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15" windowWidth="15600" windowHeight="11760" activeTab="3"/>
  </bookViews>
  <sheets>
    <sheet name="форма 1 школы" sheetId="3" r:id="rId1"/>
    <sheet name="форма 2 школы" sheetId="4" r:id="rId2"/>
    <sheet name="форма 3 школы" sheetId="1" r:id="rId3"/>
    <sheet name="форма 4 школы" sheetId="2" r:id="rId4"/>
  </sheets>
  <definedNames>
    <definedName name="_xlnm.Print_Area" localSheetId="0">'форма 1 школы'!$A$1:$F$305</definedName>
    <definedName name="_xlnm.Print_Area" localSheetId="1">'форма 2 школы'!$A$1:$F$18</definedName>
    <definedName name="_xlnm.Print_Area" localSheetId="2">'форма 3 школы'!$A$1:$F$460</definedName>
    <definedName name="_xlnm.Print_Area" localSheetId="3">'форма 4 школы'!$A$1:$M$236</definedName>
  </definedNames>
  <calcPr calcId="125725"/>
</workbook>
</file>

<file path=xl/calcChain.xml><?xml version="1.0" encoding="utf-8"?>
<calcChain xmlns="http://schemas.openxmlformats.org/spreadsheetml/2006/main">
  <c r="J231" i="2"/>
  <c r="I231"/>
  <c r="G231"/>
  <c r="E231"/>
  <c r="D231"/>
  <c r="L231"/>
  <c r="L232"/>
  <c r="J232"/>
  <c r="I232"/>
  <c r="G232"/>
  <c r="E232"/>
  <c r="D232"/>
  <c r="L230" l="1"/>
  <c r="J230"/>
  <c r="I230"/>
  <c r="G230"/>
  <c r="E230"/>
  <c r="D230"/>
  <c r="L229" l="1"/>
  <c r="J229"/>
  <c r="E229"/>
  <c r="K232"/>
  <c r="H232"/>
  <c r="F232"/>
  <c r="C232"/>
  <c r="K231"/>
  <c r="H231" s="1"/>
  <c r="F231"/>
  <c r="C231" s="1"/>
  <c r="K230"/>
  <c r="H230" s="1"/>
  <c r="F230"/>
  <c r="C230" s="1"/>
  <c r="M232" l="1"/>
  <c r="M230"/>
  <c r="M231"/>
  <c r="E298" i="3"/>
  <c r="E299"/>
  <c r="D298"/>
  <c r="D299"/>
  <c r="D295"/>
  <c r="E295"/>
  <c r="D296"/>
  <c r="E296"/>
  <c r="D297"/>
  <c r="E297"/>
  <c r="E294"/>
  <c r="D294"/>
  <c r="K199" i="2" l="1"/>
  <c r="H199" s="1"/>
  <c r="F199"/>
  <c r="C199" s="1"/>
  <c r="K198"/>
  <c r="H198"/>
  <c r="F198"/>
  <c r="C198"/>
  <c r="K197"/>
  <c r="H197" s="1"/>
  <c r="F197"/>
  <c r="C197" s="1"/>
  <c r="K196"/>
  <c r="H196"/>
  <c r="F196"/>
  <c r="C196"/>
  <c r="M196" l="1"/>
  <c r="M198"/>
  <c r="M197"/>
  <c r="M199"/>
  <c r="F255" i="3" l="1"/>
  <c r="K60" i="2" l="1"/>
  <c r="H60" s="1"/>
  <c r="F60"/>
  <c r="C60" s="1"/>
  <c r="K59"/>
  <c r="H59"/>
  <c r="F59"/>
  <c r="C59"/>
  <c r="M59" l="1"/>
  <c r="M60"/>
  <c r="K222" l="1"/>
  <c r="H222" s="1"/>
  <c r="F222"/>
  <c r="C222" s="1"/>
  <c r="K221"/>
  <c r="H221" s="1"/>
  <c r="F221"/>
  <c r="C221" s="1"/>
  <c r="K220"/>
  <c r="H220" s="1"/>
  <c r="F220"/>
  <c r="C220" s="1"/>
  <c r="K219"/>
  <c r="H219" s="1"/>
  <c r="F219"/>
  <c r="C219" s="1"/>
  <c r="M222" l="1"/>
  <c r="M220"/>
  <c r="M219"/>
  <c r="M221"/>
  <c r="K206" l="1"/>
  <c r="H206" s="1"/>
  <c r="F206"/>
  <c r="C206" s="1"/>
  <c r="K205"/>
  <c r="H205"/>
  <c r="F205"/>
  <c r="C205"/>
  <c r="F432" i="1"/>
  <c r="F431"/>
  <c r="F430"/>
  <c r="F429"/>
  <c r="F428"/>
  <c r="F427"/>
  <c r="F426"/>
  <c r="F425"/>
  <c r="F424"/>
  <c r="F423"/>
  <c r="F268" i="3"/>
  <c r="F267"/>
  <c r="F266"/>
  <c r="F265"/>
  <c r="F264"/>
  <c r="F263"/>
  <c r="F69" i="2"/>
  <c r="M205" l="1"/>
  <c r="M206"/>
  <c r="F286" i="3"/>
  <c r="F460" i="1"/>
  <c r="F459"/>
  <c r="F458"/>
  <c r="F457"/>
  <c r="F456"/>
  <c r="F455"/>
  <c r="F454"/>
  <c r="F453"/>
  <c r="F288" i="3"/>
  <c r="F287"/>
  <c r="F285"/>
  <c r="F284"/>
  <c r="F283"/>
  <c r="K213" i="2"/>
  <c r="H213" s="1"/>
  <c r="F213"/>
  <c r="C213" s="1"/>
  <c r="K212"/>
  <c r="H212"/>
  <c r="F212"/>
  <c r="C212"/>
  <c r="F447" i="1"/>
  <c r="F446"/>
  <c r="F445"/>
  <c r="F444"/>
  <c r="F443"/>
  <c r="F442"/>
  <c r="F441"/>
  <c r="F440"/>
  <c r="F439"/>
  <c r="F438"/>
  <c r="F277" i="3"/>
  <c r="F276"/>
  <c r="F275"/>
  <c r="F274"/>
  <c r="M212" i="2" l="1"/>
  <c r="M213"/>
  <c r="F417" i="1" l="1"/>
  <c r="F416"/>
  <c r="F415"/>
  <c r="F414"/>
  <c r="F413"/>
  <c r="F412"/>
  <c r="F411"/>
  <c r="F410"/>
  <c r="F409"/>
  <c r="F408"/>
  <c r="F407"/>
  <c r="F406"/>
  <c r="F405"/>
  <c r="F404"/>
  <c r="F257" i="3"/>
  <c r="F256"/>
  <c r="F254"/>
  <c r="F253"/>
  <c r="F252"/>
  <c r="K190" i="2" l="1"/>
  <c r="F190"/>
  <c r="C190" s="1"/>
  <c r="H189"/>
  <c r="K189"/>
  <c r="F189"/>
  <c r="C189" s="1"/>
  <c r="F398" i="1"/>
  <c r="F397"/>
  <c r="F396"/>
  <c r="F395"/>
  <c r="F394"/>
  <c r="F393"/>
  <c r="F392"/>
  <c r="F391"/>
  <c r="F390"/>
  <c r="F389"/>
  <c r="F246" i="3"/>
  <c r="F245"/>
  <c r="F244"/>
  <c r="F243"/>
  <c r="M189" i="2" l="1"/>
  <c r="H190"/>
  <c r="M190" s="1"/>
  <c r="K183"/>
  <c r="H183"/>
  <c r="F183"/>
  <c r="C183"/>
  <c r="K182"/>
  <c r="H182" s="1"/>
  <c r="F182"/>
  <c r="C182" s="1"/>
  <c r="F383" i="1"/>
  <c r="F382"/>
  <c r="F381"/>
  <c r="F380"/>
  <c r="F379"/>
  <c r="F378"/>
  <c r="F377"/>
  <c r="F376"/>
  <c r="F375"/>
  <c r="F374"/>
  <c r="F237" i="3"/>
  <c r="F236"/>
  <c r="F235"/>
  <c r="F234"/>
  <c r="M183" i="2" l="1"/>
  <c r="M182"/>
  <c r="K176" l="1"/>
  <c r="H176" s="1"/>
  <c r="F176"/>
  <c r="C176" s="1"/>
  <c r="K175"/>
  <c r="H175"/>
  <c r="F175"/>
  <c r="C175"/>
  <c r="F368" i="1"/>
  <c r="F367"/>
  <c r="F366"/>
  <c r="F365"/>
  <c r="F364"/>
  <c r="F363"/>
  <c r="F362"/>
  <c r="F361"/>
  <c r="F360"/>
  <c r="F359"/>
  <c r="F228" i="3"/>
  <c r="F227"/>
  <c r="F226"/>
  <c r="F225"/>
  <c r="K169" i="2"/>
  <c r="H169" s="1"/>
  <c r="F169"/>
  <c r="C169" s="1"/>
  <c r="K168"/>
  <c r="H168"/>
  <c r="F168"/>
  <c r="C168"/>
  <c r="F353" i="1"/>
  <c r="F352"/>
  <c r="F351"/>
  <c r="F350"/>
  <c r="F349"/>
  <c r="F348"/>
  <c r="F347"/>
  <c r="F346"/>
  <c r="F345"/>
  <c r="F344"/>
  <c r="F219" i="3"/>
  <c r="F218"/>
  <c r="F217"/>
  <c r="F216"/>
  <c r="M168" i="2" l="1"/>
  <c r="M175"/>
  <c r="M176"/>
  <c r="M169"/>
  <c r="K162" l="1"/>
  <c r="H162" s="1"/>
  <c r="F162"/>
  <c r="C162" s="1"/>
  <c r="K161"/>
  <c r="H161"/>
  <c r="F161"/>
  <c r="C161"/>
  <c r="F338" i="1"/>
  <c r="F337"/>
  <c r="F336"/>
  <c r="F335"/>
  <c r="F334"/>
  <c r="F333"/>
  <c r="F332"/>
  <c r="F331"/>
  <c r="F330"/>
  <c r="F329"/>
  <c r="F210" i="3"/>
  <c r="F209"/>
  <c r="F208"/>
  <c r="F207"/>
  <c r="M161" i="2" l="1"/>
  <c r="M162"/>
  <c r="K155" l="1"/>
  <c r="H155" s="1"/>
  <c r="F155"/>
  <c r="C155" s="1"/>
  <c r="K154"/>
  <c r="H154"/>
  <c r="F154"/>
  <c r="C154"/>
  <c r="F323" i="1"/>
  <c r="F322"/>
  <c r="F321"/>
  <c r="F320"/>
  <c r="F319"/>
  <c r="F318"/>
  <c r="F317"/>
  <c r="F316"/>
  <c r="F315"/>
  <c r="F314"/>
  <c r="F201" i="3"/>
  <c r="F200"/>
  <c r="F199"/>
  <c r="F198"/>
  <c r="M154" i="2" l="1"/>
  <c r="M155"/>
  <c r="K148" l="1"/>
  <c r="H148" s="1"/>
  <c r="F148"/>
  <c r="C148" s="1"/>
  <c r="K147"/>
  <c r="H147"/>
  <c r="F147"/>
  <c r="C147"/>
  <c r="F308" i="1"/>
  <c r="F307"/>
  <c r="F306"/>
  <c r="F305"/>
  <c r="F304"/>
  <c r="F303"/>
  <c r="F302"/>
  <c r="F301"/>
  <c r="F300"/>
  <c r="F299"/>
  <c r="F192" i="3"/>
  <c r="F191"/>
  <c r="F190"/>
  <c r="F189"/>
  <c r="M147" i="2" l="1"/>
  <c r="M148"/>
  <c r="K141" l="1"/>
  <c r="H141" s="1"/>
  <c r="F141"/>
  <c r="C141" s="1"/>
  <c r="K140"/>
  <c r="H140"/>
  <c r="F140"/>
  <c r="C140"/>
  <c r="F293" i="1"/>
  <c r="F292"/>
  <c r="F291"/>
  <c r="F290"/>
  <c r="F289"/>
  <c r="F288"/>
  <c r="F287"/>
  <c r="F286"/>
  <c r="F285"/>
  <c r="F284"/>
  <c r="F183" i="3"/>
  <c r="F182"/>
  <c r="F181"/>
  <c r="F180"/>
  <c r="M141" i="2" l="1"/>
  <c r="M140"/>
  <c r="K134"/>
  <c r="H134" s="1"/>
  <c r="F134"/>
  <c r="C134" s="1"/>
  <c r="K133"/>
  <c r="H133" s="1"/>
  <c r="F133"/>
  <c r="C133" s="1"/>
  <c r="F278" i="1"/>
  <c r="F277"/>
  <c r="F276"/>
  <c r="F275"/>
  <c r="F274"/>
  <c r="F273"/>
  <c r="F272"/>
  <c r="F271"/>
  <c r="F270"/>
  <c r="F269"/>
  <c r="F174" i="3"/>
  <c r="F173"/>
  <c r="F172"/>
  <c r="F171"/>
  <c r="M133" i="2" l="1"/>
  <c r="M134"/>
  <c r="K127"/>
  <c r="H127" s="1"/>
  <c r="F127"/>
  <c r="C127" s="1"/>
  <c r="K126"/>
  <c r="H126"/>
  <c r="F126"/>
  <c r="C126"/>
  <c r="F263" i="1"/>
  <c r="F261"/>
  <c r="F260"/>
  <c r="F259"/>
  <c r="F258"/>
  <c r="F257"/>
  <c r="F256"/>
  <c r="F255"/>
  <c r="F254"/>
  <c r="F165" i="3"/>
  <c r="F164"/>
  <c r="F163"/>
  <c r="F162"/>
  <c r="M126" i="2" l="1"/>
  <c r="M127"/>
  <c r="K120" l="1"/>
  <c r="H120" s="1"/>
  <c r="F120"/>
  <c r="C120" s="1"/>
  <c r="K119"/>
  <c r="H119" s="1"/>
  <c r="F119"/>
  <c r="C119" s="1"/>
  <c r="F248" i="1"/>
  <c r="F247"/>
  <c r="F246"/>
  <c r="F245"/>
  <c r="F244"/>
  <c r="F243"/>
  <c r="F242"/>
  <c r="F241"/>
  <c r="F240"/>
  <c r="F239"/>
  <c r="F156" i="3"/>
  <c r="F155"/>
  <c r="F154"/>
  <c r="F153"/>
  <c r="M119" i="2" l="1"/>
  <c r="M120"/>
  <c r="K113" l="1"/>
  <c r="H113" s="1"/>
  <c r="F113"/>
  <c r="C113" s="1"/>
  <c r="K112"/>
  <c r="H112" s="1"/>
  <c r="F112"/>
  <c r="C112" s="1"/>
  <c r="F233" i="1"/>
  <c r="F232"/>
  <c r="F231"/>
  <c r="F230"/>
  <c r="F229"/>
  <c r="F228"/>
  <c r="F227"/>
  <c r="F226"/>
  <c r="F225"/>
  <c r="F224"/>
  <c r="F147" i="3"/>
  <c r="F146"/>
  <c r="F145"/>
  <c r="F144"/>
  <c r="M113" i="2" l="1"/>
  <c r="M112"/>
  <c r="K106" l="1"/>
  <c r="H106" s="1"/>
  <c r="F106"/>
  <c r="C106" s="1"/>
  <c r="K105"/>
  <c r="H105"/>
  <c r="F105"/>
  <c r="C105"/>
  <c r="F218" i="1"/>
  <c r="F217"/>
  <c r="F216"/>
  <c r="F215"/>
  <c r="F214"/>
  <c r="F213"/>
  <c r="F212"/>
  <c r="F211"/>
  <c r="F210"/>
  <c r="F209"/>
  <c r="F138" i="3"/>
  <c r="F137"/>
  <c r="F136"/>
  <c r="F135"/>
  <c r="K99" i="2"/>
  <c r="H99" s="1"/>
  <c r="F99"/>
  <c r="C99" s="1"/>
  <c r="K98"/>
  <c r="H98"/>
  <c r="F98"/>
  <c r="C98"/>
  <c r="F203" i="1"/>
  <c r="F202"/>
  <c r="F201"/>
  <c r="F200"/>
  <c r="F199"/>
  <c r="F198"/>
  <c r="F197"/>
  <c r="F196"/>
  <c r="F195"/>
  <c r="F194"/>
  <c r="F129" i="3"/>
  <c r="F128"/>
  <c r="F127"/>
  <c r="F126"/>
  <c r="M98" i="2" l="1"/>
  <c r="M105"/>
  <c r="M106"/>
  <c r="M99"/>
  <c r="M92" l="1"/>
  <c r="K92"/>
  <c r="F92"/>
  <c r="M91"/>
  <c r="K91"/>
  <c r="F91"/>
  <c r="F188" i="1"/>
  <c r="F187"/>
  <c r="F186"/>
  <c r="F185"/>
  <c r="F184"/>
  <c r="F183"/>
  <c r="F182"/>
  <c r="F181"/>
  <c r="F180"/>
  <c r="F179"/>
  <c r="F120" i="3"/>
  <c r="F119"/>
  <c r="F118"/>
  <c r="F117"/>
  <c r="K85" i="2" l="1"/>
  <c r="H85" s="1"/>
  <c r="F85"/>
  <c r="C85" s="1"/>
  <c r="K84"/>
  <c r="H84"/>
  <c r="F84"/>
  <c r="C84"/>
  <c r="F173" i="1"/>
  <c r="F172"/>
  <c r="F171"/>
  <c r="F170"/>
  <c r="F169"/>
  <c r="F168"/>
  <c r="F167"/>
  <c r="F166"/>
  <c r="F165"/>
  <c r="F164"/>
  <c r="F111" i="3"/>
  <c r="F110"/>
  <c r="F109"/>
  <c r="F108"/>
  <c r="M84" i="2" l="1"/>
  <c r="M85"/>
  <c r="K78"/>
  <c r="H78"/>
  <c r="F78"/>
  <c r="C78"/>
  <c r="K77"/>
  <c r="H77" s="1"/>
  <c r="F77"/>
  <c r="C77" s="1"/>
  <c r="K76"/>
  <c r="H76"/>
  <c r="F76"/>
  <c r="C76"/>
  <c r="K75"/>
  <c r="H75" s="1"/>
  <c r="F75"/>
  <c r="C75" s="1"/>
  <c r="F158" i="1"/>
  <c r="F157"/>
  <c r="F156"/>
  <c r="F155"/>
  <c r="F154"/>
  <c r="F153"/>
  <c r="F152"/>
  <c r="F151"/>
  <c r="F150"/>
  <c r="F149"/>
  <c r="F148"/>
  <c r="F147"/>
  <c r="F146"/>
  <c r="F145"/>
  <c r="F102" i="3"/>
  <c r="F101"/>
  <c r="F100"/>
  <c r="F99"/>
  <c r="F98"/>
  <c r="F97"/>
  <c r="M76" i="2" l="1"/>
  <c r="M78"/>
  <c r="M75"/>
  <c r="M77"/>
  <c r="K69" l="1"/>
  <c r="H69" s="1"/>
  <c r="C69"/>
  <c r="K68"/>
  <c r="H68" s="1"/>
  <c r="F68"/>
  <c r="C68" s="1"/>
  <c r="K67"/>
  <c r="H67" s="1"/>
  <c r="F67"/>
  <c r="C67" s="1"/>
  <c r="K66"/>
  <c r="H66" s="1"/>
  <c r="F66"/>
  <c r="C66" s="1"/>
  <c r="M68" l="1"/>
  <c r="M66"/>
  <c r="M69"/>
  <c r="M67"/>
  <c r="F139" i="1"/>
  <c r="F138"/>
  <c r="F137"/>
  <c r="F136"/>
  <c r="F135"/>
  <c r="F134"/>
  <c r="F133"/>
  <c r="F132"/>
  <c r="F131"/>
  <c r="F130"/>
  <c r="F91" i="3"/>
  <c r="F90"/>
  <c r="F89"/>
  <c r="F88"/>
  <c r="F124" i="1" l="1"/>
  <c r="F123"/>
  <c r="F122"/>
  <c r="F121"/>
  <c r="F120"/>
  <c r="F119"/>
  <c r="F118"/>
  <c r="F117"/>
  <c r="F116"/>
  <c r="F115"/>
  <c r="F82" i="3"/>
  <c r="F81"/>
  <c r="F80"/>
  <c r="F79"/>
  <c r="K53" i="2" l="1"/>
  <c r="H53" s="1"/>
  <c r="F53"/>
  <c r="C53" s="1"/>
  <c r="K52"/>
  <c r="H52"/>
  <c r="F52"/>
  <c r="C52"/>
  <c r="F109" i="1"/>
  <c r="F108"/>
  <c r="F107"/>
  <c r="F106"/>
  <c r="F105"/>
  <c r="F104"/>
  <c r="F103"/>
  <c r="F102"/>
  <c r="F101"/>
  <c r="F100"/>
  <c r="F73" i="3"/>
  <c r="F72"/>
  <c r="F71"/>
  <c r="F70"/>
  <c r="M52" i="2" l="1"/>
  <c r="M53"/>
  <c r="K46" l="1"/>
  <c r="H46" s="1"/>
  <c r="F46"/>
  <c r="C46" s="1"/>
  <c r="K45"/>
  <c r="H45" s="1"/>
  <c r="F45"/>
  <c r="C45" s="1"/>
  <c r="F94" i="1"/>
  <c r="F93"/>
  <c r="F92"/>
  <c r="F91"/>
  <c r="F90"/>
  <c r="F89"/>
  <c r="F88"/>
  <c r="F87"/>
  <c r="F86"/>
  <c r="F85"/>
  <c r="F64" i="3"/>
  <c r="F63"/>
  <c r="F62"/>
  <c r="F61"/>
  <c r="M45" i="2" l="1"/>
  <c r="M46"/>
  <c r="K39" l="1"/>
  <c r="H39" s="1"/>
  <c r="F39"/>
  <c r="C39" s="1"/>
  <c r="K38"/>
  <c r="H38" s="1"/>
  <c r="F38"/>
  <c r="C38" s="1"/>
  <c r="F79" i="1"/>
  <c r="F78"/>
  <c r="F77"/>
  <c r="F76"/>
  <c r="F75"/>
  <c r="F74"/>
  <c r="F73"/>
  <c r="F72"/>
  <c r="F71"/>
  <c r="F70"/>
  <c r="F55" i="3"/>
  <c r="F54"/>
  <c r="F53"/>
  <c r="F52"/>
  <c r="M39" i="2" l="1"/>
  <c r="M38"/>
  <c r="K32"/>
  <c r="H32" s="1"/>
  <c r="F32"/>
  <c r="C32" s="1"/>
  <c r="K31"/>
  <c r="H31" s="1"/>
  <c r="F31"/>
  <c r="C31" s="1"/>
  <c r="F64" i="1"/>
  <c r="F63"/>
  <c r="F62"/>
  <c r="F61"/>
  <c r="F60"/>
  <c r="F59"/>
  <c r="F58"/>
  <c r="F57"/>
  <c r="F56"/>
  <c r="F55"/>
  <c r="F46" i="3"/>
  <c r="F45"/>
  <c r="F44"/>
  <c r="F43"/>
  <c r="M31" i="2" l="1"/>
  <c r="M32"/>
  <c r="K25" l="1"/>
  <c r="H25" s="1"/>
  <c r="F25"/>
  <c r="C25" s="1"/>
  <c r="K24"/>
  <c r="H24"/>
  <c r="F24"/>
  <c r="C24"/>
  <c r="F49" i="1"/>
  <c r="F48"/>
  <c r="F47"/>
  <c r="F46"/>
  <c r="F45"/>
  <c r="F44"/>
  <c r="F43"/>
  <c r="F42"/>
  <c r="F41"/>
  <c r="F40"/>
  <c r="F35" i="3"/>
  <c r="F34"/>
  <c r="F33"/>
  <c r="F32"/>
  <c r="M24" i="2" l="1"/>
  <c r="M25"/>
  <c r="K18" l="1"/>
  <c r="H18"/>
  <c r="F18"/>
  <c r="C18"/>
  <c r="I17"/>
  <c r="G17"/>
  <c r="G229" s="1"/>
  <c r="D17"/>
  <c r="F34" i="1"/>
  <c r="F33"/>
  <c r="F32"/>
  <c r="F31"/>
  <c r="F30"/>
  <c r="F29"/>
  <c r="F28"/>
  <c r="F27"/>
  <c r="F26"/>
  <c r="F25"/>
  <c r="F24" i="3"/>
  <c r="F23"/>
  <c r="F22"/>
  <c r="F21"/>
  <c r="F17" i="2" l="1"/>
  <c r="D229"/>
  <c r="F229" s="1"/>
  <c r="C229" s="1"/>
  <c r="K17"/>
  <c r="H17" s="1"/>
  <c r="I229"/>
  <c r="K229" s="1"/>
  <c r="H229" s="1"/>
  <c r="C17"/>
  <c r="M17"/>
  <c r="M18"/>
  <c r="H11"/>
  <c r="F11"/>
  <c r="C11" s="1"/>
  <c r="K10"/>
  <c r="H10" s="1"/>
  <c r="F10"/>
  <c r="C10" s="1"/>
  <c r="F19" i="1"/>
  <c r="F18"/>
  <c r="F17"/>
  <c r="F16"/>
  <c r="F15"/>
  <c r="F14"/>
  <c r="F13"/>
  <c r="F12"/>
  <c r="F11"/>
  <c r="F10"/>
  <c r="F13" i="3"/>
  <c r="F12"/>
  <c r="F11"/>
  <c r="F10"/>
  <c r="M229" i="2" l="1"/>
  <c r="M11"/>
  <c r="M10"/>
  <c r="F37" i="3"/>
  <c r="F36"/>
  <c r="F26"/>
  <c r="F25"/>
  <c r="F15"/>
  <c r="F14"/>
  <c r="F297" l="1"/>
  <c r="F299" l="1"/>
  <c r="F298"/>
  <c r="F296"/>
  <c r="F295"/>
  <c r="F294"/>
</calcChain>
</file>

<file path=xl/sharedStrings.xml><?xml version="1.0" encoding="utf-8"?>
<sst xmlns="http://schemas.openxmlformats.org/spreadsheetml/2006/main" count="2064" uniqueCount="124">
  <si>
    <t>Форма № 3</t>
  </si>
  <si>
    <t>СООТВЕТСТВИЕ</t>
  </si>
  <si>
    <t xml:space="preserve">качества предоставленных муниципальных услуг </t>
  </si>
  <si>
    <t>параметрам муниципального задания</t>
  </si>
  <si>
    <t>Наименование муниципального учреждения</t>
  </si>
  <si>
    <t>№ п/п</t>
  </si>
  <si>
    <t>Уникальный номер реестровой записи, наименование услуги</t>
  </si>
  <si>
    <t>Наименование показателя качества муниципальной услуги</t>
  </si>
  <si>
    <t>Значение показателя качества, установленного муниципальным заданием</t>
  </si>
  <si>
    <t>Фактическое значение показателя качества, достигнутого в отчетном периоде</t>
  </si>
  <si>
    <t>Отклонение</t>
  </si>
  <si>
    <t>6=(5/4)*100%</t>
  </si>
  <si>
    <t>уровень освоения обучающимися основной общеобразовательной программы начального общего образования по завершении первой ступени  общего образования</t>
  </si>
  <si>
    <t>полнота реализации основной общеобразовательной программы начального общего образования</t>
  </si>
  <si>
    <t>уровень освоения обучающимися основной общеобразовательной программы основного общего образования по завершении второй ступени  общего образования</t>
  </si>
  <si>
    <t>полнота реализации основной общеобразовательной программы основного общего образования</t>
  </si>
  <si>
    <t>уровень освоения обучающимися основной общеобразовательной программы среднего общего образования по завершении третьей ступени  общего образования</t>
  </si>
  <si>
    <t>полнота реализации основной общеобразовательной программы среднего общего образования</t>
  </si>
  <si>
    <t xml:space="preserve">доля родителей (законных представителей), удовлетворенных условиями и качеством предоставляемой образовательной услуги </t>
  </si>
  <si>
    <t>доля своевременно устраненных образовательным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 в сфере образования</t>
  </si>
  <si>
    <t xml:space="preserve">доля родителей (законных представителей), удовлетворенных условиями и качеством предоставляемой услуги </t>
  </si>
  <si>
    <t>Форма № 4</t>
  </si>
  <si>
    <t xml:space="preserve">фактической стоимости </t>
  </si>
  <si>
    <t>оказания единицы муниципальной услуги нормативной</t>
  </si>
  <si>
    <t>Нормативная стоимость, руб.</t>
  </si>
  <si>
    <t>Объем муниципальной услуги за отчетный период, установленный муниципальным заданием</t>
  </si>
  <si>
    <t>Фактическая стоимость, руб.</t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</si>
  <si>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</si>
  <si>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</si>
  <si>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Итого профинансировано расходов за отчетный период, руб.</t>
  </si>
  <si>
    <t>Фактический объем оказанной муниципальной услуги</t>
  </si>
  <si>
    <t>3а</t>
  </si>
  <si>
    <t>3б</t>
  </si>
  <si>
    <t>3г</t>
  </si>
  <si>
    <t>3д</t>
  </si>
  <si>
    <t>4а</t>
  </si>
  <si>
    <t>4б</t>
  </si>
  <si>
    <t>4г</t>
  </si>
  <si>
    <t>4д</t>
  </si>
  <si>
    <t>5=(4/3)*100%</t>
  </si>
  <si>
    <t>-</t>
  </si>
  <si>
    <t>по услуге присмотр и уход из местного бюджета учитываются расходы по следующим направлениям: питание, бутилированная вода, моющие, чистящие, дезинфицирующие средства, используемые для присмотра и ухода за воспитанниками</t>
  </si>
  <si>
    <t>заполнять ячейки голубого цвета</t>
  </si>
  <si>
    <t>Форма № 1</t>
  </si>
  <si>
    <t xml:space="preserve">объема предоставленных муниципальных услуг </t>
  </si>
  <si>
    <t>Единица измерения</t>
  </si>
  <si>
    <t>человек</t>
  </si>
  <si>
    <t>Директор</t>
  </si>
  <si>
    <t>исполнитель</t>
  </si>
  <si>
    <t>801012О.99.0.БА81АЭ92001, 801012О.99.0.БА81АА24001,  801012О.99.0.БА81АШ28001,  801012О.99.0.БА81АШ04001, реализация основных общеобразовательных программ начального общего образования</t>
  </si>
  <si>
    <t>802111О.99.0.БА96АЮ58001,   802111О.99.0.БА96АА00001,  802111О.99.0.БА96АШ83001,  802111О.99.0.БА96АШ58001, 802111О.99.0.БА96АШ62001, реализация основных общеобразовательных программ основного общего образования</t>
  </si>
  <si>
    <t>802112О.99.0.ББ11АЮ58001, 802112О.99.0.ББ11АЮ83001, 802112О.99.0.ББ11АШ58001, 802112О.99.0.ББ11АЮ62001, реализация основных общеобразовательных программ среднего общего образования</t>
  </si>
  <si>
    <t xml:space="preserve"> 804200О.99.0.ББ52АЕ04000, 804200О.99.0.ББ52АЕ28000,  804200О.99.0.ББ52АЕ52000, 804200О.99.0.ББ52АЕ76000, 804200О.99.0.ББ52АЖ24000, реализация дополнительных общеразвивающих программ</t>
  </si>
  <si>
    <t>801011О.99.0.БВ24ДП02000,  801011О.99.0.БВ24ДН82000, реализация основных общеобразовательных программ дошкольного образования</t>
  </si>
  <si>
    <t>853211О.99.0.БВ19АА26000,  853211О.99.0.БВ19АГ20000, 853211О.99.0.БВ19АА68000, 853211О.99.0.БВ19АГ08000, 853211О.99.0.БВ19АА56000, присмотр и уход</t>
  </si>
  <si>
    <t>человеко-час</t>
  </si>
  <si>
    <t>801012О.99.0.БА81АЭ92001, 801012О.99.0.БА81АА24001,  801012О.99.0.БА81АШ28001,  801012О.99.0.БА81АШ04001,   802111О.99.0.БА96АЮ58001,   802111О.99.0.БА96АА00001,  802111О.99.0.БА96АШ83001,  802111О.99.0.БА96АШ58001, 802111О.99.0.БА96АШ62001,  802112О.99.0.ББ11АЮ58001, 802112О.99.0.ББ11АЮ83001, 802112О.99.0.ББ11АШ58001, 802112О.99.0.ББ11АЮ62001                                 реализация основных общеобразовательных программ начального общего, основного общего,  среднего общего образования.</t>
  </si>
  <si>
    <t>804200О.99.0.ББ52АЕ04000, 804200О.99.0.ББ52АЕ28000,  804200О.99.0.ББ52АЕ52000, 804200О.99.0.ББ52АЕ76000, 804200О.99.0.ББ52АЖ24000, реализация дополнительных общеразвивающих программ</t>
  </si>
  <si>
    <r>
      <t xml:space="preserve">Плановые ассигнования на 2019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</si>
  <si>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Плановые ассигнования на 2019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</si>
  <si>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Итого плановые ассигнования на 2019 год с учетом изменений на конец отчетного периода, руб.</t>
  </si>
  <si>
    <t>Отчетный период:  6 месяцев 2019 года</t>
  </si>
  <si>
    <t>Отчетный период:   6 месяцев  2019 года</t>
  </si>
  <si>
    <t>Форма № 2</t>
  </si>
  <si>
    <t>содержания выполненных  муниципальных работ</t>
  </si>
  <si>
    <t>Уникальный номер реестровой записи, наименование работы</t>
  </si>
  <si>
    <t>Результат, запланированный на отчетный финансовый год</t>
  </si>
  <si>
    <t>Фактические результаты, достигнутые  в отчетном финансовом году</t>
  </si>
  <si>
    <t>Характеристика  причин отклонения от запланированных значений</t>
  </si>
  <si>
    <t>Наименование показателя результата</t>
  </si>
  <si>
    <t>Значение показателя результата</t>
  </si>
  <si>
    <t>муниципальное общеобразовательное бюджетное учреждение средняя общеобразовательная школа №3 им. Ю.А. Гагарина</t>
  </si>
  <si>
    <t>Муниципальное общеобразовательное бюдджетное учреждение средняя общеобразовательная школа № 6</t>
  </si>
  <si>
    <t>муниципальное общеобразовательное бюджетное учреждение лицей №7</t>
  </si>
  <si>
    <t>муницпальное общеобразовательное бюджетное учреждение лицей №7</t>
  </si>
  <si>
    <t>Отчетный период: 6 месяцев 2019 года</t>
  </si>
  <si>
    <r>
      <t xml:space="preserve">Плановые ассигнования на 2018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</si>
  <si>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Итого плановые ассигнования на 2018 год с учетом изменений на конец отчетного периода, руб.</t>
  </si>
  <si>
    <t>муниципальное автономное общеобразовательное учреждение средняя общеобразовательная школа № 12</t>
  </si>
  <si>
    <r>
      <t xml:space="preserve">Плановые ассигнования на 2019 год с учетом изменений на конец отчетного периода, руб.  </t>
    </r>
    <r>
      <rPr>
        <b/>
        <sz val="14"/>
        <color indexed="8"/>
        <rFont val="Times New Roman"/>
        <family val="1"/>
        <charset val="204"/>
      </rPr>
      <t>(местный бюджет)</t>
    </r>
  </si>
  <si>
    <r>
      <t xml:space="preserve">Плановые ассигнования на 2019 год с учетом изменений на конец отчетного периода, руб.  </t>
    </r>
    <r>
      <rPr>
        <b/>
        <sz val="14"/>
        <color indexed="8"/>
        <rFont val="Times New Roman"/>
        <family val="1"/>
        <charset val="204"/>
      </rPr>
      <t>(областной бюджет)</t>
    </r>
  </si>
  <si>
    <r>
      <t xml:space="preserve">Профинансировано расходов за отчетный период, руб. </t>
    </r>
    <r>
      <rPr>
        <b/>
        <sz val="14"/>
        <color indexed="8"/>
        <rFont val="Times New Roman"/>
        <family val="1"/>
        <charset val="204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</si>
  <si>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indexed="8"/>
        <rFont val="Times New Roman"/>
        <family val="1"/>
        <charset val="204"/>
      </rPr>
      <t>(областной бюджет)</t>
    </r>
  </si>
  <si>
    <t>Муниципальное общеобразовательное бюджетное учреждение средняя общеобразовательная школа № 26</t>
  </si>
  <si>
    <t>Муниципальное автономное общеобразовательное учреждение  лицей № 28</t>
  </si>
  <si>
    <t>Муниципальное автономное общеобразовательное учреждение лицей № 28</t>
  </si>
  <si>
    <t>муниципальное общеобразовательное бюджетное учреждение средняя общеобразовательная школа № 31</t>
  </si>
  <si>
    <t>муниципальное общеобразовательное бюджетное учреждение средняя общеобразовательная школа № 35</t>
  </si>
  <si>
    <t>свод</t>
  </si>
  <si>
    <t>Муниципальное общеобразовательное бюджетное учреждение средняя общеобразовательная школа № 35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</si>
  <si>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</t>
  </si>
  <si>
    <t>801012О.99.0.БА81АЭ92001, 801012О.99.0.БА81АП40001,  801012О.99.0.БА81АА00001,  801012О.99.0.БА81АА24001 реализация основных общеобразовательных программ начального общего образования</t>
  </si>
  <si>
    <t>802111О.99.0.БА96АЮ58001,  802111О.99.0.БА96АП76001, 802111О.99.0.БА96АА00001, 802111О.99.0.БА96АА25001, 802111О.99.0.БА96АЮ62001, реализация основных общеобразовательных программ основного общего образования</t>
  </si>
  <si>
    <t>802112О.99.0.ББ11АЮ58001, 802112О.99.0.ББ11АП76001, 802112О.99.0.ББ11АА25001, 607370000131102140811794000301000105007101102, реализация основных общеобразовательных программ среднего общего образования</t>
  </si>
  <si>
    <t>801011О.99.0.АР04ЕД72000,  801011О.99.0.АР04ЕД48000, реализация основных общеобразовательных программ дошкольного образования</t>
  </si>
  <si>
    <t>853211О.99.0.БВ19АА26000,  853211О.99.0.БВ19АА68000, 853211О.99.0.БВ19АГ08000, 853211О.99.0.БВ19АА56000, присмотр и уход</t>
  </si>
  <si>
    <t>801012О.99.0.БА81АЭ92001, 801012О.99.0.БА81АП40001,  801012О.99.0.БА81АА00001,  801012О.99.0.БА81АА24001,  802111О.99.0.БА96АЮ58001,  802111О.99.0.БА96АП76001, 802111О.99.0.БА96АА00001, 802111О.99.0.БА96АА25001, 802111О.99.0.БА96АЮ6200,  802112О.99.0.ББ11АЮ58001, 802112О.99.0.ББ11АП76001, 802112О.99.0.ББ11АА25001, 607370000131102140811794000301000105007101102,                                     реализация основных общеобразовательных программ начального общего, основного общего,  среднего общего образования.</t>
  </si>
  <si>
    <t>муниципальное автономное общеобразовательное учреждение гимназия  имени А.П. Чехова</t>
  </si>
  <si>
    <t>муниципальное автономное общеобразовательное учреждение лицей № 4 (ТМОЛ)</t>
  </si>
  <si>
    <t>муниципальное общеобразовательное бюджетное учреждение средняя общеобразовательная школа № 5</t>
  </si>
  <si>
    <t>муниципальное общеобразовательное бюджетное учреждение средняя общеобразовательная школа № 6</t>
  </si>
  <si>
    <t>муниципальное общеобразовательное бюджетное учреждение средняя общеобразовательная школа № 8 имени А.Г. Ломакина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</si>
  <si>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</si>
  <si>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муниципальное автономное  общеобразовательное учреждение средняя общеобразовательная школа № 10</t>
  </si>
  <si>
    <t>муниципальное автономное общеобразовательное учреждение гимназия "Мариинская"</t>
  </si>
  <si>
    <t>муниципальное общеобразовательное бюджетное учреждение средняя общеобразовательная школа № 16</t>
  </si>
  <si>
    <t>муниципальное общеобразовательное бюджетное  учреждение средняя общеобразовательная школа № 20</t>
  </si>
  <si>
    <t>муниципальное общеобразовательное бюджетное  учреждение средняя общеобразовательная школа № 21</t>
  </si>
  <si>
    <t>муниципальное автономное общеобразовательное учреждение средняя общеобразовательная школа № 22</t>
  </si>
  <si>
    <t>муниципальное общеобразовательное бюджетное  учреждение средняя общеобразовательная школа № 23</t>
  </si>
  <si>
    <t>муниципальное общеобразовательное бюджетное  учреждение средняя общеобразовательная школа № 24</t>
  </si>
  <si>
    <t>муниципальное автономное общеобразовательное учреждение средняя общеобразовательная школа № 25/11</t>
  </si>
  <si>
    <t>муниципальное автономное общеобразовательное учреждение средняя общеобразовательная школа № 27</t>
  </si>
  <si>
    <t>муниципальное общеобразовательное бюджетное  учреждение средняя общеобразовательная школа № 30</t>
  </si>
  <si>
    <t>муниципальное общеобразовательное бюджетное  учреждение средняя общеобразовательная школа № 32</t>
  </si>
  <si>
    <t>муниципальное общеобразовательное бюджетное учреждение лицей  № 33</t>
  </si>
  <si>
    <t>муниципальное общеобразовательное бюджетное  учреждение средняя общеобразовательная школа № 34</t>
  </si>
  <si>
    <t>муниципальное общеобразовательное бюджетное  учреждение средняя общеобразовательная школа № 36</t>
  </si>
  <si>
    <t>муниципальное общеобразовательное бюджетное  учреждение средняя общеобразовательная школа № 38</t>
  </si>
  <si>
    <t>Начальник Управления образования г. Таганрога</t>
  </si>
  <si>
    <t>О.Л. Морозова</t>
  </si>
  <si>
    <t>Главный бухгалтер</t>
  </si>
  <si>
    <t>О.В. Хмарина</t>
  </si>
  <si>
    <t>свод по общеобразовательным учреждениям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</si>
</sst>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0"/>
      <color rgb="FF002060"/>
      <name val="Times New Roman"/>
      <family val="1"/>
      <charset val="204"/>
    </font>
    <font>
      <sz val="20"/>
      <color rgb="FF00206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3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4" fillId="0" borderId="4" xfId="1" applyFont="1" applyFill="1" applyBorder="1" applyAlignment="1">
      <alignment vertical="top" wrapText="1"/>
    </xf>
    <xf numFmtId="0" fontId="4" fillId="0" borderId="5" xfId="1" applyFont="1" applyFill="1" applyBorder="1" applyAlignment="1">
      <alignment vertical="top" wrapText="1"/>
    </xf>
    <xf numFmtId="2" fontId="3" fillId="0" borderId="4" xfId="1" applyNumberFormat="1" applyFont="1" applyFill="1" applyBorder="1" applyAlignment="1">
      <alignment vertical="top" wrapText="1"/>
    </xf>
    <xf numFmtId="49" fontId="3" fillId="0" borderId="4" xfId="1" applyNumberFormat="1" applyFont="1" applyFill="1" applyBorder="1" applyAlignment="1">
      <alignment vertical="top" wrapText="1"/>
    </xf>
    <xf numFmtId="0" fontId="3" fillId="0" borderId="4" xfId="1" applyNumberFormat="1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2" fontId="1" fillId="0" borderId="0" xfId="0" applyNumberFormat="1" applyFont="1" applyFill="1" applyBorder="1"/>
    <xf numFmtId="0" fontId="6" fillId="2" borderId="0" xfId="0" applyFont="1" applyFill="1"/>
    <xf numFmtId="0" fontId="10" fillId="2" borderId="0" xfId="0" applyFont="1" applyFill="1"/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49" fontId="4" fillId="0" borderId="4" xfId="1" applyNumberFormat="1" applyFont="1" applyFill="1" applyBorder="1" applyAlignment="1">
      <alignment horizontal="center" vertical="top" wrapText="1"/>
    </xf>
    <xf numFmtId="0" fontId="4" fillId="0" borderId="4" xfId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 wrapText="1"/>
    </xf>
    <xf numFmtId="0" fontId="3" fillId="0" borderId="0" xfId="1" applyNumberFormat="1" applyFont="1" applyFill="1" applyBorder="1" applyAlignment="1">
      <alignment vertical="top" wrapText="1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2" fontId="3" fillId="0" borderId="5" xfId="1" applyNumberFormat="1" applyFont="1" applyFill="1" applyBorder="1" applyAlignment="1">
      <alignment horizontal="center" vertical="top" wrapText="1"/>
    </xf>
    <xf numFmtId="2" fontId="3" fillId="0" borderId="6" xfId="1" applyNumberFormat="1" applyFont="1" applyFill="1" applyBorder="1" applyAlignment="1">
      <alignment horizontal="center" vertical="top" wrapText="1"/>
    </xf>
    <xf numFmtId="2" fontId="3" fillId="0" borderId="7" xfId="1" applyNumberFormat="1" applyFont="1" applyFill="1" applyBorder="1" applyAlignment="1">
      <alignment horizontal="center" vertical="top" wrapText="1"/>
    </xf>
    <xf numFmtId="49" fontId="3" fillId="0" borderId="4" xfId="1" applyNumberFormat="1" applyFont="1" applyFill="1" applyBorder="1" applyAlignment="1">
      <alignment horizontal="center" vertical="top" wrapText="1"/>
    </xf>
    <xf numFmtId="49" fontId="3" fillId="0" borderId="5" xfId="1" applyNumberFormat="1" applyFont="1" applyFill="1" applyBorder="1" applyAlignment="1">
      <alignment horizontal="center" vertical="top" wrapTex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top"/>
    </xf>
    <xf numFmtId="1" fontId="1" fillId="0" borderId="4" xfId="0" applyNumberFormat="1" applyFont="1" applyFill="1" applyBorder="1" applyAlignment="1">
      <alignment horizontal="center" vertical="top"/>
    </xf>
    <xf numFmtId="164" fontId="1" fillId="0" borderId="4" xfId="0" applyNumberFormat="1" applyFont="1" applyFill="1" applyBorder="1" applyAlignment="1">
      <alignment horizontal="center" vertical="top"/>
    </xf>
    <xf numFmtId="0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NumberFormat="1" applyFont="1" applyFill="1" applyBorder="1" applyAlignment="1">
      <alignment horizontal="center" vertical="top" wrapText="1"/>
    </xf>
    <xf numFmtId="1" fontId="1" fillId="0" borderId="0" xfId="0" applyNumberFormat="1" applyFont="1" applyFill="1" applyBorder="1" applyAlignment="1">
      <alignment horizontal="center" vertical="top"/>
    </xf>
    <xf numFmtId="164" fontId="1" fillId="0" borderId="0" xfId="0" applyNumberFormat="1" applyFont="1" applyFill="1" applyBorder="1" applyAlignment="1">
      <alignment horizontal="center" vertical="top"/>
    </xf>
    <xf numFmtId="0" fontId="11" fillId="0" borderId="0" xfId="0" applyFont="1" applyFill="1"/>
    <xf numFmtId="0" fontId="1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vertical="top"/>
    </xf>
    <xf numFmtId="0" fontId="1" fillId="0" borderId="4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vertical="top"/>
    </xf>
    <xf numFmtId="4" fontId="1" fillId="0" borderId="4" xfId="0" applyNumberFormat="1" applyFont="1" applyFill="1" applyBorder="1" applyAlignment="1">
      <alignment horizontal="center" vertical="top"/>
    </xf>
    <xf numFmtId="2" fontId="1" fillId="0" borderId="4" xfId="0" applyNumberFormat="1" applyFont="1" applyFill="1" applyBorder="1" applyAlignment="1">
      <alignment horizontal="center" vertical="top"/>
    </xf>
    <xf numFmtId="3" fontId="1" fillId="0" borderId="4" xfId="0" applyNumberFormat="1" applyFont="1" applyFill="1" applyBorder="1" applyAlignment="1">
      <alignment horizontal="center" vertical="top"/>
    </xf>
    <xf numFmtId="4" fontId="12" fillId="0" borderId="4" xfId="0" applyNumberFormat="1" applyFont="1" applyFill="1" applyBorder="1" applyAlignment="1">
      <alignment horizontal="center" vertical="top"/>
    </xf>
    <xf numFmtId="1" fontId="12" fillId="0" borderId="4" xfId="0" applyNumberFormat="1" applyFont="1" applyFill="1" applyBorder="1" applyAlignment="1">
      <alignment horizontal="center" vertical="top"/>
    </xf>
    <xf numFmtId="4" fontId="1" fillId="0" borderId="4" xfId="0" applyNumberFormat="1" applyFont="1" applyFill="1" applyBorder="1" applyAlignment="1">
      <alignment horizontal="center"/>
    </xf>
    <xf numFmtId="4" fontId="1" fillId="0" borderId="4" xfId="0" applyNumberFormat="1" applyFont="1" applyFill="1" applyBorder="1"/>
    <xf numFmtId="0" fontId="1" fillId="0" borderId="4" xfId="0" applyFont="1" applyFill="1" applyBorder="1"/>
    <xf numFmtId="4" fontId="1" fillId="0" borderId="4" xfId="0" applyNumberFormat="1" applyFont="1" applyFill="1" applyBorder="1" applyAlignment="1">
      <alignment vertical="top"/>
    </xf>
    <xf numFmtId="49" fontId="1" fillId="0" borderId="4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 wrapText="1"/>
    </xf>
    <xf numFmtId="0" fontId="9" fillId="0" borderId="0" xfId="0" applyFont="1" applyFill="1"/>
    <xf numFmtId="0" fontId="9" fillId="0" borderId="0" xfId="0" applyFont="1" applyFill="1" applyAlignment="1">
      <alignment horizontal="left" vertical="top" wrapText="1"/>
    </xf>
    <xf numFmtId="0" fontId="7" fillId="0" borderId="0" xfId="0" applyFont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M307"/>
  <sheetViews>
    <sheetView view="pageBreakPreview" topLeftCell="A298" zoomScale="80" zoomScaleSheetLayoutView="80" workbookViewId="0">
      <selection activeCell="E301" sqref="E301:E303"/>
    </sheetView>
  </sheetViews>
  <sheetFormatPr defaultRowHeight="18.75"/>
  <cols>
    <col min="1" max="1" width="7.7109375" style="34" customWidth="1"/>
    <col min="2" max="2" width="66.85546875" style="34" customWidth="1"/>
    <col min="3" max="3" width="11.42578125" style="34" customWidth="1"/>
    <col min="4" max="4" width="21" style="34" customWidth="1"/>
    <col min="5" max="5" width="14.140625" style="34" customWidth="1"/>
    <col min="6" max="6" width="18" style="34" customWidth="1"/>
  </cols>
  <sheetData>
    <row r="1" spans="1:6">
      <c r="F1" s="34" t="s">
        <v>43</v>
      </c>
    </row>
    <row r="2" spans="1:6">
      <c r="A2" s="35" t="s">
        <v>1</v>
      </c>
      <c r="B2" s="35"/>
      <c r="C2" s="35"/>
      <c r="D2" s="35"/>
      <c r="E2" s="35"/>
      <c r="F2" s="35"/>
    </row>
    <row r="3" spans="1:6">
      <c r="A3" s="35" t="s">
        <v>44</v>
      </c>
      <c r="B3" s="35"/>
      <c r="C3" s="35"/>
      <c r="D3" s="35"/>
      <c r="E3" s="35"/>
      <c r="F3" s="35"/>
    </row>
    <row r="4" spans="1:6">
      <c r="A4" s="35" t="s">
        <v>3</v>
      </c>
      <c r="B4" s="35"/>
      <c r="C4" s="35"/>
      <c r="D4" s="35"/>
      <c r="E4" s="35"/>
      <c r="F4" s="35"/>
    </row>
    <row r="6" spans="1:6">
      <c r="A6" s="36" t="s">
        <v>97</v>
      </c>
      <c r="B6" s="37"/>
      <c r="C6" s="37"/>
      <c r="D6" s="37"/>
      <c r="E6" s="37"/>
      <c r="F6" s="38"/>
    </row>
    <row r="7" spans="1:6">
      <c r="A7" s="39" t="s">
        <v>61</v>
      </c>
      <c r="B7" s="39"/>
      <c r="C7" s="39"/>
      <c r="D7" s="39"/>
      <c r="E7" s="39"/>
      <c r="F7" s="39"/>
    </row>
    <row r="8" spans="1:6" ht="148.5" customHeight="1">
      <c r="A8" s="40" t="s">
        <v>5</v>
      </c>
      <c r="B8" s="41" t="s">
        <v>6</v>
      </c>
      <c r="C8" s="41" t="s">
        <v>45</v>
      </c>
      <c r="D8" s="41" t="s">
        <v>25</v>
      </c>
      <c r="E8" s="41" t="s">
        <v>30</v>
      </c>
      <c r="F8" s="41" t="s">
        <v>10</v>
      </c>
    </row>
    <row r="9" spans="1:6">
      <c r="A9" s="42">
        <v>1</v>
      </c>
      <c r="B9" s="42">
        <v>2</v>
      </c>
      <c r="C9" s="42">
        <v>3</v>
      </c>
      <c r="D9" s="42">
        <v>4</v>
      </c>
      <c r="E9" s="42">
        <v>5</v>
      </c>
      <c r="F9" s="42" t="s">
        <v>11</v>
      </c>
    </row>
    <row r="10" spans="1:6" ht="114.75" customHeight="1">
      <c r="A10" s="43">
        <v>1</v>
      </c>
      <c r="B10" s="8" t="s">
        <v>49</v>
      </c>
      <c r="C10" s="43" t="s">
        <v>46</v>
      </c>
      <c r="D10" s="44">
        <v>241</v>
      </c>
      <c r="E10" s="44">
        <v>249</v>
      </c>
      <c r="F10" s="45">
        <f>E10/D10*100</f>
        <v>103.31950207468881</v>
      </c>
    </row>
    <row r="11" spans="1:6" ht="137.25" customHeight="1">
      <c r="A11" s="43">
        <v>2</v>
      </c>
      <c r="B11" s="8" t="s">
        <v>50</v>
      </c>
      <c r="C11" s="43" t="s">
        <v>46</v>
      </c>
      <c r="D11" s="44">
        <v>311</v>
      </c>
      <c r="E11" s="44">
        <v>310</v>
      </c>
      <c r="F11" s="45">
        <f t="shared" ref="F11:F13" si="0">E11/D11*100</f>
        <v>99.678456591639872</v>
      </c>
    </row>
    <row r="12" spans="1:6" ht="120" customHeight="1">
      <c r="A12" s="43">
        <v>3</v>
      </c>
      <c r="B12" s="8" t="s">
        <v>51</v>
      </c>
      <c r="C12" s="43" t="s">
        <v>46</v>
      </c>
      <c r="D12" s="44">
        <v>92</v>
      </c>
      <c r="E12" s="44">
        <v>91</v>
      </c>
      <c r="F12" s="45">
        <f t="shared" si="0"/>
        <v>98.91304347826086</v>
      </c>
    </row>
    <row r="13" spans="1:6" ht="120" customHeight="1">
      <c r="A13" s="43">
        <v>4</v>
      </c>
      <c r="B13" s="8" t="s">
        <v>52</v>
      </c>
      <c r="C13" s="46" t="s">
        <v>55</v>
      </c>
      <c r="D13" s="44">
        <v>50050</v>
      </c>
      <c r="E13" s="44">
        <v>11433</v>
      </c>
      <c r="F13" s="45">
        <f t="shared" si="0"/>
        <v>22.843156843156841</v>
      </c>
    </row>
    <row r="14" spans="1:6" ht="85.5" hidden="1" customHeight="1">
      <c r="A14" s="43">
        <v>5</v>
      </c>
      <c r="B14" s="7" t="s">
        <v>53</v>
      </c>
      <c r="C14" s="43" t="s">
        <v>46</v>
      </c>
      <c r="D14" s="44"/>
      <c r="E14" s="44"/>
      <c r="F14" s="45" t="e">
        <f>E14/D14*100</f>
        <v>#DIV/0!</v>
      </c>
    </row>
    <row r="15" spans="1:6" ht="93.75" hidden="1">
      <c r="A15" s="43">
        <v>6</v>
      </c>
      <c r="B15" s="47" t="s">
        <v>54</v>
      </c>
      <c r="C15" s="43" t="s">
        <v>46</v>
      </c>
      <c r="D15" s="43"/>
      <c r="E15" s="43"/>
      <c r="F15" s="45" t="e">
        <f>E15/D15*100</f>
        <v>#DIV/0!</v>
      </c>
    </row>
    <row r="17" spans="1:6" ht="37.5" customHeight="1">
      <c r="A17" s="48" t="s">
        <v>71</v>
      </c>
      <c r="B17" s="49"/>
      <c r="C17" s="49"/>
      <c r="D17" s="49"/>
      <c r="E17" s="49"/>
      <c r="F17" s="50"/>
    </row>
    <row r="18" spans="1:6">
      <c r="A18" s="39" t="s">
        <v>61</v>
      </c>
      <c r="B18" s="39"/>
      <c r="C18" s="39"/>
      <c r="D18" s="39"/>
      <c r="E18" s="39"/>
      <c r="F18" s="39"/>
    </row>
    <row r="19" spans="1:6" ht="148.5" customHeight="1">
      <c r="A19" s="40" t="s">
        <v>5</v>
      </c>
      <c r="B19" s="41" t="s">
        <v>6</v>
      </c>
      <c r="C19" s="41" t="s">
        <v>45</v>
      </c>
      <c r="D19" s="41" t="s">
        <v>25</v>
      </c>
      <c r="E19" s="41" t="s">
        <v>30</v>
      </c>
      <c r="F19" s="41" t="s">
        <v>10</v>
      </c>
    </row>
    <row r="20" spans="1:6">
      <c r="A20" s="42">
        <v>1</v>
      </c>
      <c r="B20" s="42">
        <v>2</v>
      </c>
      <c r="C20" s="42">
        <v>3</v>
      </c>
      <c r="D20" s="42">
        <v>4</v>
      </c>
      <c r="E20" s="42">
        <v>5</v>
      </c>
      <c r="F20" s="42" t="s">
        <v>11</v>
      </c>
    </row>
    <row r="21" spans="1:6" ht="114.75" customHeight="1">
      <c r="A21" s="43">
        <v>1</v>
      </c>
      <c r="B21" s="8" t="s">
        <v>49</v>
      </c>
      <c r="C21" s="43" t="s">
        <v>46</v>
      </c>
      <c r="D21" s="44">
        <v>452</v>
      </c>
      <c r="E21" s="44">
        <v>453</v>
      </c>
      <c r="F21" s="45">
        <f>E21/D21*100</f>
        <v>100.22123893805311</v>
      </c>
    </row>
    <row r="22" spans="1:6" ht="137.25" customHeight="1">
      <c r="A22" s="43">
        <v>2</v>
      </c>
      <c r="B22" s="8" t="s">
        <v>50</v>
      </c>
      <c r="C22" s="43" t="s">
        <v>46</v>
      </c>
      <c r="D22" s="44">
        <v>518</v>
      </c>
      <c r="E22" s="44">
        <v>513</v>
      </c>
      <c r="F22" s="45">
        <f t="shared" ref="F22:F24" si="1">E22/D22*100</f>
        <v>99.034749034749041</v>
      </c>
    </row>
    <row r="23" spans="1:6" ht="120" customHeight="1">
      <c r="A23" s="43">
        <v>3</v>
      </c>
      <c r="B23" s="8" t="s">
        <v>51</v>
      </c>
      <c r="C23" s="43" t="s">
        <v>46</v>
      </c>
      <c r="D23" s="44">
        <v>95</v>
      </c>
      <c r="E23" s="44">
        <v>95</v>
      </c>
      <c r="F23" s="45">
        <f t="shared" si="1"/>
        <v>100</v>
      </c>
    </row>
    <row r="24" spans="1:6" ht="120" customHeight="1">
      <c r="A24" s="43">
        <v>4</v>
      </c>
      <c r="B24" s="8" t="s">
        <v>52</v>
      </c>
      <c r="C24" s="46" t="s">
        <v>55</v>
      </c>
      <c r="D24" s="44">
        <v>44100</v>
      </c>
      <c r="E24" s="44">
        <v>22050</v>
      </c>
      <c r="F24" s="45">
        <f t="shared" si="1"/>
        <v>50</v>
      </c>
    </row>
    <row r="25" spans="1:6" ht="85.5" hidden="1" customHeight="1">
      <c r="A25" s="43">
        <v>5</v>
      </c>
      <c r="B25" s="7" t="s">
        <v>53</v>
      </c>
      <c r="C25" s="43" t="s">
        <v>46</v>
      </c>
      <c r="D25" s="44"/>
      <c r="E25" s="44"/>
      <c r="F25" s="45" t="e">
        <f>E25/D25*100</f>
        <v>#DIV/0!</v>
      </c>
    </row>
    <row r="26" spans="1:6" ht="93.75" hidden="1">
      <c r="A26" s="43">
        <v>6</v>
      </c>
      <c r="B26" s="47" t="s">
        <v>54</v>
      </c>
      <c r="C26" s="43" t="s">
        <v>46</v>
      </c>
      <c r="D26" s="43"/>
      <c r="E26" s="43"/>
      <c r="F26" s="45" t="e">
        <f>E26/D26*100</f>
        <v>#DIV/0!</v>
      </c>
    </row>
    <row r="28" spans="1:6">
      <c r="A28" s="36" t="s">
        <v>98</v>
      </c>
      <c r="B28" s="37"/>
      <c r="C28" s="37"/>
      <c r="D28" s="37"/>
      <c r="E28" s="37"/>
      <c r="F28" s="38"/>
    </row>
    <row r="29" spans="1:6">
      <c r="A29" s="39" t="s">
        <v>61</v>
      </c>
      <c r="B29" s="39"/>
      <c r="C29" s="39"/>
      <c r="D29" s="39"/>
      <c r="E29" s="39"/>
      <c r="F29" s="39"/>
    </row>
    <row r="30" spans="1:6" ht="148.5" customHeight="1">
      <c r="A30" s="40" t="s">
        <v>5</v>
      </c>
      <c r="B30" s="41" t="s">
        <v>6</v>
      </c>
      <c r="C30" s="41" t="s">
        <v>45</v>
      </c>
      <c r="D30" s="41" t="s">
        <v>25</v>
      </c>
      <c r="E30" s="41" t="s">
        <v>30</v>
      </c>
      <c r="F30" s="41" t="s">
        <v>10</v>
      </c>
    </row>
    <row r="31" spans="1:6">
      <c r="A31" s="42">
        <v>1</v>
      </c>
      <c r="B31" s="42">
        <v>2</v>
      </c>
      <c r="C31" s="42">
        <v>3</v>
      </c>
      <c r="D31" s="42">
        <v>4</v>
      </c>
      <c r="E31" s="42">
        <v>5</v>
      </c>
      <c r="F31" s="42" t="s">
        <v>11</v>
      </c>
    </row>
    <row r="32" spans="1:6" ht="114.75" customHeight="1">
      <c r="A32" s="43">
        <v>1</v>
      </c>
      <c r="B32" s="8" t="s">
        <v>49</v>
      </c>
      <c r="C32" s="43" t="s">
        <v>46</v>
      </c>
      <c r="D32" s="44">
        <v>249</v>
      </c>
      <c r="E32" s="44">
        <v>246</v>
      </c>
      <c r="F32" s="45">
        <f>E32/D32*100</f>
        <v>98.795180722891558</v>
      </c>
    </row>
    <row r="33" spans="1:6" ht="137.25" customHeight="1">
      <c r="A33" s="43">
        <v>2</v>
      </c>
      <c r="B33" s="8" t="s">
        <v>50</v>
      </c>
      <c r="C33" s="43" t="s">
        <v>46</v>
      </c>
      <c r="D33" s="44">
        <v>354</v>
      </c>
      <c r="E33" s="44">
        <v>346</v>
      </c>
      <c r="F33" s="45">
        <f t="shared" ref="F33:F35" si="2">E33/D33*100</f>
        <v>97.740112994350284</v>
      </c>
    </row>
    <row r="34" spans="1:6" ht="120" customHeight="1">
      <c r="A34" s="43">
        <v>3</v>
      </c>
      <c r="B34" s="8" t="s">
        <v>51</v>
      </c>
      <c r="C34" s="43" t="s">
        <v>46</v>
      </c>
      <c r="D34" s="44">
        <v>217</v>
      </c>
      <c r="E34" s="44">
        <v>217</v>
      </c>
      <c r="F34" s="45">
        <f t="shared" si="2"/>
        <v>100</v>
      </c>
    </row>
    <row r="35" spans="1:6" ht="120" customHeight="1">
      <c r="A35" s="43">
        <v>4</v>
      </c>
      <c r="B35" s="8" t="s">
        <v>52</v>
      </c>
      <c r="C35" s="46" t="s">
        <v>55</v>
      </c>
      <c r="D35" s="44">
        <v>65100</v>
      </c>
      <c r="E35" s="44">
        <v>35340</v>
      </c>
      <c r="F35" s="45">
        <f t="shared" si="2"/>
        <v>54.285714285714285</v>
      </c>
    </row>
    <row r="36" spans="1:6" ht="85.5" hidden="1" customHeight="1">
      <c r="A36" s="43">
        <v>5</v>
      </c>
      <c r="B36" s="7" t="s">
        <v>53</v>
      </c>
      <c r="C36" s="43" t="s">
        <v>46</v>
      </c>
      <c r="D36" s="44"/>
      <c r="E36" s="44"/>
      <c r="F36" s="45" t="e">
        <f>E36/D36*100</f>
        <v>#DIV/0!</v>
      </c>
    </row>
    <row r="37" spans="1:6" ht="93.75" hidden="1">
      <c r="A37" s="43">
        <v>6</v>
      </c>
      <c r="B37" s="47" t="s">
        <v>54</v>
      </c>
      <c r="C37" s="43" t="s">
        <v>46</v>
      </c>
      <c r="D37" s="43"/>
      <c r="E37" s="43"/>
      <c r="F37" s="45" t="e">
        <f>E37/D37*100</f>
        <v>#DIV/0!</v>
      </c>
    </row>
    <row r="39" spans="1:6">
      <c r="A39" s="36" t="s">
        <v>99</v>
      </c>
      <c r="B39" s="37"/>
      <c r="C39" s="37"/>
      <c r="D39" s="37"/>
      <c r="E39" s="37"/>
      <c r="F39" s="38"/>
    </row>
    <row r="40" spans="1:6">
      <c r="A40" s="39" t="s">
        <v>61</v>
      </c>
      <c r="B40" s="39"/>
      <c r="C40" s="39"/>
      <c r="D40" s="39"/>
      <c r="E40" s="39"/>
      <c r="F40" s="39"/>
    </row>
    <row r="41" spans="1:6" ht="148.5" customHeight="1">
      <c r="A41" s="40" t="s">
        <v>5</v>
      </c>
      <c r="B41" s="41" t="s">
        <v>6</v>
      </c>
      <c r="C41" s="41" t="s">
        <v>45</v>
      </c>
      <c r="D41" s="41" t="s">
        <v>25</v>
      </c>
      <c r="E41" s="41" t="s">
        <v>30</v>
      </c>
      <c r="F41" s="41" t="s">
        <v>10</v>
      </c>
    </row>
    <row r="42" spans="1:6">
      <c r="A42" s="42">
        <v>1</v>
      </c>
      <c r="B42" s="42">
        <v>2</v>
      </c>
      <c r="C42" s="42">
        <v>3</v>
      </c>
      <c r="D42" s="42">
        <v>4</v>
      </c>
      <c r="E42" s="42">
        <v>5</v>
      </c>
      <c r="F42" s="42" t="s">
        <v>11</v>
      </c>
    </row>
    <row r="43" spans="1:6" ht="114.75" customHeight="1">
      <c r="A43" s="43">
        <v>1</v>
      </c>
      <c r="B43" s="8" t="s">
        <v>49</v>
      </c>
      <c r="C43" s="43" t="s">
        <v>46</v>
      </c>
      <c r="D43" s="44">
        <v>247</v>
      </c>
      <c r="E43" s="44">
        <v>245</v>
      </c>
      <c r="F43" s="45">
        <f>E43/D43*100</f>
        <v>99.190283400809719</v>
      </c>
    </row>
    <row r="44" spans="1:6" ht="137.25" customHeight="1">
      <c r="A44" s="43">
        <v>2</v>
      </c>
      <c r="B44" s="8" t="s">
        <v>50</v>
      </c>
      <c r="C44" s="43" t="s">
        <v>46</v>
      </c>
      <c r="D44" s="44">
        <v>304</v>
      </c>
      <c r="E44" s="44">
        <v>309</v>
      </c>
      <c r="F44" s="45">
        <f t="shared" ref="F44:F46" si="3">E44/D44*100</f>
        <v>101.64473684210526</v>
      </c>
    </row>
    <row r="45" spans="1:6" ht="120" customHeight="1">
      <c r="A45" s="43">
        <v>3</v>
      </c>
      <c r="B45" s="8" t="s">
        <v>51</v>
      </c>
      <c r="C45" s="43" t="s">
        <v>46</v>
      </c>
      <c r="D45" s="44">
        <v>56</v>
      </c>
      <c r="E45" s="44">
        <v>54</v>
      </c>
      <c r="F45" s="45">
        <f t="shared" si="3"/>
        <v>96.428571428571431</v>
      </c>
    </row>
    <row r="46" spans="1:6" ht="120" customHeight="1">
      <c r="A46" s="43">
        <v>4</v>
      </c>
      <c r="B46" s="8" t="s">
        <v>52</v>
      </c>
      <c r="C46" s="46" t="s">
        <v>55</v>
      </c>
      <c r="D46" s="44">
        <v>6300</v>
      </c>
      <c r="E46" s="44">
        <v>6300</v>
      </c>
      <c r="F46" s="45">
        <f t="shared" si="3"/>
        <v>100</v>
      </c>
    </row>
    <row r="48" spans="1:6">
      <c r="A48" s="36" t="s">
        <v>100</v>
      </c>
      <c r="B48" s="37"/>
      <c r="C48" s="37"/>
      <c r="D48" s="37"/>
      <c r="E48" s="37"/>
      <c r="F48" s="38"/>
    </row>
    <row r="49" spans="1:6">
      <c r="A49" s="39" t="s">
        <v>61</v>
      </c>
      <c r="B49" s="39"/>
      <c r="C49" s="39"/>
      <c r="D49" s="39"/>
      <c r="E49" s="39"/>
      <c r="F49" s="39"/>
    </row>
    <row r="50" spans="1:6" ht="148.5" customHeight="1">
      <c r="A50" s="40" t="s">
        <v>5</v>
      </c>
      <c r="B50" s="41" t="s">
        <v>6</v>
      </c>
      <c r="C50" s="41" t="s">
        <v>45</v>
      </c>
      <c r="D50" s="41" t="s">
        <v>25</v>
      </c>
      <c r="E50" s="41" t="s">
        <v>30</v>
      </c>
      <c r="F50" s="41" t="s">
        <v>10</v>
      </c>
    </row>
    <row r="51" spans="1:6">
      <c r="A51" s="42">
        <v>1</v>
      </c>
      <c r="B51" s="42">
        <v>2</v>
      </c>
      <c r="C51" s="42">
        <v>3</v>
      </c>
      <c r="D51" s="42">
        <v>4</v>
      </c>
      <c r="E51" s="42">
        <v>5</v>
      </c>
      <c r="F51" s="42" t="s">
        <v>11</v>
      </c>
    </row>
    <row r="52" spans="1:6" ht="114.75" customHeight="1">
      <c r="A52" s="43">
        <v>1</v>
      </c>
      <c r="B52" s="8" t="s">
        <v>49</v>
      </c>
      <c r="C52" s="43" t="s">
        <v>46</v>
      </c>
      <c r="D52" s="44">
        <v>438</v>
      </c>
      <c r="E52" s="44">
        <v>439</v>
      </c>
      <c r="F52" s="45">
        <f>E52/D52*100</f>
        <v>100.22831050228311</v>
      </c>
    </row>
    <row r="53" spans="1:6" ht="137.25" customHeight="1">
      <c r="A53" s="43">
        <v>2</v>
      </c>
      <c r="B53" s="8" t="s">
        <v>50</v>
      </c>
      <c r="C53" s="43" t="s">
        <v>46</v>
      </c>
      <c r="D53" s="44">
        <v>461</v>
      </c>
      <c r="E53" s="44">
        <v>454</v>
      </c>
      <c r="F53" s="45">
        <f t="shared" ref="F53:F55" si="4">E53/D53*100</f>
        <v>98.481561822125812</v>
      </c>
    </row>
    <row r="54" spans="1:6" ht="120" customHeight="1">
      <c r="A54" s="43">
        <v>3</v>
      </c>
      <c r="B54" s="8" t="s">
        <v>51</v>
      </c>
      <c r="C54" s="43" t="s">
        <v>46</v>
      </c>
      <c r="D54" s="44">
        <v>50</v>
      </c>
      <c r="E54" s="44">
        <v>51</v>
      </c>
      <c r="F54" s="45">
        <f t="shared" si="4"/>
        <v>102</v>
      </c>
    </row>
    <row r="55" spans="1:6" ht="120" customHeight="1">
      <c r="A55" s="43">
        <v>4</v>
      </c>
      <c r="B55" s="8" t="s">
        <v>52</v>
      </c>
      <c r="C55" s="46" t="s">
        <v>55</v>
      </c>
      <c r="D55" s="44">
        <v>132825</v>
      </c>
      <c r="E55" s="44">
        <v>132825</v>
      </c>
      <c r="F55" s="45">
        <f t="shared" si="4"/>
        <v>100</v>
      </c>
    </row>
    <row r="57" spans="1:6">
      <c r="A57" s="36" t="s">
        <v>74</v>
      </c>
      <c r="B57" s="37"/>
      <c r="C57" s="37"/>
      <c r="D57" s="37"/>
      <c r="E57" s="37"/>
      <c r="F57" s="38"/>
    </row>
    <row r="58" spans="1:6">
      <c r="A58" s="39" t="s">
        <v>61</v>
      </c>
      <c r="B58" s="39"/>
      <c r="C58" s="39"/>
      <c r="D58" s="39"/>
      <c r="E58" s="39"/>
      <c r="F58" s="39"/>
    </row>
    <row r="59" spans="1:6" ht="148.5" customHeight="1">
      <c r="A59" s="40" t="s">
        <v>5</v>
      </c>
      <c r="B59" s="41" t="s">
        <v>6</v>
      </c>
      <c r="C59" s="41" t="s">
        <v>45</v>
      </c>
      <c r="D59" s="41" t="s">
        <v>25</v>
      </c>
      <c r="E59" s="41" t="s">
        <v>30</v>
      </c>
      <c r="F59" s="41" t="s">
        <v>10</v>
      </c>
    </row>
    <row r="60" spans="1:6">
      <c r="A60" s="42">
        <v>1</v>
      </c>
      <c r="B60" s="42">
        <v>2</v>
      </c>
      <c r="C60" s="42">
        <v>3</v>
      </c>
      <c r="D60" s="42">
        <v>4</v>
      </c>
      <c r="E60" s="42">
        <v>5</v>
      </c>
      <c r="F60" s="42" t="s">
        <v>11</v>
      </c>
    </row>
    <row r="61" spans="1:6" ht="114.75" customHeight="1">
      <c r="A61" s="43">
        <v>1</v>
      </c>
      <c r="B61" s="8" t="s">
        <v>49</v>
      </c>
      <c r="C61" s="43" t="s">
        <v>46</v>
      </c>
      <c r="D61" s="44">
        <v>332</v>
      </c>
      <c r="E61" s="44">
        <v>336</v>
      </c>
      <c r="F61" s="45">
        <f>E61/D61*100</f>
        <v>101.20481927710843</v>
      </c>
    </row>
    <row r="62" spans="1:6" ht="137.25" customHeight="1">
      <c r="A62" s="43">
        <v>2</v>
      </c>
      <c r="B62" s="8" t="s">
        <v>50</v>
      </c>
      <c r="C62" s="43" t="s">
        <v>46</v>
      </c>
      <c r="D62" s="44">
        <v>287</v>
      </c>
      <c r="E62" s="44">
        <v>276</v>
      </c>
      <c r="F62" s="45">
        <f t="shared" ref="F62:F64" si="5">E62/D62*100</f>
        <v>96.167247386759584</v>
      </c>
    </row>
    <row r="63" spans="1:6" ht="120" customHeight="1">
      <c r="A63" s="43">
        <v>3</v>
      </c>
      <c r="B63" s="8" t="s">
        <v>51</v>
      </c>
      <c r="C63" s="43" t="s">
        <v>46</v>
      </c>
      <c r="D63" s="44">
        <v>57</v>
      </c>
      <c r="E63" s="44">
        <v>57</v>
      </c>
      <c r="F63" s="45">
        <f t="shared" si="5"/>
        <v>100</v>
      </c>
    </row>
    <row r="64" spans="1:6" ht="120" hidden="1" customHeight="1">
      <c r="A64" s="43">
        <v>4</v>
      </c>
      <c r="B64" s="8" t="s">
        <v>52</v>
      </c>
      <c r="C64" s="46" t="s">
        <v>55</v>
      </c>
      <c r="D64" s="44"/>
      <c r="E64" s="44"/>
      <c r="F64" s="45" t="e">
        <f t="shared" si="5"/>
        <v>#DIV/0!</v>
      </c>
    </row>
    <row r="66" spans="1:6" ht="42.75" customHeight="1">
      <c r="A66" s="48" t="s">
        <v>101</v>
      </c>
      <c r="B66" s="49"/>
      <c r="C66" s="49"/>
      <c r="D66" s="49"/>
      <c r="E66" s="49"/>
      <c r="F66" s="50"/>
    </row>
    <row r="67" spans="1:6">
      <c r="A67" s="39" t="s">
        <v>61</v>
      </c>
      <c r="B67" s="39"/>
      <c r="C67" s="39"/>
      <c r="D67" s="39"/>
      <c r="E67" s="39"/>
      <c r="F67" s="39"/>
    </row>
    <row r="68" spans="1:6" ht="148.5" customHeight="1">
      <c r="A68" s="40" t="s">
        <v>5</v>
      </c>
      <c r="B68" s="41" t="s">
        <v>6</v>
      </c>
      <c r="C68" s="41" t="s">
        <v>45</v>
      </c>
      <c r="D68" s="41" t="s">
        <v>25</v>
      </c>
      <c r="E68" s="41" t="s">
        <v>30</v>
      </c>
      <c r="F68" s="41" t="s">
        <v>10</v>
      </c>
    </row>
    <row r="69" spans="1:6">
      <c r="A69" s="42">
        <v>1</v>
      </c>
      <c r="B69" s="42">
        <v>2</v>
      </c>
      <c r="C69" s="42">
        <v>3</v>
      </c>
      <c r="D69" s="42">
        <v>4</v>
      </c>
      <c r="E69" s="42">
        <v>5</v>
      </c>
      <c r="F69" s="42" t="s">
        <v>11</v>
      </c>
    </row>
    <row r="70" spans="1:6" ht="114.75" customHeight="1">
      <c r="A70" s="43">
        <v>1</v>
      </c>
      <c r="B70" s="8" t="s">
        <v>49</v>
      </c>
      <c r="C70" s="43" t="s">
        <v>46</v>
      </c>
      <c r="D70" s="44">
        <v>275</v>
      </c>
      <c r="E70" s="44">
        <v>272</v>
      </c>
      <c r="F70" s="45">
        <f>E70/D70*100</f>
        <v>98.909090909090907</v>
      </c>
    </row>
    <row r="71" spans="1:6" ht="137.25" customHeight="1">
      <c r="A71" s="43">
        <v>2</v>
      </c>
      <c r="B71" s="8" t="s">
        <v>50</v>
      </c>
      <c r="C71" s="43" t="s">
        <v>46</v>
      </c>
      <c r="D71" s="44">
        <v>349</v>
      </c>
      <c r="E71" s="44">
        <v>348</v>
      </c>
      <c r="F71" s="45">
        <f t="shared" ref="F71:F73" si="6">E71/D71*100</f>
        <v>99.713467048710598</v>
      </c>
    </row>
    <row r="72" spans="1:6" ht="120" customHeight="1">
      <c r="A72" s="43">
        <v>3</v>
      </c>
      <c r="B72" s="8" t="s">
        <v>51</v>
      </c>
      <c r="C72" s="43" t="s">
        <v>46</v>
      </c>
      <c r="D72" s="44">
        <v>86</v>
      </c>
      <c r="E72" s="44">
        <v>85</v>
      </c>
      <c r="F72" s="45">
        <f t="shared" si="6"/>
        <v>98.837209302325576</v>
      </c>
    </row>
    <row r="73" spans="1:6" ht="120" hidden="1" customHeight="1">
      <c r="A73" s="43">
        <v>4</v>
      </c>
      <c r="B73" s="8" t="s">
        <v>52</v>
      </c>
      <c r="C73" s="46" t="s">
        <v>55</v>
      </c>
      <c r="D73" s="44">
        <v>0</v>
      </c>
      <c r="E73" s="44">
        <v>0</v>
      </c>
      <c r="F73" s="45" t="e">
        <f t="shared" si="6"/>
        <v>#DIV/0!</v>
      </c>
    </row>
    <row r="75" spans="1:6" ht="41.25" customHeight="1">
      <c r="A75" s="48" t="s">
        <v>102</v>
      </c>
      <c r="B75" s="49"/>
      <c r="C75" s="49"/>
      <c r="D75" s="49"/>
      <c r="E75" s="49"/>
      <c r="F75" s="50"/>
    </row>
    <row r="76" spans="1:6">
      <c r="A76" s="39" t="s">
        <v>61</v>
      </c>
      <c r="B76" s="39"/>
      <c r="C76" s="39"/>
      <c r="D76" s="39"/>
      <c r="E76" s="39"/>
      <c r="F76" s="39"/>
    </row>
    <row r="77" spans="1:6" ht="148.5" customHeight="1">
      <c r="A77" s="40" t="s">
        <v>5</v>
      </c>
      <c r="B77" s="41" t="s">
        <v>6</v>
      </c>
      <c r="C77" s="41" t="s">
        <v>45</v>
      </c>
      <c r="D77" s="41" t="s">
        <v>25</v>
      </c>
      <c r="E77" s="41" t="s">
        <v>30</v>
      </c>
      <c r="F77" s="41" t="s">
        <v>10</v>
      </c>
    </row>
    <row r="78" spans="1:6">
      <c r="A78" s="42">
        <v>1</v>
      </c>
      <c r="B78" s="42">
        <v>2</v>
      </c>
      <c r="C78" s="42">
        <v>3</v>
      </c>
      <c r="D78" s="42">
        <v>4</v>
      </c>
      <c r="E78" s="42">
        <v>5</v>
      </c>
      <c r="F78" s="42" t="s">
        <v>11</v>
      </c>
    </row>
    <row r="79" spans="1:6" ht="114.75" customHeight="1">
      <c r="A79" s="43">
        <v>1</v>
      </c>
      <c r="B79" s="8" t="s">
        <v>49</v>
      </c>
      <c r="C79" s="43" t="s">
        <v>46</v>
      </c>
      <c r="D79" s="44">
        <v>321</v>
      </c>
      <c r="E79" s="44">
        <v>316</v>
      </c>
      <c r="F79" s="45">
        <f>E79/D79*100</f>
        <v>98.442367601246104</v>
      </c>
    </row>
    <row r="80" spans="1:6" ht="137.25" customHeight="1">
      <c r="A80" s="43">
        <v>2</v>
      </c>
      <c r="B80" s="8" t="s">
        <v>50</v>
      </c>
      <c r="C80" s="43" t="s">
        <v>46</v>
      </c>
      <c r="D80" s="44">
        <v>387</v>
      </c>
      <c r="E80" s="44">
        <v>389</v>
      </c>
      <c r="F80" s="45">
        <f t="shared" ref="F80:F82" si="7">E80/D80*100</f>
        <v>100.51679586563307</v>
      </c>
    </row>
    <row r="81" spans="1:6" ht="120" customHeight="1">
      <c r="A81" s="43">
        <v>3</v>
      </c>
      <c r="B81" s="8" t="s">
        <v>51</v>
      </c>
      <c r="C81" s="43" t="s">
        <v>46</v>
      </c>
      <c r="D81" s="44">
        <v>93</v>
      </c>
      <c r="E81" s="44">
        <v>95</v>
      </c>
      <c r="F81" s="45">
        <f t="shared" si="7"/>
        <v>102.15053763440861</v>
      </c>
    </row>
    <row r="82" spans="1:6" ht="120" customHeight="1">
      <c r="A82" s="43">
        <v>4</v>
      </c>
      <c r="B82" s="8" t="s">
        <v>52</v>
      </c>
      <c r="C82" s="46" t="s">
        <v>55</v>
      </c>
      <c r="D82" s="44">
        <v>92515</v>
      </c>
      <c r="E82" s="44">
        <v>24840</v>
      </c>
      <c r="F82" s="45">
        <f t="shared" si="7"/>
        <v>26.849700048640763</v>
      </c>
    </row>
    <row r="84" spans="1:6">
      <c r="A84" s="51" t="s">
        <v>103</v>
      </c>
      <c r="B84" s="37"/>
      <c r="C84" s="37"/>
      <c r="D84" s="37"/>
      <c r="E84" s="37"/>
      <c r="F84" s="38"/>
    </row>
    <row r="85" spans="1:6">
      <c r="A85" s="39" t="s">
        <v>75</v>
      </c>
      <c r="B85" s="39"/>
      <c r="C85" s="39"/>
      <c r="D85" s="39"/>
      <c r="E85" s="39"/>
      <c r="F85" s="39"/>
    </row>
    <row r="86" spans="1:6" ht="148.5" customHeight="1">
      <c r="A86" s="40" t="s">
        <v>5</v>
      </c>
      <c r="B86" s="41" t="s">
        <v>6</v>
      </c>
      <c r="C86" s="41" t="s">
        <v>45</v>
      </c>
      <c r="D86" s="41" t="s">
        <v>25</v>
      </c>
      <c r="E86" s="41" t="s">
        <v>30</v>
      </c>
      <c r="F86" s="41" t="s">
        <v>10</v>
      </c>
    </row>
    <row r="87" spans="1:6">
      <c r="A87" s="42">
        <v>1</v>
      </c>
      <c r="B87" s="42">
        <v>2</v>
      </c>
      <c r="C87" s="42">
        <v>3</v>
      </c>
      <c r="D87" s="42">
        <v>4</v>
      </c>
      <c r="E87" s="42">
        <v>5</v>
      </c>
      <c r="F87" s="42" t="s">
        <v>11</v>
      </c>
    </row>
    <row r="88" spans="1:6" ht="114.75" customHeight="1">
      <c r="A88" s="43">
        <v>1</v>
      </c>
      <c r="B88" s="8" t="s">
        <v>49</v>
      </c>
      <c r="C88" s="43" t="s">
        <v>46</v>
      </c>
      <c r="D88" s="44">
        <v>398</v>
      </c>
      <c r="E88" s="44">
        <v>396</v>
      </c>
      <c r="F88" s="45">
        <f>E88/D88*100</f>
        <v>99.497487437185924</v>
      </c>
    </row>
    <row r="89" spans="1:6" ht="137.25" customHeight="1">
      <c r="A89" s="43">
        <v>2</v>
      </c>
      <c r="B89" s="8" t="s">
        <v>50</v>
      </c>
      <c r="C89" s="43" t="s">
        <v>46</v>
      </c>
      <c r="D89" s="44">
        <v>488</v>
      </c>
      <c r="E89" s="44">
        <v>491</v>
      </c>
      <c r="F89" s="45">
        <f t="shared" ref="F89:F91" si="8">E89/D89*100</f>
        <v>100.61475409836065</v>
      </c>
    </row>
    <row r="90" spans="1:6" ht="120" customHeight="1">
      <c r="A90" s="43">
        <v>3</v>
      </c>
      <c r="B90" s="8" t="s">
        <v>51</v>
      </c>
      <c r="C90" s="43" t="s">
        <v>46</v>
      </c>
      <c r="D90" s="44">
        <v>116</v>
      </c>
      <c r="E90" s="44">
        <v>116</v>
      </c>
      <c r="F90" s="45">
        <f t="shared" si="8"/>
        <v>100</v>
      </c>
    </row>
    <row r="91" spans="1:6" ht="120" customHeight="1">
      <c r="A91" s="43">
        <v>4</v>
      </c>
      <c r="B91" s="8" t="s">
        <v>52</v>
      </c>
      <c r="C91" s="46" t="s">
        <v>55</v>
      </c>
      <c r="D91" s="44">
        <v>25500</v>
      </c>
      <c r="E91" s="44">
        <v>9784</v>
      </c>
      <c r="F91" s="45">
        <f t="shared" si="8"/>
        <v>38.368627450980391</v>
      </c>
    </row>
    <row r="93" spans="1:6">
      <c r="A93" s="36" t="s">
        <v>78</v>
      </c>
      <c r="B93" s="37"/>
      <c r="C93" s="37"/>
      <c r="D93" s="37"/>
      <c r="E93" s="37"/>
      <c r="F93" s="38"/>
    </row>
    <row r="94" spans="1:6">
      <c r="A94" s="39" t="s">
        <v>61</v>
      </c>
      <c r="B94" s="39"/>
      <c r="C94" s="39"/>
      <c r="D94" s="39"/>
      <c r="E94" s="39"/>
      <c r="F94" s="39"/>
    </row>
    <row r="95" spans="1:6" ht="148.5" customHeight="1">
      <c r="A95" s="40" t="s">
        <v>5</v>
      </c>
      <c r="B95" s="41" t="s">
        <v>6</v>
      </c>
      <c r="C95" s="41" t="s">
        <v>45</v>
      </c>
      <c r="D95" s="41" t="s">
        <v>25</v>
      </c>
      <c r="E95" s="41" t="s">
        <v>30</v>
      </c>
      <c r="F95" s="41" t="s">
        <v>10</v>
      </c>
    </row>
    <row r="96" spans="1:6">
      <c r="A96" s="42">
        <v>1</v>
      </c>
      <c r="B96" s="42">
        <v>2</v>
      </c>
      <c r="C96" s="42">
        <v>3</v>
      </c>
      <c r="D96" s="42">
        <v>4</v>
      </c>
      <c r="E96" s="42">
        <v>5</v>
      </c>
      <c r="F96" s="42" t="s">
        <v>11</v>
      </c>
    </row>
    <row r="97" spans="1:6" ht="100.5" customHeight="1">
      <c r="A97" s="43">
        <v>1</v>
      </c>
      <c r="B97" s="8" t="s">
        <v>49</v>
      </c>
      <c r="C97" s="43" t="s">
        <v>46</v>
      </c>
      <c r="D97" s="44">
        <v>331</v>
      </c>
      <c r="E97" s="44">
        <v>327</v>
      </c>
      <c r="F97" s="45">
        <f>E97/D97*100</f>
        <v>98.791540785498484</v>
      </c>
    </row>
    <row r="98" spans="1:6" ht="137.25" customHeight="1">
      <c r="A98" s="43">
        <v>2</v>
      </c>
      <c r="B98" s="8" t="s">
        <v>50</v>
      </c>
      <c r="C98" s="43" t="s">
        <v>46</v>
      </c>
      <c r="D98" s="44">
        <v>400</v>
      </c>
      <c r="E98" s="44">
        <v>399</v>
      </c>
      <c r="F98" s="45">
        <f t="shared" ref="F98:F100" si="9">E98/D98*100</f>
        <v>99.75</v>
      </c>
    </row>
    <row r="99" spans="1:6" ht="84" customHeight="1">
      <c r="A99" s="43">
        <v>3</v>
      </c>
      <c r="B99" s="8" t="s">
        <v>51</v>
      </c>
      <c r="C99" s="43" t="s">
        <v>46</v>
      </c>
      <c r="D99" s="44">
        <v>56</v>
      </c>
      <c r="E99" s="44">
        <v>55</v>
      </c>
      <c r="F99" s="45">
        <f t="shared" si="9"/>
        <v>98.214285714285708</v>
      </c>
    </row>
    <row r="100" spans="1:6" ht="85.5" customHeight="1">
      <c r="A100" s="43">
        <v>4</v>
      </c>
      <c r="B100" s="8" t="s">
        <v>52</v>
      </c>
      <c r="C100" s="46" t="s">
        <v>55</v>
      </c>
      <c r="D100" s="44">
        <v>14076</v>
      </c>
      <c r="E100" s="44">
        <v>7533</v>
      </c>
      <c r="F100" s="45">
        <f t="shared" si="9"/>
        <v>53.516624040920711</v>
      </c>
    </row>
    <row r="101" spans="1:6" ht="60.75" customHeight="1">
      <c r="A101" s="43">
        <v>5</v>
      </c>
      <c r="B101" s="7" t="s">
        <v>53</v>
      </c>
      <c r="C101" s="43" t="s">
        <v>46</v>
      </c>
      <c r="D101" s="44">
        <v>32</v>
      </c>
      <c r="E101" s="44">
        <v>28</v>
      </c>
      <c r="F101" s="45">
        <f>E101/D101*100</f>
        <v>87.5</v>
      </c>
    </row>
    <row r="102" spans="1:6" ht="66" customHeight="1">
      <c r="A102" s="43">
        <v>6</v>
      </c>
      <c r="B102" s="47" t="s">
        <v>54</v>
      </c>
      <c r="C102" s="43" t="s">
        <v>46</v>
      </c>
      <c r="D102" s="43">
        <v>32</v>
      </c>
      <c r="E102" s="43">
        <v>28</v>
      </c>
      <c r="F102" s="45">
        <f>E102/D102*100</f>
        <v>87.5</v>
      </c>
    </row>
    <row r="104" spans="1:6">
      <c r="A104" s="36" t="s">
        <v>104</v>
      </c>
      <c r="B104" s="37"/>
      <c r="C104" s="37"/>
      <c r="D104" s="37"/>
      <c r="E104" s="37"/>
      <c r="F104" s="38"/>
    </row>
    <row r="105" spans="1:6">
      <c r="A105" s="39" t="s">
        <v>61</v>
      </c>
      <c r="B105" s="39"/>
      <c r="C105" s="39"/>
      <c r="D105" s="39"/>
      <c r="E105" s="39"/>
      <c r="F105" s="39"/>
    </row>
    <row r="106" spans="1:6" ht="148.5" customHeight="1">
      <c r="A106" s="40" t="s">
        <v>5</v>
      </c>
      <c r="B106" s="41" t="s">
        <v>6</v>
      </c>
      <c r="C106" s="41" t="s">
        <v>45</v>
      </c>
      <c r="D106" s="41" t="s">
        <v>25</v>
      </c>
      <c r="E106" s="41" t="s">
        <v>30</v>
      </c>
      <c r="F106" s="41" t="s">
        <v>10</v>
      </c>
    </row>
    <row r="107" spans="1:6">
      <c r="A107" s="42">
        <v>1</v>
      </c>
      <c r="B107" s="42">
        <v>2</v>
      </c>
      <c r="C107" s="42">
        <v>3</v>
      </c>
      <c r="D107" s="42">
        <v>4</v>
      </c>
      <c r="E107" s="42">
        <v>5</v>
      </c>
      <c r="F107" s="42" t="s">
        <v>11</v>
      </c>
    </row>
    <row r="108" spans="1:6" ht="114.75" customHeight="1">
      <c r="A108" s="43">
        <v>1</v>
      </c>
      <c r="B108" s="8" t="s">
        <v>49</v>
      </c>
      <c r="C108" s="43" t="s">
        <v>46</v>
      </c>
      <c r="D108" s="44">
        <v>360</v>
      </c>
      <c r="E108" s="44">
        <v>360</v>
      </c>
      <c r="F108" s="45">
        <f>E108/D108*100</f>
        <v>100</v>
      </c>
    </row>
    <row r="109" spans="1:6" ht="137.25" customHeight="1">
      <c r="A109" s="43">
        <v>2</v>
      </c>
      <c r="B109" s="8" t="s">
        <v>50</v>
      </c>
      <c r="C109" s="43" t="s">
        <v>46</v>
      </c>
      <c r="D109" s="44">
        <v>387</v>
      </c>
      <c r="E109" s="44">
        <v>383</v>
      </c>
      <c r="F109" s="45">
        <f t="shared" ref="F109:F111" si="10">E109/D109*100</f>
        <v>98.966408268733858</v>
      </c>
    </row>
    <row r="110" spans="1:6" ht="120" customHeight="1">
      <c r="A110" s="43">
        <v>3</v>
      </c>
      <c r="B110" s="8" t="s">
        <v>51</v>
      </c>
      <c r="C110" s="43" t="s">
        <v>46</v>
      </c>
      <c r="D110" s="44">
        <v>120</v>
      </c>
      <c r="E110" s="44">
        <v>120</v>
      </c>
      <c r="F110" s="45">
        <f t="shared" si="10"/>
        <v>100</v>
      </c>
    </row>
    <row r="111" spans="1:6" ht="120" hidden="1" customHeight="1">
      <c r="A111" s="43">
        <v>4</v>
      </c>
      <c r="B111" s="8" t="s">
        <v>52</v>
      </c>
      <c r="C111" s="46" t="s">
        <v>55</v>
      </c>
      <c r="D111" s="44">
        <v>0</v>
      </c>
      <c r="E111" s="44">
        <v>0</v>
      </c>
      <c r="F111" s="45" t="e">
        <f t="shared" si="10"/>
        <v>#DIV/0!</v>
      </c>
    </row>
    <row r="113" spans="1:6">
      <c r="A113" s="36" t="s">
        <v>105</v>
      </c>
      <c r="B113" s="37"/>
      <c r="C113" s="37"/>
      <c r="D113" s="37"/>
      <c r="E113" s="37"/>
      <c r="F113" s="38"/>
    </row>
    <row r="114" spans="1:6">
      <c r="A114" s="39" t="s">
        <v>61</v>
      </c>
      <c r="B114" s="39"/>
      <c r="C114" s="39"/>
      <c r="D114" s="39"/>
      <c r="E114" s="39"/>
      <c r="F114" s="39"/>
    </row>
    <row r="115" spans="1:6" ht="148.5" customHeight="1">
      <c r="A115" s="40" t="s">
        <v>5</v>
      </c>
      <c r="B115" s="41" t="s">
        <v>6</v>
      </c>
      <c r="C115" s="41" t="s">
        <v>45</v>
      </c>
      <c r="D115" s="41" t="s">
        <v>25</v>
      </c>
      <c r="E115" s="41" t="s">
        <v>30</v>
      </c>
      <c r="F115" s="41" t="s">
        <v>10</v>
      </c>
    </row>
    <row r="116" spans="1:6">
      <c r="A116" s="42">
        <v>1</v>
      </c>
      <c r="B116" s="42">
        <v>2</v>
      </c>
      <c r="C116" s="42">
        <v>3</v>
      </c>
      <c r="D116" s="42">
        <v>4</v>
      </c>
      <c r="E116" s="42">
        <v>5</v>
      </c>
      <c r="F116" s="42" t="s">
        <v>11</v>
      </c>
    </row>
    <row r="117" spans="1:6" ht="114.75" hidden="1" customHeight="1">
      <c r="A117" s="43">
        <v>1</v>
      </c>
      <c r="B117" s="8" t="s">
        <v>49</v>
      </c>
      <c r="C117" s="43" t="s">
        <v>46</v>
      </c>
      <c r="D117" s="44">
        <v>0</v>
      </c>
      <c r="E117" s="44">
        <v>0</v>
      </c>
      <c r="F117" s="45" t="e">
        <f>E117/D117*100</f>
        <v>#DIV/0!</v>
      </c>
    </row>
    <row r="118" spans="1:6" ht="137.25" customHeight="1">
      <c r="A118" s="43">
        <v>2</v>
      </c>
      <c r="B118" s="8" t="s">
        <v>50</v>
      </c>
      <c r="C118" s="43" t="s">
        <v>46</v>
      </c>
      <c r="D118" s="44">
        <v>336</v>
      </c>
      <c r="E118" s="44">
        <v>313</v>
      </c>
      <c r="F118" s="45">
        <f t="shared" ref="F118:F120" si="11">E118/D118*100</f>
        <v>93.154761904761912</v>
      </c>
    </row>
    <row r="119" spans="1:6" ht="120" customHeight="1">
      <c r="A119" s="43">
        <v>3</v>
      </c>
      <c r="B119" s="8" t="s">
        <v>51</v>
      </c>
      <c r="C119" s="43" t="s">
        <v>46</v>
      </c>
      <c r="D119" s="44">
        <v>47</v>
      </c>
      <c r="E119" s="44">
        <v>44</v>
      </c>
      <c r="F119" s="45">
        <f t="shared" si="11"/>
        <v>93.61702127659575</v>
      </c>
    </row>
    <row r="120" spans="1:6" ht="120" customHeight="1">
      <c r="A120" s="43">
        <v>4</v>
      </c>
      <c r="B120" s="8" t="s">
        <v>52</v>
      </c>
      <c r="C120" s="46" t="s">
        <v>55</v>
      </c>
      <c r="D120" s="44">
        <v>67883</v>
      </c>
      <c r="E120" s="44">
        <v>65360</v>
      </c>
      <c r="F120" s="45">
        <f t="shared" si="11"/>
        <v>96.283310990969767</v>
      </c>
    </row>
    <row r="122" spans="1:6">
      <c r="A122" s="36" t="s">
        <v>106</v>
      </c>
      <c r="B122" s="37"/>
      <c r="C122" s="37"/>
      <c r="D122" s="37"/>
      <c r="E122" s="37"/>
      <c r="F122" s="38"/>
    </row>
    <row r="123" spans="1:6">
      <c r="A123" s="39" t="s">
        <v>61</v>
      </c>
      <c r="B123" s="39"/>
      <c r="C123" s="39"/>
      <c r="D123" s="39"/>
      <c r="E123" s="39"/>
      <c r="F123" s="39"/>
    </row>
    <row r="124" spans="1:6" ht="148.5" customHeight="1">
      <c r="A124" s="40" t="s">
        <v>5</v>
      </c>
      <c r="B124" s="41" t="s">
        <v>6</v>
      </c>
      <c r="C124" s="41" t="s">
        <v>45</v>
      </c>
      <c r="D124" s="41" t="s">
        <v>25</v>
      </c>
      <c r="E124" s="41" t="s">
        <v>30</v>
      </c>
      <c r="F124" s="41" t="s">
        <v>10</v>
      </c>
    </row>
    <row r="125" spans="1:6">
      <c r="A125" s="42">
        <v>1</v>
      </c>
      <c r="B125" s="42">
        <v>2</v>
      </c>
      <c r="C125" s="42">
        <v>3</v>
      </c>
      <c r="D125" s="42">
        <v>4</v>
      </c>
      <c r="E125" s="42">
        <v>5</v>
      </c>
      <c r="F125" s="42" t="s">
        <v>11</v>
      </c>
    </row>
    <row r="126" spans="1:6" ht="114.75" customHeight="1">
      <c r="A126" s="43">
        <v>1</v>
      </c>
      <c r="B126" s="8" t="s">
        <v>49</v>
      </c>
      <c r="C126" s="43" t="s">
        <v>46</v>
      </c>
      <c r="D126" s="44">
        <v>351</v>
      </c>
      <c r="E126" s="44">
        <v>351</v>
      </c>
      <c r="F126" s="45">
        <f>E126/D126*100</f>
        <v>100</v>
      </c>
    </row>
    <row r="127" spans="1:6" ht="137.25" customHeight="1">
      <c r="A127" s="43">
        <v>2</v>
      </c>
      <c r="B127" s="8" t="s">
        <v>50</v>
      </c>
      <c r="C127" s="43" t="s">
        <v>46</v>
      </c>
      <c r="D127" s="44">
        <v>391</v>
      </c>
      <c r="E127" s="44">
        <v>389</v>
      </c>
      <c r="F127" s="45">
        <f t="shared" ref="F127:F129" si="12">E127/D127*100</f>
        <v>99.488491048593346</v>
      </c>
    </row>
    <row r="128" spans="1:6" ht="120" customHeight="1">
      <c r="A128" s="43">
        <v>3</v>
      </c>
      <c r="B128" s="8" t="s">
        <v>51</v>
      </c>
      <c r="C128" s="43" t="s">
        <v>46</v>
      </c>
      <c r="D128" s="44">
        <v>41</v>
      </c>
      <c r="E128" s="44">
        <v>41</v>
      </c>
      <c r="F128" s="45">
        <f t="shared" si="12"/>
        <v>100</v>
      </c>
    </row>
    <row r="129" spans="1:6" ht="120" customHeight="1">
      <c r="A129" s="43">
        <v>4</v>
      </c>
      <c r="B129" s="8" t="s">
        <v>52</v>
      </c>
      <c r="C129" s="46" t="s">
        <v>55</v>
      </c>
      <c r="D129" s="44">
        <v>16975</v>
      </c>
      <c r="E129" s="44">
        <v>8730</v>
      </c>
      <c r="F129" s="45">
        <f t="shared" si="12"/>
        <v>51.428571428571423</v>
      </c>
    </row>
    <row r="131" spans="1:6">
      <c r="A131" s="36" t="s">
        <v>107</v>
      </c>
      <c r="B131" s="37"/>
      <c r="C131" s="37"/>
      <c r="D131" s="37"/>
      <c r="E131" s="37"/>
      <c r="F131" s="38"/>
    </row>
    <row r="132" spans="1:6">
      <c r="A132" s="39" t="s">
        <v>61</v>
      </c>
      <c r="B132" s="39"/>
      <c r="C132" s="39"/>
      <c r="D132" s="39"/>
      <c r="E132" s="39"/>
      <c r="F132" s="39"/>
    </row>
    <row r="133" spans="1:6" ht="148.5" customHeight="1">
      <c r="A133" s="40" t="s">
        <v>5</v>
      </c>
      <c r="B133" s="41" t="s">
        <v>6</v>
      </c>
      <c r="C133" s="41" t="s">
        <v>45</v>
      </c>
      <c r="D133" s="41" t="s">
        <v>25</v>
      </c>
      <c r="E133" s="41" t="s">
        <v>30</v>
      </c>
      <c r="F133" s="41" t="s">
        <v>10</v>
      </c>
    </row>
    <row r="134" spans="1:6">
      <c r="A134" s="42">
        <v>1</v>
      </c>
      <c r="B134" s="42">
        <v>2</v>
      </c>
      <c r="C134" s="42">
        <v>3</v>
      </c>
      <c r="D134" s="42">
        <v>4</v>
      </c>
      <c r="E134" s="42">
        <v>5</v>
      </c>
      <c r="F134" s="42" t="s">
        <v>11</v>
      </c>
    </row>
    <row r="135" spans="1:6" ht="114.75" customHeight="1">
      <c r="A135" s="43">
        <v>1</v>
      </c>
      <c r="B135" s="8" t="s">
        <v>49</v>
      </c>
      <c r="C135" s="43" t="s">
        <v>46</v>
      </c>
      <c r="D135" s="44">
        <v>408</v>
      </c>
      <c r="E135" s="44">
        <v>408</v>
      </c>
      <c r="F135" s="45">
        <f t="shared" ref="F135:F138" si="13">E135/D135*100</f>
        <v>100</v>
      </c>
    </row>
    <row r="136" spans="1:6" ht="137.25" customHeight="1">
      <c r="A136" s="43">
        <v>2</v>
      </c>
      <c r="B136" s="8" t="s">
        <v>50</v>
      </c>
      <c r="C136" s="43" t="s">
        <v>46</v>
      </c>
      <c r="D136" s="44">
        <v>394</v>
      </c>
      <c r="E136" s="44">
        <v>394</v>
      </c>
      <c r="F136" s="45">
        <f t="shared" si="13"/>
        <v>100</v>
      </c>
    </row>
    <row r="137" spans="1:6" ht="120" customHeight="1">
      <c r="A137" s="43">
        <v>3</v>
      </c>
      <c r="B137" s="8" t="s">
        <v>51</v>
      </c>
      <c r="C137" s="43" t="s">
        <v>46</v>
      </c>
      <c r="D137" s="44">
        <v>60</v>
      </c>
      <c r="E137" s="44">
        <v>60</v>
      </c>
      <c r="F137" s="45">
        <f t="shared" si="13"/>
        <v>100</v>
      </c>
    </row>
    <row r="138" spans="1:6" ht="120" customHeight="1">
      <c r="A138" s="43">
        <v>4</v>
      </c>
      <c r="B138" s="8" t="s">
        <v>52</v>
      </c>
      <c r="C138" s="46" t="s">
        <v>55</v>
      </c>
      <c r="D138" s="44">
        <v>12362</v>
      </c>
      <c r="E138" s="44">
        <v>5151</v>
      </c>
      <c r="F138" s="45">
        <f t="shared" si="13"/>
        <v>41.668014884322922</v>
      </c>
    </row>
    <row r="140" spans="1:6">
      <c r="A140" s="36" t="s">
        <v>108</v>
      </c>
      <c r="B140" s="37"/>
      <c r="C140" s="37"/>
      <c r="D140" s="37"/>
      <c r="E140" s="37"/>
      <c r="F140" s="38"/>
    </row>
    <row r="141" spans="1:6">
      <c r="A141" s="39" t="s">
        <v>61</v>
      </c>
      <c r="B141" s="39"/>
      <c r="C141" s="39"/>
      <c r="D141" s="39"/>
      <c r="E141" s="39"/>
      <c r="F141" s="39"/>
    </row>
    <row r="142" spans="1:6" ht="148.5" customHeight="1">
      <c r="A142" s="40" t="s">
        <v>5</v>
      </c>
      <c r="B142" s="41" t="s">
        <v>6</v>
      </c>
      <c r="C142" s="41" t="s">
        <v>45</v>
      </c>
      <c r="D142" s="41" t="s">
        <v>25</v>
      </c>
      <c r="E142" s="41" t="s">
        <v>30</v>
      </c>
      <c r="F142" s="41" t="s">
        <v>10</v>
      </c>
    </row>
    <row r="143" spans="1:6">
      <c r="A143" s="42">
        <v>1</v>
      </c>
      <c r="B143" s="42">
        <v>2</v>
      </c>
      <c r="C143" s="42">
        <v>3</v>
      </c>
      <c r="D143" s="42">
        <v>4</v>
      </c>
      <c r="E143" s="42">
        <v>5</v>
      </c>
      <c r="F143" s="42" t="s">
        <v>11</v>
      </c>
    </row>
    <row r="144" spans="1:6" ht="114.75" customHeight="1">
      <c r="A144" s="43">
        <v>1</v>
      </c>
      <c r="B144" s="8" t="s">
        <v>49</v>
      </c>
      <c r="C144" s="43" t="s">
        <v>46</v>
      </c>
      <c r="D144" s="44">
        <v>372</v>
      </c>
      <c r="E144" s="44">
        <v>364</v>
      </c>
      <c r="F144" s="45">
        <f>E144/D144*100</f>
        <v>97.849462365591393</v>
      </c>
    </row>
    <row r="145" spans="1:6" ht="137.25" customHeight="1">
      <c r="A145" s="43">
        <v>2</v>
      </c>
      <c r="B145" s="8" t="s">
        <v>50</v>
      </c>
      <c r="C145" s="43" t="s">
        <v>46</v>
      </c>
      <c r="D145" s="44">
        <v>387</v>
      </c>
      <c r="E145" s="44">
        <v>385</v>
      </c>
      <c r="F145" s="45">
        <f t="shared" ref="F145:F147" si="14">E145/D145*100</f>
        <v>99.483204134366915</v>
      </c>
    </row>
    <row r="146" spans="1:6" ht="120" customHeight="1">
      <c r="A146" s="43">
        <v>3</v>
      </c>
      <c r="B146" s="8" t="s">
        <v>51</v>
      </c>
      <c r="C146" s="43" t="s">
        <v>46</v>
      </c>
      <c r="D146" s="44">
        <v>73</v>
      </c>
      <c r="E146" s="44">
        <v>67</v>
      </c>
      <c r="F146" s="45">
        <f t="shared" si="14"/>
        <v>91.780821917808225</v>
      </c>
    </row>
    <row r="147" spans="1:6" ht="120" hidden="1" customHeight="1">
      <c r="A147" s="43">
        <v>4</v>
      </c>
      <c r="B147" s="8" t="s">
        <v>52</v>
      </c>
      <c r="C147" s="46" t="s">
        <v>55</v>
      </c>
      <c r="D147" s="44">
        <v>0</v>
      </c>
      <c r="E147" s="44">
        <v>0</v>
      </c>
      <c r="F147" s="45" t="e">
        <f t="shared" si="14"/>
        <v>#DIV/0!</v>
      </c>
    </row>
    <row r="149" spans="1:6">
      <c r="A149" s="36" t="s">
        <v>109</v>
      </c>
      <c r="B149" s="37"/>
      <c r="C149" s="37"/>
      <c r="D149" s="37"/>
      <c r="E149" s="37"/>
      <c r="F149" s="38"/>
    </row>
    <row r="150" spans="1:6">
      <c r="A150" s="39" t="s">
        <v>61</v>
      </c>
      <c r="B150" s="39"/>
      <c r="C150" s="39"/>
      <c r="D150" s="39"/>
      <c r="E150" s="39"/>
      <c r="F150" s="39"/>
    </row>
    <row r="151" spans="1:6" ht="148.5" customHeight="1">
      <c r="A151" s="40" t="s">
        <v>5</v>
      </c>
      <c r="B151" s="41" t="s">
        <v>6</v>
      </c>
      <c r="C151" s="41" t="s">
        <v>45</v>
      </c>
      <c r="D151" s="41" t="s">
        <v>25</v>
      </c>
      <c r="E151" s="41" t="s">
        <v>30</v>
      </c>
      <c r="F151" s="41" t="s">
        <v>10</v>
      </c>
    </row>
    <row r="152" spans="1:6">
      <c r="A152" s="42">
        <v>1</v>
      </c>
      <c r="B152" s="42">
        <v>2</v>
      </c>
      <c r="C152" s="42">
        <v>3</v>
      </c>
      <c r="D152" s="42">
        <v>4</v>
      </c>
      <c r="E152" s="42">
        <v>5</v>
      </c>
      <c r="F152" s="42" t="s">
        <v>11</v>
      </c>
    </row>
    <row r="153" spans="1:6" ht="114.75" customHeight="1">
      <c r="A153" s="43">
        <v>1</v>
      </c>
      <c r="B153" s="8" t="s">
        <v>49</v>
      </c>
      <c r="C153" s="43" t="s">
        <v>46</v>
      </c>
      <c r="D153" s="44">
        <v>396</v>
      </c>
      <c r="E153" s="44">
        <v>387.5</v>
      </c>
      <c r="F153" s="45">
        <f>E153/D153*100</f>
        <v>97.853535353535349</v>
      </c>
    </row>
    <row r="154" spans="1:6" ht="137.25" customHeight="1">
      <c r="A154" s="43">
        <v>2</v>
      </c>
      <c r="B154" s="8" t="s">
        <v>50</v>
      </c>
      <c r="C154" s="43" t="s">
        <v>46</v>
      </c>
      <c r="D154" s="44">
        <v>307</v>
      </c>
      <c r="E154" s="44">
        <v>294</v>
      </c>
      <c r="F154" s="45">
        <f t="shared" ref="F154:F156" si="15">E154/D154*100</f>
        <v>95.765472312703579</v>
      </c>
    </row>
    <row r="155" spans="1:6" ht="120" customHeight="1">
      <c r="A155" s="43">
        <v>3</v>
      </c>
      <c r="B155" s="8" t="s">
        <v>51</v>
      </c>
      <c r="C155" s="43" t="s">
        <v>46</v>
      </c>
      <c r="D155" s="44">
        <v>38</v>
      </c>
      <c r="E155" s="44">
        <v>34</v>
      </c>
      <c r="F155" s="45">
        <f t="shared" si="15"/>
        <v>89.473684210526315</v>
      </c>
    </row>
    <row r="156" spans="1:6" ht="120" customHeight="1">
      <c r="A156" s="43">
        <v>4</v>
      </c>
      <c r="B156" s="8" t="s">
        <v>52</v>
      </c>
      <c r="C156" s="46" t="s">
        <v>55</v>
      </c>
      <c r="D156" s="44">
        <v>38220</v>
      </c>
      <c r="E156" s="44">
        <v>6475</v>
      </c>
      <c r="F156" s="45">
        <f t="shared" si="15"/>
        <v>16.941391941391942</v>
      </c>
    </row>
    <row r="158" spans="1:6">
      <c r="A158" s="36" t="s">
        <v>110</v>
      </c>
      <c r="B158" s="37"/>
      <c r="C158" s="37"/>
      <c r="D158" s="37"/>
      <c r="E158" s="37"/>
      <c r="F158" s="38"/>
    </row>
    <row r="159" spans="1:6">
      <c r="A159" s="39" t="s">
        <v>61</v>
      </c>
      <c r="B159" s="39"/>
      <c r="C159" s="39"/>
      <c r="D159" s="39"/>
      <c r="E159" s="39"/>
      <c r="F159" s="39"/>
    </row>
    <row r="160" spans="1:6" ht="148.5" customHeight="1">
      <c r="A160" s="40" t="s">
        <v>5</v>
      </c>
      <c r="B160" s="41" t="s">
        <v>6</v>
      </c>
      <c r="C160" s="41" t="s">
        <v>45</v>
      </c>
      <c r="D160" s="41" t="s">
        <v>25</v>
      </c>
      <c r="E160" s="41" t="s">
        <v>30</v>
      </c>
      <c r="F160" s="41" t="s">
        <v>10</v>
      </c>
    </row>
    <row r="161" spans="1:6">
      <c r="A161" s="42">
        <v>1</v>
      </c>
      <c r="B161" s="42">
        <v>2</v>
      </c>
      <c r="C161" s="42">
        <v>3</v>
      </c>
      <c r="D161" s="42">
        <v>4</v>
      </c>
      <c r="E161" s="42">
        <v>5</v>
      </c>
      <c r="F161" s="42" t="s">
        <v>11</v>
      </c>
    </row>
    <row r="162" spans="1:6" ht="114.75" customHeight="1">
      <c r="A162" s="43">
        <v>1</v>
      </c>
      <c r="B162" s="8" t="s">
        <v>49</v>
      </c>
      <c r="C162" s="43" t="s">
        <v>46</v>
      </c>
      <c r="D162" s="44">
        <v>439</v>
      </c>
      <c r="E162" s="44">
        <v>439</v>
      </c>
      <c r="F162" s="45">
        <f>E162/D162*100</f>
        <v>100</v>
      </c>
    </row>
    <row r="163" spans="1:6" ht="137.25" customHeight="1">
      <c r="A163" s="43">
        <v>2</v>
      </c>
      <c r="B163" s="8" t="s">
        <v>50</v>
      </c>
      <c r="C163" s="43" t="s">
        <v>46</v>
      </c>
      <c r="D163" s="44">
        <v>473</v>
      </c>
      <c r="E163" s="44">
        <v>471</v>
      </c>
      <c r="F163" s="45">
        <f t="shared" ref="F163:F165" si="16">E163/D163*100</f>
        <v>99.577167019027485</v>
      </c>
    </row>
    <row r="164" spans="1:6" ht="120" customHeight="1">
      <c r="A164" s="43">
        <v>3</v>
      </c>
      <c r="B164" s="8" t="s">
        <v>51</v>
      </c>
      <c r="C164" s="43" t="s">
        <v>46</v>
      </c>
      <c r="D164" s="44">
        <v>97</v>
      </c>
      <c r="E164" s="44">
        <v>96</v>
      </c>
      <c r="F164" s="45">
        <f t="shared" si="16"/>
        <v>98.969072164948457</v>
      </c>
    </row>
    <row r="165" spans="1:6" ht="120" customHeight="1">
      <c r="A165" s="43">
        <v>4</v>
      </c>
      <c r="B165" s="8" t="s">
        <v>52</v>
      </c>
      <c r="C165" s="46" t="s">
        <v>55</v>
      </c>
      <c r="D165" s="44">
        <v>85748</v>
      </c>
      <c r="E165" s="44">
        <v>78506</v>
      </c>
      <c r="F165" s="45">
        <f t="shared" si="16"/>
        <v>91.554321966693095</v>
      </c>
    </row>
    <row r="167" spans="1:6">
      <c r="A167" s="36" t="s">
        <v>111</v>
      </c>
      <c r="B167" s="37"/>
      <c r="C167" s="37"/>
      <c r="D167" s="37"/>
      <c r="E167" s="37"/>
      <c r="F167" s="38"/>
    </row>
    <row r="168" spans="1:6">
      <c r="A168" s="39" t="s">
        <v>61</v>
      </c>
      <c r="B168" s="39"/>
      <c r="C168" s="39"/>
      <c r="D168" s="39"/>
      <c r="E168" s="39"/>
      <c r="F168" s="39"/>
    </row>
    <row r="169" spans="1:6" ht="148.5" customHeight="1">
      <c r="A169" s="40" t="s">
        <v>5</v>
      </c>
      <c r="B169" s="41" t="s">
        <v>6</v>
      </c>
      <c r="C169" s="41" t="s">
        <v>45</v>
      </c>
      <c r="D169" s="41" t="s">
        <v>25</v>
      </c>
      <c r="E169" s="41" t="s">
        <v>30</v>
      </c>
      <c r="F169" s="41" t="s">
        <v>10</v>
      </c>
    </row>
    <row r="170" spans="1:6">
      <c r="A170" s="42">
        <v>1</v>
      </c>
      <c r="B170" s="42">
        <v>2</v>
      </c>
      <c r="C170" s="42">
        <v>3</v>
      </c>
      <c r="D170" s="42">
        <v>4</v>
      </c>
      <c r="E170" s="42">
        <v>5</v>
      </c>
      <c r="F170" s="42" t="s">
        <v>11</v>
      </c>
    </row>
    <row r="171" spans="1:6" ht="114.75" customHeight="1">
      <c r="A171" s="43">
        <v>1</v>
      </c>
      <c r="B171" s="8" t="s">
        <v>49</v>
      </c>
      <c r="C171" s="43" t="s">
        <v>46</v>
      </c>
      <c r="D171" s="44">
        <v>281</v>
      </c>
      <c r="E171" s="44">
        <v>280</v>
      </c>
      <c r="F171" s="45">
        <f>E171/D171*100</f>
        <v>99.644128113879006</v>
      </c>
    </row>
    <row r="172" spans="1:6" ht="137.25" customHeight="1">
      <c r="A172" s="43">
        <v>2</v>
      </c>
      <c r="B172" s="8" t="s">
        <v>50</v>
      </c>
      <c r="C172" s="43" t="s">
        <v>46</v>
      </c>
      <c r="D172" s="44">
        <v>377</v>
      </c>
      <c r="E172" s="44">
        <v>378</v>
      </c>
      <c r="F172" s="45">
        <f t="shared" ref="F172:F174" si="17">E172/D172*100</f>
        <v>100.26525198938991</v>
      </c>
    </row>
    <row r="173" spans="1:6" ht="120" customHeight="1">
      <c r="A173" s="43">
        <v>3</v>
      </c>
      <c r="B173" s="8" t="s">
        <v>51</v>
      </c>
      <c r="C173" s="43" t="s">
        <v>46</v>
      </c>
      <c r="D173" s="44">
        <v>77</v>
      </c>
      <c r="E173" s="44">
        <v>81</v>
      </c>
      <c r="F173" s="45">
        <f t="shared" si="17"/>
        <v>105.1948051948052</v>
      </c>
    </row>
    <row r="174" spans="1:6" ht="120" hidden="1" customHeight="1">
      <c r="A174" s="43">
        <v>4</v>
      </c>
      <c r="B174" s="8" t="s">
        <v>52</v>
      </c>
      <c r="C174" s="46" t="s">
        <v>55</v>
      </c>
      <c r="D174" s="44"/>
      <c r="E174" s="44"/>
      <c r="F174" s="45" t="e">
        <f t="shared" si="17"/>
        <v>#DIV/0!</v>
      </c>
    </row>
    <row r="176" spans="1:6">
      <c r="A176" s="36" t="s">
        <v>83</v>
      </c>
      <c r="B176" s="37"/>
      <c r="C176" s="37"/>
      <c r="D176" s="37"/>
      <c r="E176" s="37"/>
      <c r="F176" s="38"/>
    </row>
    <row r="177" spans="1:6">
      <c r="A177" s="39" t="s">
        <v>61</v>
      </c>
      <c r="B177" s="39"/>
      <c r="C177" s="39"/>
      <c r="D177" s="39"/>
      <c r="E177" s="39"/>
      <c r="F177" s="39"/>
    </row>
    <row r="178" spans="1:6" ht="148.5" customHeight="1">
      <c r="A178" s="40" t="s">
        <v>5</v>
      </c>
      <c r="B178" s="41" t="s">
        <v>6</v>
      </c>
      <c r="C178" s="41" t="s">
        <v>45</v>
      </c>
      <c r="D178" s="41" t="s">
        <v>25</v>
      </c>
      <c r="E178" s="41" t="s">
        <v>30</v>
      </c>
      <c r="F178" s="41" t="s">
        <v>10</v>
      </c>
    </row>
    <row r="179" spans="1:6">
      <c r="A179" s="42">
        <v>1</v>
      </c>
      <c r="B179" s="42">
        <v>2</v>
      </c>
      <c r="C179" s="42">
        <v>3</v>
      </c>
      <c r="D179" s="42">
        <v>4</v>
      </c>
      <c r="E179" s="42">
        <v>5</v>
      </c>
      <c r="F179" s="42" t="s">
        <v>11</v>
      </c>
    </row>
    <row r="180" spans="1:6" ht="114.75" customHeight="1">
      <c r="A180" s="43">
        <v>1</v>
      </c>
      <c r="B180" s="8" t="s">
        <v>49</v>
      </c>
      <c r="C180" s="43" t="s">
        <v>46</v>
      </c>
      <c r="D180" s="52">
        <v>216</v>
      </c>
      <c r="E180" s="52">
        <v>212</v>
      </c>
      <c r="F180" s="53">
        <f>E180/D180*100</f>
        <v>98.148148148148152</v>
      </c>
    </row>
    <row r="181" spans="1:6" ht="137.25" customHeight="1">
      <c r="A181" s="43">
        <v>2</v>
      </c>
      <c r="B181" s="8" t="s">
        <v>50</v>
      </c>
      <c r="C181" s="43" t="s">
        <v>46</v>
      </c>
      <c r="D181" s="52">
        <v>252</v>
      </c>
      <c r="E181" s="52">
        <v>255</v>
      </c>
      <c r="F181" s="53">
        <f t="shared" ref="F181:F183" si="18">E181/D181*100</f>
        <v>101.19047619047619</v>
      </c>
    </row>
    <row r="182" spans="1:6" ht="120" customHeight="1">
      <c r="A182" s="43">
        <v>3</v>
      </c>
      <c r="B182" s="8" t="s">
        <v>51</v>
      </c>
      <c r="C182" s="43" t="s">
        <v>46</v>
      </c>
      <c r="D182" s="52">
        <v>35</v>
      </c>
      <c r="E182" s="52">
        <v>34</v>
      </c>
      <c r="F182" s="53">
        <f t="shared" si="18"/>
        <v>97.142857142857139</v>
      </c>
    </row>
    <row r="183" spans="1:6" ht="120" customHeight="1">
      <c r="A183" s="43">
        <v>4</v>
      </c>
      <c r="B183" s="8" t="s">
        <v>52</v>
      </c>
      <c r="C183" s="46" t="s">
        <v>55</v>
      </c>
      <c r="D183" s="52">
        <v>23450</v>
      </c>
      <c r="E183" s="52">
        <v>13224</v>
      </c>
      <c r="F183" s="53">
        <f t="shared" si="18"/>
        <v>56.392324093816626</v>
      </c>
    </row>
    <row r="185" spans="1:6">
      <c r="A185" s="36" t="s">
        <v>112</v>
      </c>
      <c r="B185" s="37"/>
      <c r="C185" s="37"/>
      <c r="D185" s="37"/>
      <c r="E185" s="37"/>
      <c r="F185" s="38"/>
    </row>
    <row r="186" spans="1:6">
      <c r="A186" s="39" t="s">
        <v>61</v>
      </c>
      <c r="B186" s="39"/>
      <c r="C186" s="39"/>
      <c r="D186" s="39"/>
      <c r="E186" s="39"/>
      <c r="F186" s="39"/>
    </row>
    <row r="187" spans="1:6" ht="148.5" customHeight="1">
      <c r="A187" s="40" t="s">
        <v>5</v>
      </c>
      <c r="B187" s="41" t="s">
        <v>6</v>
      </c>
      <c r="C187" s="41" t="s">
        <v>45</v>
      </c>
      <c r="D187" s="41" t="s">
        <v>25</v>
      </c>
      <c r="E187" s="41" t="s">
        <v>30</v>
      </c>
      <c r="F187" s="41" t="s">
        <v>10</v>
      </c>
    </row>
    <row r="188" spans="1:6">
      <c r="A188" s="42">
        <v>1</v>
      </c>
      <c r="B188" s="42">
        <v>2</v>
      </c>
      <c r="C188" s="42">
        <v>3</v>
      </c>
      <c r="D188" s="42">
        <v>4</v>
      </c>
      <c r="E188" s="42">
        <v>5</v>
      </c>
      <c r="F188" s="42" t="s">
        <v>11</v>
      </c>
    </row>
    <row r="189" spans="1:6" ht="114.75" customHeight="1">
      <c r="A189" s="43">
        <v>1</v>
      </c>
      <c r="B189" s="8" t="s">
        <v>49</v>
      </c>
      <c r="C189" s="43" t="s">
        <v>46</v>
      </c>
      <c r="D189" s="44">
        <v>354</v>
      </c>
      <c r="E189" s="44">
        <v>355</v>
      </c>
      <c r="F189" s="45">
        <f>E189/D189*100</f>
        <v>100.2824858757062</v>
      </c>
    </row>
    <row r="190" spans="1:6" ht="137.25" customHeight="1">
      <c r="A190" s="43">
        <v>2</v>
      </c>
      <c r="B190" s="8" t="s">
        <v>50</v>
      </c>
      <c r="C190" s="43" t="s">
        <v>46</v>
      </c>
      <c r="D190" s="44">
        <v>383</v>
      </c>
      <c r="E190" s="44">
        <v>380</v>
      </c>
      <c r="F190" s="45">
        <f t="shared" ref="F190:F192" si="19">E190/D190*100</f>
        <v>99.216710182767613</v>
      </c>
    </row>
    <row r="191" spans="1:6" ht="120" customHeight="1">
      <c r="A191" s="43">
        <v>3</v>
      </c>
      <c r="B191" s="8" t="s">
        <v>51</v>
      </c>
      <c r="C191" s="43" t="s">
        <v>46</v>
      </c>
      <c r="D191" s="44">
        <v>103</v>
      </c>
      <c r="E191" s="44">
        <v>103</v>
      </c>
      <c r="F191" s="45">
        <f t="shared" si="19"/>
        <v>100</v>
      </c>
    </row>
    <row r="192" spans="1:6" ht="120" customHeight="1">
      <c r="A192" s="43">
        <v>4</v>
      </c>
      <c r="B192" s="8" t="s">
        <v>52</v>
      </c>
      <c r="C192" s="46" t="s">
        <v>55</v>
      </c>
      <c r="D192" s="44">
        <v>36720</v>
      </c>
      <c r="E192" s="44">
        <v>24840</v>
      </c>
      <c r="F192" s="45">
        <f t="shared" si="19"/>
        <v>67.64705882352942</v>
      </c>
    </row>
    <row r="194" spans="1:6">
      <c r="A194" s="36" t="s">
        <v>84</v>
      </c>
      <c r="B194" s="37"/>
      <c r="C194" s="37"/>
      <c r="D194" s="37"/>
      <c r="E194" s="37"/>
      <c r="F194" s="38"/>
    </row>
    <row r="195" spans="1:6">
      <c r="A195" s="39" t="s">
        <v>61</v>
      </c>
      <c r="B195" s="39"/>
      <c r="C195" s="39"/>
      <c r="D195" s="39"/>
      <c r="E195" s="39"/>
      <c r="F195" s="39"/>
    </row>
    <row r="196" spans="1:6" ht="148.5" customHeight="1">
      <c r="A196" s="40" t="s">
        <v>5</v>
      </c>
      <c r="B196" s="41" t="s">
        <v>6</v>
      </c>
      <c r="C196" s="41" t="s">
        <v>45</v>
      </c>
      <c r="D196" s="41" t="s">
        <v>25</v>
      </c>
      <c r="E196" s="41" t="s">
        <v>30</v>
      </c>
      <c r="F196" s="41" t="s">
        <v>10</v>
      </c>
    </row>
    <row r="197" spans="1:6">
      <c r="A197" s="42">
        <v>1</v>
      </c>
      <c r="B197" s="42">
        <v>2</v>
      </c>
      <c r="C197" s="42">
        <v>3</v>
      </c>
      <c r="D197" s="42">
        <v>4</v>
      </c>
      <c r="E197" s="42">
        <v>5</v>
      </c>
      <c r="F197" s="42" t="s">
        <v>11</v>
      </c>
    </row>
    <row r="198" spans="1:6" ht="114.75" customHeight="1">
      <c r="A198" s="43">
        <v>1</v>
      </c>
      <c r="B198" s="8" t="s">
        <v>49</v>
      </c>
      <c r="C198" s="43" t="s">
        <v>46</v>
      </c>
      <c r="D198" s="44">
        <v>661</v>
      </c>
      <c r="E198" s="44">
        <v>655</v>
      </c>
      <c r="F198" s="45">
        <f>E198/D198*100</f>
        <v>99.092284417549166</v>
      </c>
    </row>
    <row r="199" spans="1:6" ht="137.25" customHeight="1">
      <c r="A199" s="43">
        <v>2</v>
      </c>
      <c r="B199" s="8" t="s">
        <v>50</v>
      </c>
      <c r="C199" s="43" t="s">
        <v>46</v>
      </c>
      <c r="D199" s="44">
        <v>715</v>
      </c>
      <c r="E199" s="44">
        <v>700</v>
      </c>
      <c r="F199" s="45">
        <f t="shared" ref="F199:F201" si="20">E199/D199*100</f>
        <v>97.902097902097907</v>
      </c>
    </row>
    <row r="200" spans="1:6" ht="120" customHeight="1">
      <c r="A200" s="43">
        <v>3</v>
      </c>
      <c r="B200" s="8" t="s">
        <v>51</v>
      </c>
      <c r="C200" s="43" t="s">
        <v>46</v>
      </c>
      <c r="D200" s="44">
        <v>167</v>
      </c>
      <c r="E200" s="44">
        <v>166</v>
      </c>
      <c r="F200" s="45">
        <f t="shared" si="20"/>
        <v>99.401197604790411</v>
      </c>
    </row>
    <row r="201" spans="1:6" ht="120" customHeight="1">
      <c r="A201" s="43">
        <v>4</v>
      </c>
      <c r="B201" s="8" t="s">
        <v>52</v>
      </c>
      <c r="C201" s="46" t="s">
        <v>55</v>
      </c>
      <c r="D201" s="44">
        <v>361463</v>
      </c>
      <c r="E201" s="44">
        <v>216878</v>
      </c>
      <c r="F201" s="45">
        <f t="shared" si="20"/>
        <v>60.000055330697741</v>
      </c>
    </row>
    <row r="203" spans="1:6">
      <c r="A203" s="36" t="s">
        <v>113</v>
      </c>
      <c r="B203" s="37"/>
      <c r="C203" s="37"/>
      <c r="D203" s="37"/>
      <c r="E203" s="37"/>
      <c r="F203" s="38"/>
    </row>
    <row r="204" spans="1:6">
      <c r="A204" s="39" t="s">
        <v>61</v>
      </c>
      <c r="B204" s="39"/>
      <c r="C204" s="39"/>
      <c r="D204" s="39"/>
      <c r="E204" s="39"/>
      <c r="F204" s="39"/>
    </row>
    <row r="205" spans="1:6" ht="148.5" customHeight="1">
      <c r="A205" s="40" t="s">
        <v>5</v>
      </c>
      <c r="B205" s="41" t="s">
        <v>6</v>
      </c>
      <c r="C205" s="41" t="s">
        <v>45</v>
      </c>
      <c r="D205" s="41" t="s">
        <v>25</v>
      </c>
      <c r="E205" s="41" t="s">
        <v>30</v>
      </c>
      <c r="F205" s="41" t="s">
        <v>10</v>
      </c>
    </row>
    <row r="206" spans="1:6">
      <c r="A206" s="42">
        <v>1</v>
      </c>
      <c r="B206" s="42">
        <v>2</v>
      </c>
      <c r="C206" s="42">
        <v>3</v>
      </c>
      <c r="D206" s="42">
        <v>4</v>
      </c>
      <c r="E206" s="42">
        <v>5</v>
      </c>
      <c r="F206" s="42" t="s">
        <v>11</v>
      </c>
    </row>
    <row r="207" spans="1:6" ht="114.75" customHeight="1">
      <c r="A207" s="43">
        <v>1</v>
      </c>
      <c r="B207" s="8" t="s">
        <v>49</v>
      </c>
      <c r="C207" s="43" t="s">
        <v>46</v>
      </c>
      <c r="D207" s="44">
        <v>498</v>
      </c>
      <c r="E207" s="44">
        <v>492</v>
      </c>
      <c r="F207" s="45">
        <f>E207/D207*100</f>
        <v>98.795180722891558</v>
      </c>
    </row>
    <row r="208" spans="1:6" ht="137.25" customHeight="1">
      <c r="A208" s="43">
        <v>2</v>
      </c>
      <c r="B208" s="8" t="s">
        <v>50</v>
      </c>
      <c r="C208" s="43" t="s">
        <v>46</v>
      </c>
      <c r="D208" s="44">
        <v>480</v>
      </c>
      <c r="E208" s="44">
        <v>473</v>
      </c>
      <c r="F208" s="45">
        <f t="shared" ref="F208:F210" si="21">E208/D208*100</f>
        <v>98.541666666666671</v>
      </c>
    </row>
    <row r="209" spans="1:6" ht="120" customHeight="1">
      <c r="A209" s="43">
        <v>3</v>
      </c>
      <c r="B209" s="8" t="s">
        <v>51</v>
      </c>
      <c r="C209" s="43" t="s">
        <v>46</v>
      </c>
      <c r="D209" s="44">
        <v>86</v>
      </c>
      <c r="E209" s="44">
        <v>85</v>
      </c>
      <c r="F209" s="45">
        <f t="shared" si="21"/>
        <v>98.837209302325576</v>
      </c>
    </row>
    <row r="210" spans="1:6" ht="120" customHeight="1">
      <c r="A210" s="43">
        <v>4</v>
      </c>
      <c r="B210" s="8" t="s">
        <v>52</v>
      </c>
      <c r="C210" s="46" t="s">
        <v>55</v>
      </c>
      <c r="D210" s="44">
        <v>70875</v>
      </c>
      <c r="E210" s="44">
        <v>7695</v>
      </c>
      <c r="F210" s="45">
        <f t="shared" si="21"/>
        <v>10.857142857142858</v>
      </c>
    </row>
    <row r="212" spans="1:6">
      <c r="A212" s="36" t="s">
        <v>86</v>
      </c>
      <c r="B212" s="37"/>
      <c r="C212" s="37"/>
      <c r="D212" s="37"/>
      <c r="E212" s="37"/>
      <c r="F212" s="38"/>
    </row>
    <row r="213" spans="1:6">
      <c r="A213" s="39" t="s">
        <v>61</v>
      </c>
      <c r="B213" s="39"/>
      <c r="C213" s="39"/>
      <c r="D213" s="39"/>
      <c r="E213" s="39"/>
      <c r="F213" s="39"/>
    </row>
    <row r="214" spans="1:6" ht="148.5" customHeight="1">
      <c r="A214" s="40" t="s">
        <v>5</v>
      </c>
      <c r="B214" s="41" t="s">
        <v>6</v>
      </c>
      <c r="C214" s="41" t="s">
        <v>45</v>
      </c>
      <c r="D214" s="41" t="s">
        <v>25</v>
      </c>
      <c r="E214" s="41" t="s">
        <v>30</v>
      </c>
      <c r="F214" s="41" t="s">
        <v>10</v>
      </c>
    </row>
    <row r="215" spans="1:6">
      <c r="A215" s="42">
        <v>1</v>
      </c>
      <c r="B215" s="42">
        <v>2</v>
      </c>
      <c r="C215" s="42">
        <v>3</v>
      </c>
      <c r="D215" s="42">
        <v>4</v>
      </c>
      <c r="E215" s="42">
        <v>5</v>
      </c>
      <c r="F215" s="42" t="s">
        <v>11</v>
      </c>
    </row>
    <row r="216" spans="1:6" ht="114.75" customHeight="1">
      <c r="A216" s="43">
        <v>1</v>
      </c>
      <c r="B216" s="8" t="s">
        <v>49</v>
      </c>
      <c r="C216" s="43" t="s">
        <v>46</v>
      </c>
      <c r="D216" s="44">
        <v>309</v>
      </c>
      <c r="E216" s="44">
        <v>304</v>
      </c>
      <c r="F216" s="45">
        <f>E216/D216*100</f>
        <v>98.381877022653725</v>
      </c>
    </row>
    <row r="217" spans="1:6" ht="137.25" customHeight="1">
      <c r="A217" s="43">
        <v>2</v>
      </c>
      <c r="B217" s="8" t="s">
        <v>50</v>
      </c>
      <c r="C217" s="43" t="s">
        <v>46</v>
      </c>
      <c r="D217" s="44">
        <v>346</v>
      </c>
      <c r="E217" s="44">
        <v>344</v>
      </c>
      <c r="F217" s="45">
        <f t="shared" ref="F217:F219" si="22">E217/D217*100</f>
        <v>99.421965317919074</v>
      </c>
    </row>
    <row r="218" spans="1:6" ht="120" customHeight="1">
      <c r="A218" s="43">
        <v>3</v>
      </c>
      <c r="B218" s="8" t="s">
        <v>51</v>
      </c>
      <c r="C218" s="43" t="s">
        <v>46</v>
      </c>
      <c r="D218" s="44">
        <v>40</v>
      </c>
      <c r="E218" s="44">
        <v>40</v>
      </c>
      <c r="F218" s="45">
        <f t="shared" si="22"/>
        <v>100</v>
      </c>
    </row>
    <row r="219" spans="1:6" ht="120" customHeight="1">
      <c r="A219" s="43">
        <v>4</v>
      </c>
      <c r="B219" s="8" t="s">
        <v>52</v>
      </c>
      <c r="C219" s="46" t="s">
        <v>55</v>
      </c>
      <c r="D219" s="44">
        <v>58100</v>
      </c>
      <c r="E219" s="44">
        <v>10260</v>
      </c>
      <c r="F219" s="45">
        <f t="shared" si="22"/>
        <v>17.659208261617902</v>
      </c>
    </row>
    <row r="221" spans="1:6">
      <c r="A221" s="36" t="s">
        <v>114</v>
      </c>
      <c r="B221" s="37"/>
      <c r="C221" s="37"/>
      <c r="D221" s="37"/>
      <c r="E221" s="37"/>
      <c r="F221" s="38"/>
    </row>
    <row r="222" spans="1:6">
      <c r="A222" s="39" t="s">
        <v>61</v>
      </c>
      <c r="B222" s="39"/>
      <c r="C222" s="39"/>
      <c r="D222" s="39"/>
      <c r="E222" s="39"/>
      <c r="F222" s="39"/>
    </row>
    <row r="223" spans="1:6" ht="148.5" customHeight="1">
      <c r="A223" s="40" t="s">
        <v>5</v>
      </c>
      <c r="B223" s="41" t="s">
        <v>6</v>
      </c>
      <c r="C223" s="41" t="s">
        <v>45</v>
      </c>
      <c r="D223" s="41" t="s">
        <v>25</v>
      </c>
      <c r="E223" s="41" t="s">
        <v>30</v>
      </c>
      <c r="F223" s="41" t="s">
        <v>10</v>
      </c>
    </row>
    <row r="224" spans="1:6">
      <c r="A224" s="42">
        <v>1</v>
      </c>
      <c r="B224" s="42">
        <v>2</v>
      </c>
      <c r="C224" s="42">
        <v>3</v>
      </c>
      <c r="D224" s="42">
        <v>4</v>
      </c>
      <c r="E224" s="42">
        <v>5</v>
      </c>
      <c r="F224" s="42" t="s">
        <v>11</v>
      </c>
    </row>
    <row r="225" spans="1:6" ht="90.6" customHeight="1">
      <c r="A225" s="43">
        <v>1</v>
      </c>
      <c r="B225" s="8" t="s">
        <v>49</v>
      </c>
      <c r="C225" s="43" t="s">
        <v>46</v>
      </c>
      <c r="D225" s="44">
        <v>224</v>
      </c>
      <c r="E225" s="44">
        <v>225</v>
      </c>
      <c r="F225" s="45">
        <f t="shared" ref="F225:F228" si="23">E225/D225*100</f>
        <v>100.44642857142858</v>
      </c>
    </row>
    <row r="226" spans="1:6" ht="89.45" customHeight="1">
      <c r="A226" s="43">
        <v>2</v>
      </c>
      <c r="B226" s="8" t="s">
        <v>50</v>
      </c>
      <c r="C226" s="43" t="s">
        <v>46</v>
      </c>
      <c r="D226" s="44">
        <v>220</v>
      </c>
      <c r="E226" s="44">
        <v>215</v>
      </c>
      <c r="F226" s="45">
        <f t="shared" si="23"/>
        <v>97.727272727272734</v>
      </c>
    </row>
    <row r="227" spans="1:6" ht="71.45" customHeight="1">
      <c r="A227" s="43">
        <v>3</v>
      </c>
      <c r="B227" s="8" t="s">
        <v>51</v>
      </c>
      <c r="C227" s="43" t="s">
        <v>46</v>
      </c>
      <c r="D227" s="44">
        <v>37</v>
      </c>
      <c r="E227" s="44">
        <v>37</v>
      </c>
      <c r="F227" s="45">
        <f t="shared" si="23"/>
        <v>100</v>
      </c>
    </row>
    <row r="228" spans="1:6" ht="75.599999999999994" customHeight="1">
      <c r="A228" s="43">
        <v>4</v>
      </c>
      <c r="B228" s="8" t="s">
        <v>52</v>
      </c>
      <c r="C228" s="46" t="s">
        <v>55</v>
      </c>
      <c r="D228" s="44">
        <v>5828</v>
      </c>
      <c r="E228" s="44">
        <v>5751</v>
      </c>
      <c r="F228" s="45">
        <f t="shared" si="23"/>
        <v>98.678792038435134</v>
      </c>
    </row>
    <row r="230" spans="1:6">
      <c r="A230" s="36" t="s">
        <v>115</v>
      </c>
      <c r="B230" s="37"/>
      <c r="C230" s="37"/>
      <c r="D230" s="37"/>
      <c r="E230" s="37"/>
      <c r="F230" s="38"/>
    </row>
    <row r="231" spans="1:6">
      <c r="A231" s="39" t="s">
        <v>61</v>
      </c>
      <c r="B231" s="39"/>
      <c r="C231" s="39"/>
      <c r="D231" s="54"/>
      <c r="E231" s="54"/>
      <c r="F231" s="54"/>
    </row>
    <row r="232" spans="1:6" ht="148.5" customHeight="1">
      <c r="A232" s="40" t="s">
        <v>5</v>
      </c>
      <c r="B232" s="41" t="s">
        <v>6</v>
      </c>
      <c r="C232" s="41" t="s">
        <v>45</v>
      </c>
      <c r="D232" s="20" t="s">
        <v>25</v>
      </c>
      <c r="E232" s="20" t="s">
        <v>30</v>
      </c>
      <c r="F232" s="20" t="s">
        <v>10</v>
      </c>
    </row>
    <row r="233" spans="1:6">
      <c r="A233" s="42">
        <v>1</v>
      </c>
      <c r="B233" s="42">
        <v>2</v>
      </c>
      <c r="C233" s="42">
        <v>3</v>
      </c>
      <c r="D233" s="55">
        <v>4</v>
      </c>
      <c r="E233" s="55">
        <v>5</v>
      </c>
      <c r="F233" s="55" t="s">
        <v>11</v>
      </c>
    </row>
    <row r="234" spans="1:6" ht="114.75" customHeight="1">
      <c r="A234" s="43">
        <v>1</v>
      </c>
      <c r="B234" s="8" t="s">
        <v>49</v>
      </c>
      <c r="C234" s="43" t="s">
        <v>46</v>
      </c>
      <c r="D234" s="44">
        <v>518</v>
      </c>
      <c r="E234" s="44">
        <v>518</v>
      </c>
      <c r="F234" s="45">
        <f>E234/D234*100</f>
        <v>100</v>
      </c>
    </row>
    <row r="235" spans="1:6" ht="137.25" customHeight="1">
      <c r="A235" s="43">
        <v>2</v>
      </c>
      <c r="B235" s="8" t="s">
        <v>50</v>
      </c>
      <c r="C235" s="43" t="s">
        <v>46</v>
      </c>
      <c r="D235" s="44">
        <v>535</v>
      </c>
      <c r="E235" s="44">
        <v>535</v>
      </c>
      <c r="F235" s="45">
        <f t="shared" ref="F235:F237" si="24">E235/D235*100</f>
        <v>100</v>
      </c>
    </row>
    <row r="236" spans="1:6" ht="120" customHeight="1">
      <c r="A236" s="43">
        <v>3</v>
      </c>
      <c r="B236" s="8" t="s">
        <v>51</v>
      </c>
      <c r="C236" s="43" t="s">
        <v>46</v>
      </c>
      <c r="D236" s="44">
        <v>80</v>
      </c>
      <c r="E236" s="44">
        <v>80</v>
      </c>
      <c r="F236" s="45">
        <f t="shared" si="24"/>
        <v>100</v>
      </c>
    </row>
    <row r="237" spans="1:6" ht="120" customHeight="1">
      <c r="A237" s="43">
        <v>4</v>
      </c>
      <c r="B237" s="8" t="s">
        <v>52</v>
      </c>
      <c r="C237" s="46" t="s">
        <v>55</v>
      </c>
      <c r="D237" s="44">
        <v>38430</v>
      </c>
      <c r="E237" s="44">
        <v>5600</v>
      </c>
      <c r="F237" s="45">
        <f t="shared" si="24"/>
        <v>14.571948998178508</v>
      </c>
    </row>
    <row r="239" spans="1:6">
      <c r="A239" s="36" t="s">
        <v>116</v>
      </c>
      <c r="B239" s="37"/>
      <c r="C239" s="37"/>
      <c r="D239" s="37"/>
      <c r="E239" s="37"/>
      <c r="F239" s="38"/>
    </row>
    <row r="240" spans="1:6">
      <c r="A240" s="39" t="s">
        <v>61</v>
      </c>
      <c r="B240" s="39"/>
      <c r="C240" s="39"/>
      <c r="D240" s="39"/>
      <c r="E240" s="39"/>
      <c r="F240" s="39"/>
    </row>
    <row r="241" spans="1:6" ht="148.69999999999999" customHeight="1">
      <c r="A241" s="40" t="s">
        <v>5</v>
      </c>
      <c r="B241" s="41" t="s">
        <v>6</v>
      </c>
      <c r="C241" s="41" t="s">
        <v>45</v>
      </c>
      <c r="D241" s="41" t="s">
        <v>25</v>
      </c>
      <c r="E241" s="41" t="s">
        <v>30</v>
      </c>
      <c r="F241" s="41" t="s">
        <v>10</v>
      </c>
    </row>
    <row r="242" spans="1:6">
      <c r="A242" s="42">
        <v>1</v>
      </c>
      <c r="B242" s="42">
        <v>2</v>
      </c>
      <c r="C242" s="42">
        <v>3</v>
      </c>
      <c r="D242" s="42">
        <v>4</v>
      </c>
      <c r="E242" s="42">
        <v>5</v>
      </c>
      <c r="F242" s="42" t="s">
        <v>11</v>
      </c>
    </row>
    <row r="243" spans="1:6" ht="114.75" customHeight="1">
      <c r="A243" s="43">
        <v>1</v>
      </c>
      <c r="B243" s="8" t="s">
        <v>49</v>
      </c>
      <c r="C243" s="43" t="s">
        <v>46</v>
      </c>
      <c r="D243" s="44">
        <v>309</v>
      </c>
      <c r="E243" s="44">
        <v>304</v>
      </c>
      <c r="F243" s="45">
        <f>E243/D243*100</f>
        <v>98.381877022653725</v>
      </c>
    </row>
    <row r="244" spans="1:6" ht="137.25" customHeight="1">
      <c r="A244" s="43">
        <v>2</v>
      </c>
      <c r="B244" s="8" t="s">
        <v>50</v>
      </c>
      <c r="C244" s="43" t="s">
        <v>46</v>
      </c>
      <c r="D244" s="44">
        <v>304</v>
      </c>
      <c r="E244" s="44">
        <v>300</v>
      </c>
      <c r="F244" s="45">
        <f t="shared" ref="F244:F246" si="25">E244/D244*100</f>
        <v>98.68421052631578</v>
      </c>
    </row>
    <row r="245" spans="1:6" ht="120" customHeight="1">
      <c r="A245" s="43">
        <v>3</v>
      </c>
      <c r="B245" s="8" t="s">
        <v>51</v>
      </c>
      <c r="C245" s="43" t="s">
        <v>46</v>
      </c>
      <c r="D245" s="44">
        <v>62</v>
      </c>
      <c r="E245" s="44">
        <v>61</v>
      </c>
      <c r="F245" s="45">
        <f t="shared" si="25"/>
        <v>98.387096774193552</v>
      </c>
    </row>
    <row r="246" spans="1:6" ht="120" customHeight="1">
      <c r="A246" s="43">
        <v>4</v>
      </c>
      <c r="B246" s="8" t="s">
        <v>52</v>
      </c>
      <c r="C246" s="46" t="s">
        <v>55</v>
      </c>
      <c r="D246" s="44">
        <v>108675</v>
      </c>
      <c r="E246" s="44">
        <v>51760</v>
      </c>
      <c r="F246" s="45">
        <f t="shared" si="25"/>
        <v>47.628249367379802</v>
      </c>
    </row>
    <row r="248" spans="1:6">
      <c r="A248" s="36" t="s">
        <v>87</v>
      </c>
      <c r="B248" s="37"/>
      <c r="C248" s="37"/>
      <c r="D248" s="37"/>
      <c r="E248" s="37"/>
      <c r="F248" s="38"/>
    </row>
    <row r="249" spans="1:6">
      <c r="A249" s="39" t="s">
        <v>61</v>
      </c>
      <c r="B249" s="39"/>
      <c r="C249" s="39"/>
      <c r="D249" s="39"/>
      <c r="E249" s="39"/>
      <c r="F249" s="39"/>
    </row>
    <row r="250" spans="1:6" ht="148.5" customHeight="1">
      <c r="A250" s="40" t="s">
        <v>5</v>
      </c>
      <c r="B250" s="41" t="s">
        <v>6</v>
      </c>
      <c r="C250" s="41" t="s">
        <v>45</v>
      </c>
      <c r="D250" s="41" t="s">
        <v>25</v>
      </c>
      <c r="E250" s="41" t="s">
        <v>30</v>
      </c>
      <c r="F250" s="41" t="s">
        <v>10</v>
      </c>
    </row>
    <row r="251" spans="1:6">
      <c r="A251" s="42">
        <v>1</v>
      </c>
      <c r="B251" s="42">
        <v>2</v>
      </c>
      <c r="C251" s="42">
        <v>3</v>
      </c>
      <c r="D251" s="42">
        <v>4</v>
      </c>
      <c r="E251" s="42">
        <v>5</v>
      </c>
      <c r="F251" s="42" t="s">
        <v>11</v>
      </c>
    </row>
    <row r="252" spans="1:6" ht="114.75" customHeight="1">
      <c r="A252" s="43">
        <v>1</v>
      </c>
      <c r="B252" s="8" t="s">
        <v>49</v>
      </c>
      <c r="C252" s="43" t="s">
        <v>46</v>
      </c>
      <c r="D252" s="44">
        <v>586</v>
      </c>
      <c r="E252" s="44">
        <v>575</v>
      </c>
      <c r="F252" s="45">
        <f>E252/D252*100</f>
        <v>98.122866894197955</v>
      </c>
    </row>
    <row r="253" spans="1:6" ht="137.25" customHeight="1">
      <c r="A253" s="43">
        <v>2</v>
      </c>
      <c r="B253" s="8" t="s">
        <v>50</v>
      </c>
      <c r="C253" s="43" t="s">
        <v>46</v>
      </c>
      <c r="D253" s="44">
        <v>613</v>
      </c>
      <c r="E253" s="44">
        <v>616</v>
      </c>
      <c r="F253" s="45">
        <f t="shared" ref="F253:F255" si="26">E253/D253*100</f>
        <v>100.48939641109298</v>
      </c>
    </row>
    <row r="254" spans="1:6" ht="78" customHeight="1">
      <c r="A254" s="43">
        <v>3</v>
      </c>
      <c r="B254" s="8" t="s">
        <v>51</v>
      </c>
      <c r="C254" s="43" t="s">
        <v>46</v>
      </c>
      <c r="D254" s="44">
        <v>122</v>
      </c>
      <c r="E254" s="44">
        <v>122</v>
      </c>
      <c r="F254" s="45">
        <f t="shared" si="26"/>
        <v>100</v>
      </c>
    </row>
    <row r="255" spans="1:6" ht="79.5" customHeight="1">
      <c r="A255" s="43">
        <v>4</v>
      </c>
      <c r="B255" s="8" t="s">
        <v>52</v>
      </c>
      <c r="C255" s="46" t="s">
        <v>55</v>
      </c>
      <c r="D255" s="44">
        <v>375272</v>
      </c>
      <c r="E255" s="56">
        <v>187636</v>
      </c>
      <c r="F255" s="45">
        <f t="shared" si="26"/>
        <v>50</v>
      </c>
    </row>
    <row r="256" spans="1:6" ht="75.75" customHeight="1">
      <c r="A256" s="43">
        <v>5</v>
      </c>
      <c r="B256" s="7" t="s">
        <v>53</v>
      </c>
      <c r="C256" s="43" t="s">
        <v>46</v>
      </c>
      <c r="D256" s="43">
        <v>68</v>
      </c>
      <c r="E256" s="57">
        <v>70</v>
      </c>
      <c r="F256" s="45">
        <f>E256/D256*100</f>
        <v>102.94117647058823</v>
      </c>
    </row>
    <row r="257" spans="1:6" ht="70.5" customHeight="1">
      <c r="A257" s="43">
        <v>6</v>
      </c>
      <c r="B257" s="47" t="s">
        <v>54</v>
      </c>
      <c r="C257" s="43" t="s">
        <v>46</v>
      </c>
      <c r="D257" s="43">
        <v>68</v>
      </c>
      <c r="E257" s="43">
        <v>70</v>
      </c>
      <c r="F257" s="45">
        <f>E257/D257*100</f>
        <v>102.94117647058823</v>
      </c>
    </row>
    <row r="259" spans="1:6">
      <c r="A259" s="36" t="s">
        <v>117</v>
      </c>
      <c r="B259" s="37"/>
      <c r="C259" s="37"/>
      <c r="D259" s="37"/>
      <c r="E259" s="37"/>
      <c r="F259" s="38"/>
    </row>
    <row r="260" spans="1:6">
      <c r="A260" s="39" t="s">
        <v>61</v>
      </c>
      <c r="B260" s="39"/>
      <c r="C260" s="39"/>
      <c r="D260" s="39"/>
      <c r="E260" s="39"/>
      <c r="F260" s="39"/>
    </row>
    <row r="261" spans="1:6" ht="148.5" customHeight="1">
      <c r="A261" s="40" t="s">
        <v>5</v>
      </c>
      <c r="B261" s="41" t="s">
        <v>6</v>
      </c>
      <c r="C261" s="41" t="s">
        <v>45</v>
      </c>
      <c r="D261" s="41" t="s">
        <v>25</v>
      </c>
      <c r="E261" s="41" t="s">
        <v>30</v>
      </c>
      <c r="F261" s="41" t="s">
        <v>10</v>
      </c>
    </row>
    <row r="262" spans="1:6">
      <c r="A262" s="42">
        <v>1</v>
      </c>
      <c r="B262" s="42">
        <v>2</v>
      </c>
      <c r="C262" s="42">
        <v>3</v>
      </c>
      <c r="D262" s="42">
        <v>4</v>
      </c>
      <c r="E262" s="42">
        <v>5</v>
      </c>
      <c r="F262" s="42" t="s">
        <v>11</v>
      </c>
    </row>
    <row r="263" spans="1:6" ht="95.25" customHeight="1">
      <c r="A263" s="43">
        <v>1</v>
      </c>
      <c r="B263" s="8" t="s">
        <v>49</v>
      </c>
      <c r="C263" s="43" t="s">
        <v>46</v>
      </c>
      <c r="D263" s="44">
        <v>544</v>
      </c>
      <c r="E263" s="44">
        <v>546</v>
      </c>
      <c r="F263" s="45">
        <f>E263/D263*100</f>
        <v>100.36764705882352</v>
      </c>
    </row>
    <row r="264" spans="1:6" ht="137.25" customHeight="1">
      <c r="A264" s="43">
        <v>2</v>
      </c>
      <c r="B264" s="8" t="s">
        <v>50</v>
      </c>
      <c r="C264" s="43" t="s">
        <v>46</v>
      </c>
      <c r="D264" s="44">
        <v>593</v>
      </c>
      <c r="E264" s="44">
        <v>593</v>
      </c>
      <c r="F264" s="45">
        <f t="shared" ref="F264:F266" si="27">E264/D264*100</f>
        <v>100</v>
      </c>
    </row>
    <row r="265" spans="1:6" ht="82.5" customHeight="1">
      <c r="A265" s="43">
        <v>3</v>
      </c>
      <c r="B265" s="8" t="s">
        <v>51</v>
      </c>
      <c r="C265" s="43" t="s">
        <v>46</v>
      </c>
      <c r="D265" s="44">
        <v>75</v>
      </c>
      <c r="E265" s="44">
        <v>73</v>
      </c>
      <c r="F265" s="45">
        <f t="shared" si="27"/>
        <v>97.333333333333343</v>
      </c>
    </row>
    <row r="266" spans="1:6" ht="76.5" customHeight="1">
      <c r="A266" s="43">
        <v>4</v>
      </c>
      <c r="B266" s="8" t="s">
        <v>52</v>
      </c>
      <c r="C266" s="46" t="s">
        <v>55</v>
      </c>
      <c r="D266" s="44">
        <v>39375</v>
      </c>
      <c r="E266" s="44">
        <v>40950</v>
      </c>
      <c r="F266" s="45">
        <f t="shared" si="27"/>
        <v>104</v>
      </c>
    </row>
    <row r="267" spans="1:6" ht="85.5" hidden="1" customHeight="1">
      <c r="A267" s="43">
        <v>5</v>
      </c>
      <c r="B267" s="7" t="s">
        <v>53</v>
      </c>
      <c r="C267" s="43" t="s">
        <v>46</v>
      </c>
      <c r="D267" s="44"/>
      <c r="E267" s="44"/>
      <c r="F267" s="45" t="e">
        <f>E267/D267*100</f>
        <v>#DIV/0!</v>
      </c>
    </row>
    <row r="268" spans="1:6" ht="93.75" hidden="1">
      <c r="A268" s="43">
        <v>6</v>
      </c>
      <c r="B268" s="47" t="s">
        <v>54</v>
      </c>
      <c r="C268" s="43" t="s">
        <v>46</v>
      </c>
      <c r="D268" s="43"/>
      <c r="E268" s="43"/>
      <c r="F268" s="45" t="e">
        <f>E268/D268*100</f>
        <v>#DIV/0!</v>
      </c>
    </row>
    <row r="270" spans="1:6" ht="39.6" customHeight="1">
      <c r="A270" s="48" t="s">
        <v>90</v>
      </c>
      <c r="B270" s="49"/>
      <c r="C270" s="49"/>
      <c r="D270" s="49"/>
      <c r="E270" s="49"/>
      <c r="F270" s="50"/>
    </row>
    <row r="271" spans="1:6">
      <c r="A271" s="39" t="s">
        <v>61</v>
      </c>
      <c r="B271" s="39"/>
      <c r="C271" s="39"/>
      <c r="D271" s="39"/>
      <c r="E271" s="39"/>
      <c r="F271" s="39"/>
    </row>
    <row r="272" spans="1:6" ht="148.5" customHeight="1">
      <c r="A272" s="40" t="s">
        <v>5</v>
      </c>
      <c r="B272" s="41" t="s">
        <v>6</v>
      </c>
      <c r="C272" s="41" t="s">
        <v>45</v>
      </c>
      <c r="D272" s="41" t="s">
        <v>25</v>
      </c>
      <c r="E272" s="41" t="s">
        <v>30</v>
      </c>
      <c r="F272" s="41" t="s">
        <v>10</v>
      </c>
    </row>
    <row r="273" spans="1:6">
      <c r="A273" s="42">
        <v>1</v>
      </c>
      <c r="B273" s="42">
        <v>2</v>
      </c>
      <c r="C273" s="42">
        <v>3</v>
      </c>
      <c r="D273" s="42">
        <v>4</v>
      </c>
      <c r="E273" s="42">
        <v>5</v>
      </c>
      <c r="F273" s="42" t="s">
        <v>11</v>
      </c>
    </row>
    <row r="274" spans="1:6" ht="114.75" customHeight="1">
      <c r="A274" s="43">
        <v>1</v>
      </c>
      <c r="B274" s="8" t="s">
        <v>49</v>
      </c>
      <c r="C274" s="43" t="s">
        <v>46</v>
      </c>
      <c r="D274" s="44">
        <v>458</v>
      </c>
      <c r="E274" s="44">
        <v>455</v>
      </c>
      <c r="F274" s="45">
        <f>E274/D274*100</f>
        <v>99.344978165938869</v>
      </c>
    </row>
    <row r="275" spans="1:6" ht="137.25" customHeight="1">
      <c r="A275" s="43">
        <v>2</v>
      </c>
      <c r="B275" s="8" t="s">
        <v>50</v>
      </c>
      <c r="C275" s="43" t="s">
        <v>46</v>
      </c>
      <c r="D275" s="44">
        <v>519</v>
      </c>
      <c r="E275" s="44">
        <v>516</v>
      </c>
      <c r="F275" s="45">
        <f t="shared" ref="F275:F277" si="28">E275/D275*100</f>
        <v>99.421965317919074</v>
      </c>
    </row>
    <row r="276" spans="1:6" ht="120" customHeight="1">
      <c r="A276" s="43">
        <v>3</v>
      </c>
      <c r="B276" s="8" t="s">
        <v>51</v>
      </c>
      <c r="C276" s="43" t="s">
        <v>46</v>
      </c>
      <c r="D276" s="44">
        <v>133</v>
      </c>
      <c r="E276" s="44">
        <v>134</v>
      </c>
      <c r="F276" s="45">
        <f t="shared" si="28"/>
        <v>100.75187969924812</v>
      </c>
    </row>
    <row r="277" spans="1:6" ht="120" hidden="1" customHeight="1">
      <c r="A277" s="43">
        <v>4</v>
      </c>
      <c r="B277" s="8" t="s">
        <v>52</v>
      </c>
      <c r="C277" s="46" t="s">
        <v>55</v>
      </c>
      <c r="D277" s="44"/>
      <c r="E277" s="44"/>
      <c r="F277" s="45" t="e">
        <f t="shared" si="28"/>
        <v>#DIV/0!</v>
      </c>
    </row>
    <row r="278" spans="1:6" ht="22.5" customHeight="1">
      <c r="A278" s="58"/>
      <c r="B278" s="21"/>
      <c r="C278" s="59"/>
      <c r="D278" s="60"/>
      <c r="E278" s="60"/>
      <c r="F278" s="61"/>
    </row>
    <row r="279" spans="1:6">
      <c r="A279" s="36" t="s">
        <v>118</v>
      </c>
      <c r="B279" s="37"/>
      <c r="C279" s="37"/>
      <c r="D279" s="37"/>
      <c r="E279" s="37"/>
      <c r="F279" s="38"/>
    </row>
    <row r="280" spans="1:6">
      <c r="A280" s="39" t="s">
        <v>61</v>
      </c>
      <c r="B280" s="39"/>
      <c r="C280" s="39"/>
      <c r="D280" s="39"/>
      <c r="E280" s="39"/>
      <c r="F280" s="39"/>
    </row>
    <row r="281" spans="1:6" ht="150">
      <c r="A281" s="40" t="s">
        <v>5</v>
      </c>
      <c r="B281" s="41" t="s">
        <v>6</v>
      </c>
      <c r="C281" s="41" t="s">
        <v>45</v>
      </c>
      <c r="D281" s="41" t="s">
        <v>25</v>
      </c>
      <c r="E281" s="41" t="s">
        <v>30</v>
      </c>
      <c r="F281" s="41" t="s">
        <v>10</v>
      </c>
    </row>
    <row r="282" spans="1:6">
      <c r="A282" s="42">
        <v>1</v>
      </c>
      <c r="B282" s="42">
        <v>2</v>
      </c>
      <c r="C282" s="42">
        <v>3</v>
      </c>
      <c r="D282" s="42">
        <v>4</v>
      </c>
      <c r="E282" s="42">
        <v>5</v>
      </c>
      <c r="F282" s="42" t="s">
        <v>11</v>
      </c>
    </row>
    <row r="283" spans="1:6" ht="84.75" customHeight="1">
      <c r="A283" s="43">
        <v>1</v>
      </c>
      <c r="B283" s="8" t="s">
        <v>91</v>
      </c>
      <c r="C283" s="43" t="s">
        <v>46</v>
      </c>
      <c r="D283" s="44">
        <v>550</v>
      </c>
      <c r="E283" s="44">
        <v>554</v>
      </c>
      <c r="F283" s="45">
        <f>E283/D283*100</f>
        <v>100.72727272727273</v>
      </c>
    </row>
    <row r="284" spans="1:6" ht="96" customHeight="1">
      <c r="A284" s="43">
        <v>2</v>
      </c>
      <c r="B284" s="8" t="s">
        <v>92</v>
      </c>
      <c r="C284" s="43" t="s">
        <v>46</v>
      </c>
      <c r="D284" s="44">
        <v>560</v>
      </c>
      <c r="E284" s="44">
        <v>552</v>
      </c>
      <c r="F284" s="45">
        <f>E284/D284*100</f>
        <v>98.571428571428584</v>
      </c>
    </row>
    <row r="285" spans="1:6" ht="97.5" customHeight="1">
      <c r="A285" s="43">
        <v>3</v>
      </c>
      <c r="B285" s="8" t="s">
        <v>93</v>
      </c>
      <c r="C285" s="43" t="s">
        <v>46</v>
      </c>
      <c r="D285" s="44">
        <v>118</v>
      </c>
      <c r="E285" s="44">
        <v>116</v>
      </c>
      <c r="F285" s="45">
        <f>E285/D285*100</f>
        <v>98.305084745762713</v>
      </c>
    </row>
    <row r="286" spans="1:6" ht="78.75" hidden="1" customHeight="1">
      <c r="A286" s="43">
        <v>4</v>
      </c>
      <c r="B286" s="8" t="s">
        <v>52</v>
      </c>
      <c r="C286" s="46" t="s">
        <v>55</v>
      </c>
      <c r="D286" s="44"/>
      <c r="E286" s="44"/>
      <c r="F286" s="45" t="e">
        <f t="shared" ref="F286" si="29">E286/D286*100</f>
        <v>#DIV/0!</v>
      </c>
    </row>
    <row r="287" spans="1:6" ht="59.25" hidden="1" customHeight="1">
      <c r="A287" s="43">
        <v>4</v>
      </c>
      <c r="B287" s="7" t="s">
        <v>94</v>
      </c>
      <c r="C287" s="43" t="s">
        <v>46</v>
      </c>
      <c r="D287" s="44">
        <v>0</v>
      </c>
      <c r="E287" s="44">
        <v>0</v>
      </c>
      <c r="F287" s="45" t="e">
        <f>E287/D287*100</f>
        <v>#DIV/0!</v>
      </c>
    </row>
    <row r="288" spans="1:6" ht="62.25" hidden="1" customHeight="1">
      <c r="A288" s="43">
        <v>5</v>
      </c>
      <c r="B288" s="47" t="s">
        <v>95</v>
      </c>
      <c r="C288" s="43" t="s">
        <v>46</v>
      </c>
      <c r="D288" s="43">
        <v>0</v>
      </c>
      <c r="E288" s="43">
        <v>0</v>
      </c>
      <c r="F288" s="45" t="e">
        <f>E288/D288*100</f>
        <v>#DIV/0!</v>
      </c>
    </row>
    <row r="290" spans="1:13">
      <c r="A290" s="36" t="s">
        <v>88</v>
      </c>
      <c r="B290" s="37"/>
      <c r="C290" s="37"/>
      <c r="D290" s="37"/>
      <c r="E290" s="37"/>
      <c r="F290" s="38"/>
    </row>
    <row r="291" spans="1:13">
      <c r="A291" s="39" t="s">
        <v>61</v>
      </c>
      <c r="B291" s="39"/>
      <c r="C291" s="39"/>
      <c r="D291" s="39"/>
      <c r="E291" s="39"/>
      <c r="F291" s="39"/>
    </row>
    <row r="292" spans="1:13" ht="148.5" customHeight="1">
      <c r="A292" s="40" t="s">
        <v>5</v>
      </c>
      <c r="B292" s="41" t="s">
        <v>6</v>
      </c>
      <c r="C292" s="41" t="s">
        <v>45</v>
      </c>
      <c r="D292" s="41" t="s">
        <v>25</v>
      </c>
      <c r="E292" s="41" t="s">
        <v>30</v>
      </c>
      <c r="F292" s="41" t="s">
        <v>10</v>
      </c>
    </row>
    <row r="293" spans="1:13">
      <c r="A293" s="42">
        <v>1</v>
      </c>
      <c r="B293" s="42">
        <v>2</v>
      </c>
      <c r="C293" s="42">
        <v>3</v>
      </c>
      <c r="D293" s="42">
        <v>4</v>
      </c>
      <c r="E293" s="42">
        <v>5</v>
      </c>
      <c r="F293" s="42" t="s">
        <v>11</v>
      </c>
    </row>
    <row r="294" spans="1:13" ht="114.75" customHeight="1">
      <c r="A294" s="43">
        <v>1</v>
      </c>
      <c r="B294" s="8" t="s">
        <v>49</v>
      </c>
      <c r="C294" s="43" t="s">
        <v>46</v>
      </c>
      <c r="D294" s="44">
        <f>D10+D21+D32+D43+D52+D61+D70+D79+D88+D97+D108+D117+D126+D135+D144+D153+D162+D171+D180+D189+D198+D207+D216+D225+D234+D243+D252+D263+D274+D283</f>
        <v>11118</v>
      </c>
      <c r="E294" s="44">
        <f>E10+E21+E32+E43+E52+E61+E70+E79+E88+E97+E108+E117+E126+E135+E144+E153+E162+E171+E180+E189+E198+E207+E216+E225+E234+E243+E252+E263+E274+E283</f>
        <v>11063.5</v>
      </c>
      <c r="F294" s="45">
        <f>E294/D294*100</f>
        <v>99.509803921568633</v>
      </c>
    </row>
    <row r="295" spans="1:13" ht="137.25" customHeight="1">
      <c r="A295" s="43">
        <v>2</v>
      </c>
      <c r="B295" s="8" t="s">
        <v>50</v>
      </c>
      <c r="C295" s="43" t="s">
        <v>46</v>
      </c>
      <c r="D295" s="44">
        <f t="shared" ref="D295:E295" si="30">D11+D22+D33+D44+D53+D62+D71+D80+D89+D98+D109+D118+D127+D136+D145+D154+D163+D172+D181+D190+D199+D208+D217+D226+D235+D244+D253+D264+D275+D284</f>
        <v>12431</v>
      </c>
      <c r="E295" s="44">
        <f t="shared" si="30"/>
        <v>12321</v>
      </c>
      <c r="F295" s="45">
        <f t="shared" ref="F295:F297" si="31">E295/D295*100</f>
        <v>99.115115437213419</v>
      </c>
    </row>
    <row r="296" spans="1:13" ht="120" customHeight="1">
      <c r="A296" s="43">
        <v>3</v>
      </c>
      <c r="B296" s="8" t="s">
        <v>51</v>
      </c>
      <c r="C296" s="43" t="s">
        <v>46</v>
      </c>
      <c r="D296" s="44">
        <f t="shared" ref="D296:E296" si="32">D12+D23+D34+D45+D54+D63+D72+D81+D90+D99+D110+D119+D128+D137+D146+D155+D164+D173+D182+D191+D200+D209+D218+D227+D236+D245+D254+D265+D276+D285</f>
        <v>2529</v>
      </c>
      <c r="E296" s="44">
        <f t="shared" si="32"/>
        <v>2510</v>
      </c>
      <c r="F296" s="45">
        <f t="shared" si="31"/>
        <v>99.248714907077897</v>
      </c>
    </row>
    <row r="297" spans="1:13" ht="120" customHeight="1">
      <c r="A297" s="43">
        <v>4</v>
      </c>
      <c r="B297" s="8" t="s">
        <v>52</v>
      </c>
      <c r="C297" s="46" t="s">
        <v>55</v>
      </c>
      <c r="D297" s="44">
        <f t="shared" ref="D297:E297" si="33">D13+D24+D35+D46+D55+D64+D73+D82+D91+D100+D111+D120+D129+D138+D147+D156+D165+D174+D183+D192+D201+D210+D219+D228+D237+D246+D255+D266+D277+D286</f>
        <v>1769842</v>
      </c>
      <c r="E297" s="44">
        <f t="shared" si="33"/>
        <v>978921</v>
      </c>
      <c r="F297" s="45">
        <f t="shared" si="31"/>
        <v>55.311208571160584</v>
      </c>
    </row>
    <row r="298" spans="1:13" ht="85.5" customHeight="1">
      <c r="A298" s="43">
        <v>5</v>
      </c>
      <c r="B298" s="7" t="s">
        <v>53</v>
      </c>
      <c r="C298" s="43" t="s">
        <v>46</v>
      </c>
      <c r="D298" s="44">
        <f t="shared" ref="D298:E298" si="34">D14+D25+D36+D47+D56+D65+D74+D83+D92+D101+D112+D121+D130+D139+D148+D157+D166+D175+D184+D193+D202+D211+D220+D229+D238+D247+D256+D267+D278+D287</f>
        <v>100</v>
      </c>
      <c r="E298" s="44">
        <f t="shared" si="34"/>
        <v>98</v>
      </c>
      <c r="F298" s="45">
        <f>E298/D298*100</f>
        <v>98</v>
      </c>
    </row>
    <row r="299" spans="1:13" ht="93.75">
      <c r="A299" s="43">
        <v>6</v>
      </c>
      <c r="B299" s="47" t="s">
        <v>54</v>
      </c>
      <c r="C299" s="43" t="s">
        <v>46</v>
      </c>
      <c r="D299" s="44">
        <f t="shared" ref="D299:E299" si="35">D15+D26+D37+D48+D57+D66+D75+D84+D93+D102+D113+D122+D131+D140+D149+D158+D167+D176+D185+D194+D203+D212+D221+D230+D239+D248+D257+D268+D279+D288</f>
        <v>100</v>
      </c>
      <c r="E299" s="44">
        <f t="shared" si="35"/>
        <v>98</v>
      </c>
      <c r="F299" s="45">
        <f>E299/D299*100</f>
        <v>98</v>
      </c>
    </row>
    <row r="301" spans="1:13">
      <c r="B301" s="34" t="s">
        <v>119</v>
      </c>
      <c r="E301" s="65" t="s">
        <v>120</v>
      </c>
      <c r="G301" s="34"/>
      <c r="H301" s="34"/>
      <c r="I301" s="65"/>
      <c r="J301" s="34"/>
      <c r="K301" s="34"/>
      <c r="L301" s="34"/>
      <c r="M301" s="65"/>
    </row>
    <row r="302" spans="1:13">
      <c r="E302" s="65"/>
      <c r="G302" s="34"/>
      <c r="H302" s="34"/>
      <c r="I302" s="65"/>
      <c r="J302" s="34"/>
      <c r="K302" s="34"/>
      <c r="L302" s="34"/>
      <c r="M302" s="65"/>
    </row>
    <row r="303" spans="1:13">
      <c r="B303" s="34" t="s">
        <v>121</v>
      </c>
      <c r="E303" s="65" t="s">
        <v>122</v>
      </c>
      <c r="G303" s="34"/>
      <c r="H303" s="34"/>
      <c r="I303" s="65"/>
      <c r="J303" s="34"/>
      <c r="K303" s="34"/>
      <c r="L303" s="34"/>
      <c r="M303" s="65"/>
    </row>
    <row r="304" spans="1:13">
      <c r="F304" s="62"/>
    </row>
    <row r="306" spans="2:6" ht="41.25" hidden="1" customHeight="1">
      <c r="B306" s="63"/>
      <c r="C306" s="63"/>
      <c r="D306" s="63"/>
      <c r="E306" s="63"/>
      <c r="F306" s="63"/>
    </row>
    <row r="307" spans="2:6" ht="71.25" customHeight="1">
      <c r="B307" s="64"/>
      <c r="C307" s="64"/>
      <c r="D307" s="64"/>
      <c r="E307" s="64"/>
      <c r="F307" s="64"/>
    </row>
  </sheetData>
  <mergeCells count="67">
    <mergeCell ref="B307:F307"/>
    <mergeCell ref="B306:F306"/>
    <mergeCell ref="A2:F2"/>
    <mergeCell ref="A3:F3"/>
    <mergeCell ref="A4:F4"/>
    <mergeCell ref="A290:F290"/>
    <mergeCell ref="A291:F291"/>
    <mergeCell ref="A6:F6"/>
    <mergeCell ref="A7:F7"/>
    <mergeCell ref="A17:F17"/>
    <mergeCell ref="A18:F18"/>
    <mergeCell ref="A28:F28"/>
    <mergeCell ref="A29:F29"/>
    <mergeCell ref="A39:F39"/>
    <mergeCell ref="A40:F40"/>
    <mergeCell ref="A48:F48"/>
    <mergeCell ref="A49:F49"/>
    <mergeCell ref="A57:F57"/>
    <mergeCell ref="A58:F58"/>
    <mergeCell ref="A66:F66"/>
    <mergeCell ref="A67:F67"/>
    <mergeCell ref="A75:F75"/>
    <mergeCell ref="A76:F76"/>
    <mergeCell ref="A84:F84"/>
    <mergeCell ref="A85:F85"/>
    <mergeCell ref="A93:F93"/>
    <mergeCell ref="A94:F94"/>
    <mergeCell ref="A104:F104"/>
    <mergeCell ref="A105:F105"/>
    <mergeCell ref="A113:F113"/>
    <mergeCell ref="A114:F114"/>
    <mergeCell ref="A122:F122"/>
    <mergeCell ref="A123:F123"/>
    <mergeCell ref="A131:F131"/>
    <mergeCell ref="A132:F132"/>
    <mergeCell ref="A140:F140"/>
    <mergeCell ref="A141:F141"/>
    <mergeCell ref="A149:F149"/>
    <mergeCell ref="A150:F150"/>
    <mergeCell ref="A158:F158"/>
    <mergeCell ref="A159:F159"/>
    <mergeCell ref="A167:F167"/>
    <mergeCell ref="A168:F168"/>
    <mergeCell ref="A176:F176"/>
    <mergeCell ref="A177:F177"/>
    <mergeCell ref="A185:F185"/>
    <mergeCell ref="A186:F186"/>
    <mergeCell ref="A194:F194"/>
    <mergeCell ref="A195:F195"/>
    <mergeCell ref="A203:F203"/>
    <mergeCell ref="A204:F204"/>
    <mergeCell ref="A212:F212"/>
    <mergeCell ref="A213:F213"/>
    <mergeCell ref="A221:F221"/>
    <mergeCell ref="A222:F222"/>
    <mergeCell ref="A230:F230"/>
    <mergeCell ref="A270:F270"/>
    <mergeCell ref="A271:F271"/>
    <mergeCell ref="A279:F279"/>
    <mergeCell ref="A280:F280"/>
    <mergeCell ref="A231:F231"/>
    <mergeCell ref="A239:F239"/>
    <mergeCell ref="A240:F240"/>
    <mergeCell ref="A248:F248"/>
    <mergeCell ref="A249:F249"/>
    <mergeCell ref="A259:F259"/>
    <mergeCell ref="A260:F260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rowBreaks count="6" manualBreakCount="6">
    <brk id="47" max="5" man="1"/>
    <brk id="65" max="5" man="1"/>
    <brk id="83" max="5" man="1"/>
    <brk id="103" max="5" man="1"/>
    <brk id="238" max="5" man="1"/>
    <brk id="25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92D050"/>
  </sheetPr>
  <dimension ref="A1:F21"/>
  <sheetViews>
    <sheetView view="pageBreakPreview" zoomScale="90" zoomScaleSheetLayoutView="90" workbookViewId="0">
      <selection activeCell="A8" sqref="A8"/>
    </sheetView>
  </sheetViews>
  <sheetFormatPr defaultRowHeight="15"/>
  <cols>
    <col min="1" max="1" width="7.7109375" customWidth="1"/>
    <col min="2" max="2" width="58.140625" customWidth="1"/>
    <col min="3" max="3" width="17.85546875" customWidth="1"/>
    <col min="4" max="4" width="17" customWidth="1"/>
    <col min="5" max="5" width="17.140625" customWidth="1"/>
    <col min="6" max="6" width="21.28515625" customWidth="1"/>
  </cols>
  <sheetData>
    <row r="1" spans="1:6" ht="18.75">
      <c r="A1" s="1"/>
      <c r="B1" s="1"/>
      <c r="C1" s="1"/>
      <c r="D1" s="1"/>
      <c r="E1" s="1"/>
      <c r="F1" s="1" t="s">
        <v>63</v>
      </c>
    </row>
    <row r="2" spans="1:6" ht="18.75">
      <c r="A2" s="26" t="s">
        <v>1</v>
      </c>
      <c r="B2" s="26"/>
      <c r="C2" s="26"/>
      <c r="D2" s="26"/>
      <c r="E2" s="26"/>
      <c r="F2" s="26"/>
    </row>
    <row r="3" spans="1:6" ht="18.75">
      <c r="A3" s="26" t="s">
        <v>64</v>
      </c>
      <c r="B3" s="26"/>
      <c r="C3" s="26"/>
      <c r="D3" s="26"/>
      <c r="E3" s="26"/>
      <c r="F3" s="26"/>
    </row>
    <row r="4" spans="1:6" ht="18.75">
      <c r="A4" s="26" t="s">
        <v>3</v>
      </c>
      <c r="B4" s="26"/>
      <c r="C4" s="26"/>
      <c r="D4" s="26"/>
      <c r="E4" s="26"/>
      <c r="F4" s="26"/>
    </row>
    <row r="5" spans="1:6" ht="18.75">
      <c r="A5" s="1"/>
      <c r="B5" s="1"/>
      <c r="C5" s="1"/>
      <c r="D5" s="1"/>
      <c r="E5" s="1"/>
      <c r="F5" s="1"/>
    </row>
    <row r="6" spans="1:6" ht="18.75">
      <c r="A6" s="23" t="s">
        <v>4</v>
      </c>
      <c r="B6" s="24"/>
      <c r="C6" s="24"/>
      <c r="D6" s="24"/>
      <c r="E6" s="24"/>
      <c r="F6" s="25"/>
    </row>
    <row r="7" spans="1:6" ht="18.75">
      <c r="A7" s="22" t="s">
        <v>61</v>
      </c>
      <c r="B7" s="22"/>
      <c r="C7" s="22"/>
      <c r="D7" s="22"/>
      <c r="E7" s="22"/>
      <c r="F7" s="22"/>
    </row>
    <row r="8" spans="1:6" ht="157.5" customHeight="1">
      <c r="A8" s="2" t="s">
        <v>5</v>
      </c>
      <c r="B8" s="16" t="s">
        <v>65</v>
      </c>
      <c r="C8" s="27" t="s">
        <v>66</v>
      </c>
      <c r="D8" s="28"/>
      <c r="E8" s="16" t="s">
        <v>67</v>
      </c>
      <c r="F8" s="16" t="s">
        <v>68</v>
      </c>
    </row>
    <row r="9" spans="1:6" ht="66" customHeight="1">
      <c r="A9" s="2"/>
      <c r="B9" s="3"/>
      <c r="C9" s="16" t="s">
        <v>69</v>
      </c>
      <c r="D9" s="16" t="s">
        <v>70</v>
      </c>
      <c r="E9" s="3"/>
      <c r="F9" s="3"/>
    </row>
    <row r="10" spans="1:6" ht="18.75">
      <c r="A10" s="17">
        <v>1</v>
      </c>
      <c r="B10" s="17">
        <v>2</v>
      </c>
      <c r="C10" s="17">
        <v>3</v>
      </c>
      <c r="D10" s="17">
        <v>4</v>
      </c>
      <c r="E10" s="17">
        <v>5</v>
      </c>
      <c r="F10" s="17" t="s">
        <v>11</v>
      </c>
    </row>
    <row r="11" spans="1:6" ht="18.75" customHeight="1">
      <c r="A11" s="15"/>
      <c r="B11" s="18" t="s">
        <v>40</v>
      </c>
      <c r="C11" s="18" t="s">
        <v>40</v>
      </c>
      <c r="D11" s="18" t="s">
        <v>40</v>
      </c>
      <c r="E11" s="18" t="s">
        <v>40</v>
      </c>
      <c r="F11" s="18" t="s">
        <v>40</v>
      </c>
    </row>
    <row r="12" spans="1:6" ht="18.75">
      <c r="A12" s="15"/>
      <c r="B12" s="18" t="s">
        <v>40</v>
      </c>
      <c r="C12" s="18" t="s">
        <v>40</v>
      </c>
      <c r="D12" s="18" t="s">
        <v>40</v>
      </c>
      <c r="E12" s="18" t="s">
        <v>40</v>
      </c>
      <c r="F12" s="18" t="s">
        <v>40</v>
      </c>
    </row>
    <row r="14" spans="1:6" s="1" customFormat="1" ht="18.75">
      <c r="B14" s="1" t="s">
        <v>47</v>
      </c>
    </row>
    <row r="15" spans="1:6" s="1" customFormat="1" ht="18.75"/>
    <row r="16" spans="1:6" s="1" customFormat="1" ht="18.75">
      <c r="B16" s="1" t="s">
        <v>48</v>
      </c>
    </row>
    <row r="17" spans="1:1" s="1" customFormat="1" ht="18.75"/>
    <row r="18" spans="1:1" s="1" customFormat="1" ht="18.75"/>
    <row r="20" spans="1:1" ht="18.75">
      <c r="A20" s="1"/>
    </row>
    <row r="21" spans="1:1" ht="18.75">
      <c r="A21" s="1"/>
    </row>
  </sheetData>
  <mergeCells count="6">
    <mergeCell ref="C8:D8"/>
    <mergeCell ref="A2:F2"/>
    <mergeCell ref="A3:F3"/>
    <mergeCell ref="A4:F4"/>
    <mergeCell ref="A6:F6"/>
    <mergeCell ref="A7:F7"/>
  </mergeCells>
  <pageMargins left="0.39370078740157483" right="0.39370078740157483" top="0.35433070866141736" bottom="0.35433070866141736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F460"/>
  <sheetViews>
    <sheetView view="pageBreakPreview" topLeftCell="A451" zoomScale="60" workbookViewId="0">
      <selection activeCell="A450" sqref="A450:F450"/>
    </sheetView>
  </sheetViews>
  <sheetFormatPr defaultRowHeight="18.75"/>
  <cols>
    <col min="1" max="1" width="7.7109375" style="34" customWidth="1"/>
    <col min="2" max="2" width="67" style="34" customWidth="1"/>
    <col min="3" max="3" width="32.7109375" style="34" customWidth="1"/>
    <col min="4" max="4" width="15.7109375" style="66" customWidth="1"/>
    <col min="5" max="5" width="14.140625" style="66" customWidth="1"/>
    <col min="6" max="6" width="17.85546875" style="34" customWidth="1"/>
  </cols>
  <sheetData>
    <row r="1" spans="1:6">
      <c r="F1" s="34" t="s">
        <v>0</v>
      </c>
    </row>
    <row r="2" spans="1:6">
      <c r="A2" s="35" t="s">
        <v>1</v>
      </c>
      <c r="B2" s="35"/>
      <c r="C2" s="35"/>
      <c r="D2" s="35"/>
      <c r="E2" s="35"/>
      <c r="F2" s="35"/>
    </row>
    <row r="3" spans="1:6">
      <c r="A3" s="35" t="s">
        <v>2</v>
      </c>
      <c r="B3" s="35"/>
      <c r="C3" s="35"/>
      <c r="D3" s="35"/>
      <c r="E3" s="35"/>
      <c r="F3" s="35"/>
    </row>
    <row r="4" spans="1:6">
      <c r="A4" s="35" t="s">
        <v>3</v>
      </c>
      <c r="B4" s="35"/>
      <c r="C4" s="35"/>
      <c r="D4" s="35"/>
      <c r="E4" s="35"/>
      <c r="F4" s="35"/>
    </row>
    <row r="6" spans="1:6">
      <c r="A6" s="36" t="s">
        <v>97</v>
      </c>
      <c r="B6" s="37"/>
      <c r="C6" s="37"/>
      <c r="D6" s="37"/>
      <c r="E6" s="37"/>
      <c r="F6" s="38"/>
    </row>
    <row r="7" spans="1:6">
      <c r="A7" s="39" t="s">
        <v>61</v>
      </c>
      <c r="B7" s="39"/>
      <c r="C7" s="39"/>
      <c r="D7" s="39"/>
      <c r="E7" s="39"/>
      <c r="F7" s="39"/>
    </row>
    <row r="8" spans="1:6" ht="168.75">
      <c r="A8" s="40" t="s">
        <v>5</v>
      </c>
      <c r="B8" s="41" t="s">
        <v>6</v>
      </c>
      <c r="C8" s="41" t="s">
        <v>7</v>
      </c>
      <c r="D8" s="41" t="s">
        <v>8</v>
      </c>
      <c r="E8" s="41" t="s">
        <v>9</v>
      </c>
      <c r="F8" s="41" t="s">
        <v>10</v>
      </c>
    </row>
    <row r="9" spans="1:6">
      <c r="A9" s="42">
        <v>1</v>
      </c>
      <c r="B9" s="42">
        <v>2</v>
      </c>
      <c r="C9" s="42">
        <v>3</v>
      </c>
      <c r="D9" s="43">
        <v>4</v>
      </c>
      <c r="E9" s="43">
        <v>5</v>
      </c>
      <c r="F9" s="42" t="s">
        <v>11</v>
      </c>
    </row>
    <row r="10" spans="1:6" ht="117.75" customHeight="1">
      <c r="A10" s="67">
        <v>1</v>
      </c>
      <c r="B10" s="29" t="s">
        <v>56</v>
      </c>
      <c r="C10" s="4" t="s">
        <v>12</v>
      </c>
      <c r="D10" s="43">
        <v>100</v>
      </c>
      <c r="E10" s="43">
        <v>100</v>
      </c>
      <c r="F10" s="45">
        <f>E10/D10*100</f>
        <v>100</v>
      </c>
    </row>
    <row r="11" spans="1:6" ht="70.5" customHeight="1">
      <c r="A11" s="68"/>
      <c r="B11" s="30"/>
      <c r="C11" s="4" t="s">
        <v>13</v>
      </c>
      <c r="D11" s="43">
        <v>100</v>
      </c>
      <c r="E11" s="43">
        <v>100</v>
      </c>
      <c r="F11" s="45">
        <f t="shared" ref="F11:F19" si="0">E11/D11*100</f>
        <v>100</v>
      </c>
    </row>
    <row r="12" spans="1:6" ht="115.5" customHeight="1">
      <c r="A12" s="68"/>
      <c r="B12" s="30"/>
      <c r="C12" s="4" t="s">
        <v>14</v>
      </c>
      <c r="D12" s="43">
        <v>100</v>
      </c>
      <c r="E12" s="43">
        <v>100</v>
      </c>
      <c r="F12" s="45">
        <f t="shared" si="0"/>
        <v>100</v>
      </c>
    </row>
    <row r="13" spans="1:6" ht="68.25" customHeight="1">
      <c r="A13" s="68"/>
      <c r="B13" s="30"/>
      <c r="C13" s="4" t="s">
        <v>15</v>
      </c>
      <c r="D13" s="43">
        <v>100</v>
      </c>
      <c r="E13" s="43">
        <v>100</v>
      </c>
      <c r="F13" s="45">
        <f t="shared" si="0"/>
        <v>100</v>
      </c>
    </row>
    <row r="14" spans="1:6" ht="116.25" customHeight="1">
      <c r="A14" s="68"/>
      <c r="B14" s="30"/>
      <c r="C14" s="4" t="s">
        <v>16</v>
      </c>
      <c r="D14" s="43">
        <v>100</v>
      </c>
      <c r="E14" s="43">
        <v>100</v>
      </c>
      <c r="F14" s="45">
        <f t="shared" si="0"/>
        <v>100</v>
      </c>
    </row>
    <row r="15" spans="1:6" ht="66.75" customHeight="1">
      <c r="A15" s="68"/>
      <c r="B15" s="30"/>
      <c r="C15" s="4" t="s">
        <v>17</v>
      </c>
      <c r="D15" s="43">
        <v>100</v>
      </c>
      <c r="E15" s="43">
        <v>100</v>
      </c>
      <c r="F15" s="45">
        <f t="shared" si="0"/>
        <v>100</v>
      </c>
    </row>
    <row r="16" spans="1:6" ht="89.25" customHeight="1">
      <c r="A16" s="68"/>
      <c r="B16" s="30"/>
      <c r="C16" s="4" t="s">
        <v>18</v>
      </c>
      <c r="D16" s="44">
        <v>95</v>
      </c>
      <c r="E16" s="44">
        <v>95</v>
      </c>
      <c r="F16" s="45">
        <f t="shared" si="0"/>
        <v>100</v>
      </c>
    </row>
    <row r="17" spans="1:6" ht="162.75" customHeight="1">
      <c r="A17" s="69"/>
      <c r="B17" s="31"/>
      <c r="C17" s="4" t="s">
        <v>19</v>
      </c>
      <c r="D17" s="44">
        <v>100</v>
      </c>
      <c r="E17" s="44">
        <v>100</v>
      </c>
      <c r="F17" s="45">
        <f t="shared" si="0"/>
        <v>100</v>
      </c>
    </row>
    <row r="18" spans="1:6" ht="119.25" customHeight="1">
      <c r="A18" s="76">
        <v>2</v>
      </c>
      <c r="B18" s="29" t="s">
        <v>57</v>
      </c>
      <c r="C18" s="4" t="s">
        <v>20</v>
      </c>
      <c r="D18" s="44">
        <v>95</v>
      </c>
      <c r="E18" s="44">
        <v>95</v>
      </c>
      <c r="F18" s="45">
        <f t="shared" si="0"/>
        <v>100</v>
      </c>
    </row>
    <row r="19" spans="1:6" ht="162.75" customHeight="1">
      <c r="A19" s="76"/>
      <c r="B19" s="31"/>
      <c r="C19" s="4" t="s">
        <v>19</v>
      </c>
      <c r="D19" s="44">
        <v>100</v>
      </c>
      <c r="E19" s="44">
        <v>100</v>
      </c>
      <c r="F19" s="45">
        <f t="shared" si="0"/>
        <v>100</v>
      </c>
    </row>
    <row r="21" spans="1:6">
      <c r="A21" s="36" t="s">
        <v>71</v>
      </c>
      <c r="B21" s="37"/>
      <c r="C21" s="37"/>
      <c r="D21" s="37"/>
      <c r="E21" s="37"/>
      <c r="F21" s="38"/>
    </row>
    <row r="22" spans="1:6">
      <c r="A22" s="39" t="s">
        <v>61</v>
      </c>
      <c r="B22" s="39"/>
      <c r="C22" s="39"/>
      <c r="D22" s="39"/>
      <c r="E22" s="39"/>
      <c r="F22" s="39"/>
    </row>
    <row r="23" spans="1:6" ht="168.75">
      <c r="A23" s="40" t="s">
        <v>5</v>
      </c>
      <c r="B23" s="41" t="s">
        <v>6</v>
      </c>
      <c r="C23" s="41" t="s">
        <v>7</v>
      </c>
      <c r="D23" s="41" t="s">
        <v>8</v>
      </c>
      <c r="E23" s="41" t="s">
        <v>9</v>
      </c>
      <c r="F23" s="41" t="s">
        <v>10</v>
      </c>
    </row>
    <row r="24" spans="1:6">
      <c r="A24" s="42">
        <v>1</v>
      </c>
      <c r="B24" s="42">
        <v>2</v>
      </c>
      <c r="C24" s="42">
        <v>3</v>
      </c>
      <c r="D24" s="43">
        <v>4</v>
      </c>
      <c r="E24" s="43">
        <v>5</v>
      </c>
      <c r="F24" s="42" t="s">
        <v>11</v>
      </c>
    </row>
    <row r="25" spans="1:6" ht="117.75" customHeight="1">
      <c r="A25" s="67">
        <v>1</v>
      </c>
      <c r="B25" s="29" t="s">
        <v>56</v>
      </c>
      <c r="C25" s="4" t="s">
        <v>12</v>
      </c>
      <c r="D25" s="43">
        <v>100</v>
      </c>
      <c r="E25" s="43">
        <v>100</v>
      </c>
      <c r="F25" s="45">
        <f>E25/D25*100</f>
        <v>100</v>
      </c>
    </row>
    <row r="26" spans="1:6" ht="70.5" customHeight="1">
      <c r="A26" s="68"/>
      <c r="B26" s="30"/>
      <c r="C26" s="4" t="s">
        <v>13</v>
      </c>
      <c r="D26" s="43">
        <v>100</v>
      </c>
      <c r="E26" s="43">
        <v>100</v>
      </c>
      <c r="F26" s="45">
        <f t="shared" ref="F26:F34" si="1">E26/D26*100</f>
        <v>100</v>
      </c>
    </row>
    <row r="27" spans="1:6" ht="115.5" customHeight="1">
      <c r="A27" s="68"/>
      <c r="B27" s="30"/>
      <c r="C27" s="4" t="s">
        <v>14</v>
      </c>
      <c r="D27" s="43">
        <v>100</v>
      </c>
      <c r="E27" s="43">
        <v>97</v>
      </c>
      <c r="F27" s="45">
        <f t="shared" si="1"/>
        <v>97</v>
      </c>
    </row>
    <row r="28" spans="1:6" ht="68.25" customHeight="1">
      <c r="A28" s="68"/>
      <c r="B28" s="30"/>
      <c r="C28" s="4" t="s">
        <v>15</v>
      </c>
      <c r="D28" s="43">
        <v>100</v>
      </c>
      <c r="E28" s="43">
        <v>100</v>
      </c>
      <c r="F28" s="45">
        <f t="shared" si="1"/>
        <v>100</v>
      </c>
    </row>
    <row r="29" spans="1:6" ht="116.25" customHeight="1">
      <c r="A29" s="68"/>
      <c r="B29" s="30"/>
      <c r="C29" s="4" t="s">
        <v>16</v>
      </c>
      <c r="D29" s="43">
        <v>100</v>
      </c>
      <c r="E29" s="43">
        <v>100</v>
      </c>
      <c r="F29" s="45">
        <f t="shared" si="1"/>
        <v>100</v>
      </c>
    </row>
    <row r="30" spans="1:6" ht="66.75" customHeight="1">
      <c r="A30" s="68"/>
      <c r="B30" s="30"/>
      <c r="C30" s="4" t="s">
        <v>17</v>
      </c>
      <c r="D30" s="43">
        <v>100</v>
      </c>
      <c r="E30" s="43">
        <v>100</v>
      </c>
      <c r="F30" s="45">
        <f t="shared" si="1"/>
        <v>100</v>
      </c>
    </row>
    <row r="31" spans="1:6" ht="89.25" customHeight="1">
      <c r="A31" s="68"/>
      <c r="B31" s="30"/>
      <c r="C31" s="4" t="s">
        <v>18</v>
      </c>
      <c r="D31" s="44">
        <v>95</v>
      </c>
      <c r="E31" s="44">
        <v>100</v>
      </c>
      <c r="F31" s="45">
        <f t="shared" si="1"/>
        <v>105.26315789473684</v>
      </c>
    </row>
    <row r="32" spans="1:6" ht="162.75" customHeight="1">
      <c r="A32" s="69"/>
      <c r="B32" s="31"/>
      <c r="C32" s="4" t="s">
        <v>19</v>
      </c>
      <c r="D32" s="44">
        <v>100</v>
      </c>
      <c r="E32" s="44">
        <v>98</v>
      </c>
      <c r="F32" s="45">
        <f t="shared" si="1"/>
        <v>98</v>
      </c>
    </row>
    <row r="33" spans="1:6" ht="119.25" customHeight="1">
      <c r="A33" s="76">
        <v>2</v>
      </c>
      <c r="B33" s="29" t="s">
        <v>57</v>
      </c>
      <c r="C33" s="4" t="s">
        <v>20</v>
      </c>
      <c r="D33" s="44">
        <v>95</v>
      </c>
      <c r="E33" s="44">
        <v>95</v>
      </c>
      <c r="F33" s="45">
        <f t="shared" si="1"/>
        <v>100</v>
      </c>
    </row>
    <row r="34" spans="1:6" ht="162.75" customHeight="1">
      <c r="A34" s="76"/>
      <c r="B34" s="31"/>
      <c r="C34" s="4" t="s">
        <v>19</v>
      </c>
      <c r="D34" s="44">
        <v>100</v>
      </c>
      <c r="E34" s="44">
        <v>100</v>
      </c>
      <c r="F34" s="45">
        <f t="shared" si="1"/>
        <v>100</v>
      </c>
    </row>
    <row r="36" spans="1:6">
      <c r="A36" s="36" t="s">
        <v>98</v>
      </c>
      <c r="B36" s="37"/>
      <c r="C36" s="37"/>
      <c r="D36" s="37"/>
      <c r="E36" s="37"/>
      <c r="F36" s="38"/>
    </row>
    <row r="37" spans="1:6">
      <c r="A37" s="39" t="s">
        <v>61</v>
      </c>
      <c r="B37" s="39"/>
      <c r="C37" s="39"/>
      <c r="D37" s="39"/>
      <c r="E37" s="39"/>
      <c r="F37" s="39"/>
    </row>
    <row r="38" spans="1:6" ht="168.75">
      <c r="A38" s="40" t="s">
        <v>5</v>
      </c>
      <c r="B38" s="41" t="s">
        <v>6</v>
      </c>
      <c r="C38" s="41" t="s">
        <v>7</v>
      </c>
      <c r="D38" s="41" t="s">
        <v>8</v>
      </c>
      <c r="E38" s="41" t="s">
        <v>9</v>
      </c>
      <c r="F38" s="41" t="s">
        <v>10</v>
      </c>
    </row>
    <row r="39" spans="1:6">
      <c r="A39" s="42">
        <v>1</v>
      </c>
      <c r="B39" s="42">
        <v>2</v>
      </c>
      <c r="C39" s="42">
        <v>3</v>
      </c>
      <c r="D39" s="43">
        <v>4</v>
      </c>
      <c r="E39" s="43">
        <v>5</v>
      </c>
      <c r="F39" s="42" t="s">
        <v>11</v>
      </c>
    </row>
    <row r="40" spans="1:6" ht="117.75" customHeight="1">
      <c r="A40" s="67">
        <v>1</v>
      </c>
      <c r="B40" s="29" t="s">
        <v>56</v>
      </c>
      <c r="C40" s="4" t="s">
        <v>12</v>
      </c>
      <c r="D40" s="43">
        <v>100</v>
      </c>
      <c r="E40" s="43">
        <v>100</v>
      </c>
      <c r="F40" s="45">
        <f>E40/D40*100</f>
        <v>100</v>
      </c>
    </row>
    <row r="41" spans="1:6" ht="70.5" customHeight="1">
      <c r="A41" s="68"/>
      <c r="B41" s="30"/>
      <c r="C41" s="4" t="s">
        <v>13</v>
      </c>
      <c r="D41" s="43">
        <v>100</v>
      </c>
      <c r="E41" s="43">
        <v>100</v>
      </c>
      <c r="F41" s="45">
        <f t="shared" ref="F41:F49" si="2">E41/D41*100</f>
        <v>100</v>
      </c>
    </row>
    <row r="42" spans="1:6" ht="115.5" customHeight="1">
      <c r="A42" s="68"/>
      <c r="B42" s="30"/>
      <c r="C42" s="4" t="s">
        <v>14</v>
      </c>
      <c r="D42" s="43">
        <v>100</v>
      </c>
      <c r="E42" s="43">
        <v>100</v>
      </c>
      <c r="F42" s="45">
        <f t="shared" si="2"/>
        <v>100</v>
      </c>
    </row>
    <row r="43" spans="1:6" ht="68.25" customHeight="1">
      <c r="A43" s="68"/>
      <c r="B43" s="30"/>
      <c r="C43" s="4" t="s">
        <v>15</v>
      </c>
      <c r="D43" s="43">
        <v>100</v>
      </c>
      <c r="E43" s="43">
        <v>100</v>
      </c>
      <c r="F43" s="45">
        <f t="shared" si="2"/>
        <v>100</v>
      </c>
    </row>
    <row r="44" spans="1:6" ht="116.25" customHeight="1">
      <c r="A44" s="68"/>
      <c r="B44" s="30"/>
      <c r="C44" s="4" t="s">
        <v>16</v>
      </c>
      <c r="D44" s="43">
        <v>100</v>
      </c>
      <c r="E44" s="43">
        <v>100</v>
      </c>
      <c r="F44" s="45">
        <f t="shared" si="2"/>
        <v>100</v>
      </c>
    </row>
    <row r="45" spans="1:6" ht="66.75" customHeight="1">
      <c r="A45" s="68"/>
      <c r="B45" s="30"/>
      <c r="C45" s="4" t="s">
        <v>17</v>
      </c>
      <c r="D45" s="43">
        <v>100</v>
      </c>
      <c r="E45" s="43">
        <v>100</v>
      </c>
      <c r="F45" s="45">
        <f t="shared" si="2"/>
        <v>100</v>
      </c>
    </row>
    <row r="46" spans="1:6" ht="89.25" customHeight="1">
      <c r="A46" s="68"/>
      <c r="B46" s="30"/>
      <c r="C46" s="4" t="s">
        <v>18</v>
      </c>
      <c r="D46" s="44">
        <v>95</v>
      </c>
      <c r="E46" s="44">
        <v>98</v>
      </c>
      <c r="F46" s="45">
        <f t="shared" si="2"/>
        <v>103.15789473684211</v>
      </c>
    </row>
    <row r="47" spans="1:6" ht="162.75" customHeight="1">
      <c r="A47" s="69"/>
      <c r="B47" s="31"/>
      <c r="C47" s="4" t="s">
        <v>19</v>
      </c>
      <c r="D47" s="44">
        <v>100</v>
      </c>
      <c r="E47" s="44">
        <v>100</v>
      </c>
      <c r="F47" s="45">
        <f t="shared" si="2"/>
        <v>100</v>
      </c>
    </row>
    <row r="48" spans="1:6" ht="119.25" customHeight="1">
      <c r="A48" s="76">
        <v>2</v>
      </c>
      <c r="B48" s="29" t="s">
        <v>57</v>
      </c>
      <c r="C48" s="4" t="s">
        <v>20</v>
      </c>
      <c r="D48" s="44">
        <v>95</v>
      </c>
      <c r="E48" s="44">
        <v>100</v>
      </c>
      <c r="F48" s="45">
        <f t="shared" si="2"/>
        <v>105.26315789473684</v>
      </c>
    </row>
    <row r="49" spans="1:6" ht="162.75" customHeight="1">
      <c r="A49" s="76"/>
      <c r="B49" s="31"/>
      <c r="C49" s="4" t="s">
        <v>19</v>
      </c>
      <c r="D49" s="44">
        <v>100</v>
      </c>
      <c r="E49" s="44">
        <v>100</v>
      </c>
      <c r="F49" s="45">
        <f t="shared" si="2"/>
        <v>100</v>
      </c>
    </row>
    <row r="51" spans="1:6">
      <c r="A51" s="36" t="s">
        <v>99</v>
      </c>
      <c r="B51" s="37"/>
      <c r="C51" s="37"/>
      <c r="D51" s="37"/>
      <c r="E51" s="37"/>
      <c r="F51" s="38"/>
    </row>
    <row r="52" spans="1:6">
      <c r="A52" s="39" t="s">
        <v>61</v>
      </c>
      <c r="B52" s="39"/>
      <c r="C52" s="39"/>
      <c r="D52" s="39"/>
      <c r="E52" s="39"/>
      <c r="F52" s="39"/>
    </row>
    <row r="53" spans="1:6" ht="168.75">
      <c r="A53" s="40" t="s">
        <v>5</v>
      </c>
      <c r="B53" s="41" t="s">
        <v>6</v>
      </c>
      <c r="C53" s="41" t="s">
        <v>7</v>
      </c>
      <c r="D53" s="41" t="s">
        <v>8</v>
      </c>
      <c r="E53" s="41" t="s">
        <v>9</v>
      </c>
      <c r="F53" s="41" t="s">
        <v>10</v>
      </c>
    </row>
    <row r="54" spans="1:6">
      <c r="A54" s="42">
        <v>1</v>
      </c>
      <c r="B54" s="42">
        <v>2</v>
      </c>
      <c r="C54" s="42">
        <v>3</v>
      </c>
      <c r="D54" s="43">
        <v>4</v>
      </c>
      <c r="E54" s="43">
        <v>5</v>
      </c>
      <c r="F54" s="42" t="s">
        <v>11</v>
      </c>
    </row>
    <row r="55" spans="1:6" ht="117.75" customHeight="1">
      <c r="A55" s="67">
        <v>1</v>
      </c>
      <c r="B55" s="29" t="s">
        <v>56</v>
      </c>
      <c r="C55" s="4" t="s">
        <v>12</v>
      </c>
      <c r="D55" s="43">
        <v>100</v>
      </c>
      <c r="E55" s="43">
        <v>100</v>
      </c>
      <c r="F55" s="45">
        <f>E55/D55*100</f>
        <v>100</v>
      </c>
    </row>
    <row r="56" spans="1:6" ht="70.5" customHeight="1">
      <c r="A56" s="68"/>
      <c r="B56" s="30"/>
      <c r="C56" s="4" t="s">
        <v>13</v>
      </c>
      <c r="D56" s="43">
        <v>100</v>
      </c>
      <c r="E56" s="43">
        <v>100</v>
      </c>
      <c r="F56" s="45">
        <f t="shared" ref="F56:F64" si="3">E56/D56*100</f>
        <v>100</v>
      </c>
    </row>
    <row r="57" spans="1:6" ht="115.5" customHeight="1">
      <c r="A57" s="68"/>
      <c r="B57" s="30"/>
      <c r="C57" s="4" t="s">
        <v>14</v>
      </c>
      <c r="D57" s="43">
        <v>100</v>
      </c>
      <c r="E57" s="43">
        <v>98.4</v>
      </c>
      <c r="F57" s="45">
        <f t="shared" si="3"/>
        <v>98.4</v>
      </c>
    </row>
    <row r="58" spans="1:6" ht="68.25" customHeight="1">
      <c r="A58" s="68"/>
      <c r="B58" s="30"/>
      <c r="C58" s="4" t="s">
        <v>15</v>
      </c>
      <c r="D58" s="43">
        <v>100</v>
      </c>
      <c r="E58" s="43">
        <v>100</v>
      </c>
      <c r="F58" s="45">
        <f t="shared" si="3"/>
        <v>100</v>
      </c>
    </row>
    <row r="59" spans="1:6" ht="116.25" customHeight="1">
      <c r="A59" s="68"/>
      <c r="B59" s="30"/>
      <c r="C59" s="4" t="s">
        <v>16</v>
      </c>
      <c r="D59" s="43">
        <v>100</v>
      </c>
      <c r="E59" s="43">
        <v>86.7</v>
      </c>
      <c r="F59" s="45">
        <f t="shared" si="3"/>
        <v>86.7</v>
      </c>
    </row>
    <row r="60" spans="1:6" ht="66.75" customHeight="1">
      <c r="A60" s="68"/>
      <c r="B60" s="30"/>
      <c r="C60" s="4" t="s">
        <v>17</v>
      </c>
      <c r="D60" s="43">
        <v>100</v>
      </c>
      <c r="E60" s="43">
        <v>100</v>
      </c>
      <c r="F60" s="45">
        <f t="shared" si="3"/>
        <v>100</v>
      </c>
    </row>
    <row r="61" spans="1:6" ht="89.25" customHeight="1">
      <c r="A61" s="68"/>
      <c r="B61" s="30"/>
      <c r="C61" s="4" t="s">
        <v>18</v>
      </c>
      <c r="D61" s="44">
        <v>95</v>
      </c>
      <c r="E61" s="44">
        <v>98</v>
      </c>
      <c r="F61" s="45">
        <f t="shared" si="3"/>
        <v>103.15789473684211</v>
      </c>
    </row>
    <row r="62" spans="1:6" ht="162.75" customHeight="1">
      <c r="A62" s="69"/>
      <c r="B62" s="31"/>
      <c r="C62" s="4" t="s">
        <v>19</v>
      </c>
      <c r="D62" s="44">
        <v>100</v>
      </c>
      <c r="E62" s="44">
        <v>100</v>
      </c>
      <c r="F62" s="45">
        <f t="shared" si="3"/>
        <v>100</v>
      </c>
    </row>
    <row r="63" spans="1:6" ht="119.25" customHeight="1">
      <c r="A63" s="76">
        <v>2</v>
      </c>
      <c r="B63" s="29" t="s">
        <v>57</v>
      </c>
      <c r="C63" s="4" t="s">
        <v>20</v>
      </c>
      <c r="D63" s="44">
        <v>95</v>
      </c>
      <c r="E63" s="44">
        <v>100</v>
      </c>
      <c r="F63" s="45">
        <f t="shared" si="3"/>
        <v>105.26315789473684</v>
      </c>
    </row>
    <row r="64" spans="1:6" ht="162.75" customHeight="1">
      <c r="A64" s="76"/>
      <c r="B64" s="31"/>
      <c r="C64" s="4" t="s">
        <v>19</v>
      </c>
      <c r="D64" s="44">
        <v>100</v>
      </c>
      <c r="E64" s="44">
        <v>100</v>
      </c>
      <c r="F64" s="45">
        <f t="shared" si="3"/>
        <v>100</v>
      </c>
    </row>
    <row r="66" spans="1:6">
      <c r="A66" s="36" t="s">
        <v>72</v>
      </c>
      <c r="B66" s="37"/>
      <c r="C66" s="37"/>
      <c r="D66" s="37"/>
      <c r="E66" s="37"/>
      <c r="F66" s="38"/>
    </row>
    <row r="67" spans="1:6">
      <c r="A67" s="39" t="s">
        <v>61</v>
      </c>
      <c r="B67" s="39"/>
      <c r="C67" s="39"/>
      <c r="D67" s="39"/>
      <c r="E67" s="39"/>
      <c r="F67" s="39"/>
    </row>
    <row r="68" spans="1:6" ht="168.75">
      <c r="A68" s="40" t="s">
        <v>5</v>
      </c>
      <c r="B68" s="41" t="s">
        <v>6</v>
      </c>
      <c r="C68" s="41" t="s">
        <v>7</v>
      </c>
      <c r="D68" s="41" t="s">
        <v>8</v>
      </c>
      <c r="E68" s="41" t="s">
        <v>9</v>
      </c>
      <c r="F68" s="41" t="s">
        <v>10</v>
      </c>
    </row>
    <row r="69" spans="1:6">
      <c r="A69" s="42">
        <v>1</v>
      </c>
      <c r="B69" s="42">
        <v>2</v>
      </c>
      <c r="C69" s="42">
        <v>3</v>
      </c>
      <c r="D69" s="43">
        <v>4</v>
      </c>
      <c r="E69" s="43">
        <v>5</v>
      </c>
      <c r="F69" s="42" t="s">
        <v>11</v>
      </c>
    </row>
    <row r="70" spans="1:6" ht="117.75" customHeight="1">
      <c r="A70" s="67">
        <v>1</v>
      </c>
      <c r="B70" s="29" t="s">
        <v>56</v>
      </c>
      <c r="C70" s="4" t="s">
        <v>12</v>
      </c>
      <c r="D70" s="43">
        <v>100</v>
      </c>
      <c r="E70" s="43">
        <v>100</v>
      </c>
      <c r="F70" s="45">
        <f>E70/D70*100</f>
        <v>100</v>
      </c>
    </row>
    <row r="71" spans="1:6" ht="70.5" customHeight="1">
      <c r="A71" s="68"/>
      <c r="B71" s="30"/>
      <c r="C71" s="4" t="s">
        <v>13</v>
      </c>
      <c r="D71" s="43">
        <v>100</v>
      </c>
      <c r="E71" s="43">
        <v>100</v>
      </c>
      <c r="F71" s="45">
        <f t="shared" ref="F71:F79" si="4">E71/D71*100</f>
        <v>100</v>
      </c>
    </row>
    <row r="72" spans="1:6" ht="115.5" customHeight="1">
      <c r="A72" s="68"/>
      <c r="B72" s="30"/>
      <c r="C72" s="4" t="s">
        <v>14</v>
      </c>
      <c r="D72" s="43">
        <v>100</v>
      </c>
      <c r="E72" s="43">
        <v>100</v>
      </c>
      <c r="F72" s="45">
        <f t="shared" si="4"/>
        <v>100</v>
      </c>
    </row>
    <row r="73" spans="1:6" ht="68.25" customHeight="1">
      <c r="A73" s="68"/>
      <c r="B73" s="30"/>
      <c r="C73" s="4" t="s">
        <v>15</v>
      </c>
      <c r="D73" s="43">
        <v>100</v>
      </c>
      <c r="E73" s="43">
        <v>100</v>
      </c>
      <c r="F73" s="45">
        <f t="shared" si="4"/>
        <v>100</v>
      </c>
    </row>
    <row r="74" spans="1:6" ht="116.25" customHeight="1">
      <c r="A74" s="68"/>
      <c r="B74" s="30"/>
      <c r="C74" s="4" t="s">
        <v>16</v>
      </c>
      <c r="D74" s="43">
        <v>100</v>
      </c>
      <c r="E74" s="43">
        <v>100</v>
      </c>
      <c r="F74" s="45">
        <f t="shared" si="4"/>
        <v>100</v>
      </c>
    </row>
    <row r="75" spans="1:6" ht="66.75" customHeight="1">
      <c r="A75" s="68"/>
      <c r="B75" s="30"/>
      <c r="C75" s="4" t="s">
        <v>17</v>
      </c>
      <c r="D75" s="43">
        <v>100</v>
      </c>
      <c r="E75" s="43">
        <v>100</v>
      </c>
      <c r="F75" s="45">
        <f t="shared" si="4"/>
        <v>100</v>
      </c>
    </row>
    <row r="76" spans="1:6" ht="89.25" customHeight="1">
      <c r="A76" s="68"/>
      <c r="B76" s="30"/>
      <c r="C76" s="4" t="s">
        <v>18</v>
      </c>
      <c r="D76" s="44">
        <v>95</v>
      </c>
      <c r="E76" s="44">
        <v>95</v>
      </c>
      <c r="F76" s="45">
        <f t="shared" si="4"/>
        <v>100</v>
      </c>
    </row>
    <row r="77" spans="1:6" ht="162.75" customHeight="1">
      <c r="A77" s="69"/>
      <c r="B77" s="31"/>
      <c r="C77" s="4" t="s">
        <v>19</v>
      </c>
      <c r="D77" s="44">
        <v>100</v>
      </c>
      <c r="E77" s="44">
        <v>100</v>
      </c>
      <c r="F77" s="45">
        <f t="shared" si="4"/>
        <v>100</v>
      </c>
    </row>
    <row r="78" spans="1:6" ht="119.25" customHeight="1">
      <c r="A78" s="76">
        <v>2</v>
      </c>
      <c r="B78" s="29" t="s">
        <v>57</v>
      </c>
      <c r="C78" s="4" t="s">
        <v>20</v>
      </c>
      <c r="D78" s="44">
        <v>95</v>
      </c>
      <c r="E78" s="44">
        <v>95</v>
      </c>
      <c r="F78" s="45">
        <f t="shared" si="4"/>
        <v>100</v>
      </c>
    </row>
    <row r="79" spans="1:6" ht="162.75" customHeight="1">
      <c r="A79" s="76"/>
      <c r="B79" s="31"/>
      <c r="C79" s="4" t="s">
        <v>19</v>
      </c>
      <c r="D79" s="44">
        <v>100</v>
      </c>
      <c r="E79" s="44">
        <v>100</v>
      </c>
      <c r="F79" s="45">
        <f t="shared" si="4"/>
        <v>100</v>
      </c>
    </row>
    <row r="81" spans="1:6">
      <c r="A81" s="36" t="s">
        <v>73</v>
      </c>
      <c r="B81" s="37"/>
      <c r="C81" s="37"/>
      <c r="D81" s="37"/>
      <c r="E81" s="37"/>
      <c r="F81" s="38"/>
    </row>
    <row r="82" spans="1:6">
      <c r="A82" s="39" t="s">
        <v>61</v>
      </c>
      <c r="B82" s="39"/>
      <c r="C82" s="39"/>
      <c r="D82" s="39"/>
      <c r="E82" s="39"/>
      <c r="F82" s="39"/>
    </row>
    <row r="83" spans="1:6" ht="168.75">
      <c r="A83" s="40" t="s">
        <v>5</v>
      </c>
      <c r="B83" s="41" t="s">
        <v>6</v>
      </c>
      <c r="C83" s="41" t="s">
        <v>7</v>
      </c>
      <c r="D83" s="41" t="s">
        <v>8</v>
      </c>
      <c r="E83" s="41" t="s">
        <v>9</v>
      </c>
      <c r="F83" s="41" t="s">
        <v>10</v>
      </c>
    </row>
    <row r="84" spans="1:6">
      <c r="A84" s="42">
        <v>1</v>
      </c>
      <c r="B84" s="42">
        <v>2</v>
      </c>
      <c r="C84" s="42">
        <v>3</v>
      </c>
      <c r="D84" s="43">
        <v>4</v>
      </c>
      <c r="E84" s="43">
        <v>5</v>
      </c>
      <c r="F84" s="42" t="s">
        <v>11</v>
      </c>
    </row>
    <row r="85" spans="1:6" ht="117.75" customHeight="1">
      <c r="A85" s="67">
        <v>1</v>
      </c>
      <c r="B85" s="29" t="s">
        <v>56</v>
      </c>
      <c r="C85" s="4" t="s">
        <v>12</v>
      </c>
      <c r="D85" s="43">
        <v>100</v>
      </c>
      <c r="E85" s="43">
        <v>99.7</v>
      </c>
      <c r="F85" s="45">
        <f>E85/D85*100</f>
        <v>99.7</v>
      </c>
    </row>
    <row r="86" spans="1:6" ht="70.5" customHeight="1">
      <c r="A86" s="68"/>
      <c r="B86" s="30"/>
      <c r="C86" s="4" t="s">
        <v>13</v>
      </c>
      <c r="D86" s="43">
        <v>100</v>
      </c>
      <c r="E86" s="43">
        <v>100</v>
      </c>
      <c r="F86" s="45">
        <f t="shared" ref="F86:F94" si="5">E86/D86*100</f>
        <v>100</v>
      </c>
    </row>
    <row r="87" spans="1:6" ht="115.5" customHeight="1">
      <c r="A87" s="68"/>
      <c r="B87" s="30"/>
      <c r="C87" s="4" t="s">
        <v>14</v>
      </c>
      <c r="D87" s="43">
        <v>100</v>
      </c>
      <c r="E87" s="43">
        <v>98.6</v>
      </c>
      <c r="F87" s="45">
        <f t="shared" si="5"/>
        <v>98.6</v>
      </c>
    </row>
    <row r="88" spans="1:6" ht="68.25" customHeight="1">
      <c r="A88" s="68"/>
      <c r="B88" s="30"/>
      <c r="C88" s="4" t="s">
        <v>15</v>
      </c>
      <c r="D88" s="43">
        <v>100</v>
      </c>
      <c r="E88" s="43">
        <v>100</v>
      </c>
      <c r="F88" s="45">
        <f t="shared" si="5"/>
        <v>100</v>
      </c>
    </row>
    <row r="89" spans="1:6" ht="116.25" customHeight="1">
      <c r="A89" s="68"/>
      <c r="B89" s="30"/>
      <c r="C89" s="4" t="s">
        <v>16</v>
      </c>
      <c r="D89" s="43">
        <v>100</v>
      </c>
      <c r="E89" s="43">
        <v>100</v>
      </c>
      <c r="F89" s="45">
        <f t="shared" si="5"/>
        <v>100</v>
      </c>
    </row>
    <row r="90" spans="1:6" ht="66.75" customHeight="1">
      <c r="A90" s="68"/>
      <c r="B90" s="30"/>
      <c r="C90" s="4" t="s">
        <v>17</v>
      </c>
      <c r="D90" s="43">
        <v>100</v>
      </c>
      <c r="E90" s="43">
        <v>100</v>
      </c>
      <c r="F90" s="45">
        <f t="shared" si="5"/>
        <v>100</v>
      </c>
    </row>
    <row r="91" spans="1:6" ht="89.25" customHeight="1">
      <c r="A91" s="68"/>
      <c r="B91" s="30"/>
      <c r="C91" s="4" t="s">
        <v>18</v>
      </c>
      <c r="D91" s="44">
        <v>95</v>
      </c>
      <c r="E91" s="44">
        <v>95</v>
      </c>
      <c r="F91" s="45">
        <f t="shared" si="5"/>
        <v>100</v>
      </c>
    </row>
    <row r="92" spans="1:6" ht="162.75" customHeight="1">
      <c r="A92" s="69"/>
      <c r="B92" s="31"/>
      <c r="C92" s="4" t="s">
        <v>19</v>
      </c>
      <c r="D92" s="44">
        <v>100</v>
      </c>
      <c r="E92" s="44">
        <v>95</v>
      </c>
      <c r="F92" s="45">
        <f t="shared" si="5"/>
        <v>95</v>
      </c>
    </row>
    <row r="93" spans="1:6" ht="119.25" hidden="1" customHeight="1">
      <c r="A93" s="70">
        <v>2</v>
      </c>
      <c r="B93" s="29" t="s">
        <v>57</v>
      </c>
      <c r="C93" s="4" t="s">
        <v>20</v>
      </c>
      <c r="D93" s="44">
        <v>95</v>
      </c>
      <c r="E93" s="44"/>
      <c r="F93" s="45">
        <f t="shared" si="5"/>
        <v>0</v>
      </c>
    </row>
    <row r="94" spans="1:6" ht="162.75" hidden="1" customHeight="1">
      <c r="A94" s="71"/>
      <c r="B94" s="31"/>
      <c r="C94" s="4" t="s">
        <v>19</v>
      </c>
      <c r="D94" s="44">
        <v>100</v>
      </c>
      <c r="E94" s="44"/>
      <c r="F94" s="45">
        <f t="shared" si="5"/>
        <v>0</v>
      </c>
    </row>
    <row r="96" spans="1:6">
      <c r="A96" s="48" t="s">
        <v>101</v>
      </c>
      <c r="B96" s="49"/>
      <c r="C96" s="49"/>
      <c r="D96" s="49"/>
      <c r="E96" s="49"/>
      <c r="F96" s="50"/>
    </row>
    <row r="97" spans="1:6">
      <c r="A97" s="39" t="s">
        <v>61</v>
      </c>
      <c r="B97" s="39"/>
      <c r="C97" s="39"/>
      <c r="D97" s="39"/>
      <c r="E97" s="39"/>
      <c r="F97" s="39"/>
    </row>
    <row r="98" spans="1:6" ht="168.75">
      <c r="A98" s="40" t="s">
        <v>5</v>
      </c>
      <c r="B98" s="41" t="s">
        <v>6</v>
      </c>
      <c r="C98" s="41" t="s">
        <v>7</v>
      </c>
      <c r="D98" s="41" t="s">
        <v>8</v>
      </c>
      <c r="E98" s="41" t="s">
        <v>9</v>
      </c>
      <c r="F98" s="41" t="s">
        <v>10</v>
      </c>
    </row>
    <row r="99" spans="1:6">
      <c r="A99" s="42">
        <v>1</v>
      </c>
      <c r="B99" s="42">
        <v>2</v>
      </c>
      <c r="C99" s="42">
        <v>3</v>
      </c>
      <c r="D99" s="43">
        <v>4</v>
      </c>
      <c r="E99" s="43">
        <v>5</v>
      </c>
      <c r="F99" s="42" t="s">
        <v>11</v>
      </c>
    </row>
    <row r="100" spans="1:6" ht="117.75" customHeight="1">
      <c r="A100" s="67">
        <v>1</v>
      </c>
      <c r="B100" s="29" t="s">
        <v>56</v>
      </c>
      <c r="C100" s="4" t="s">
        <v>12</v>
      </c>
      <c r="D100" s="43">
        <v>100</v>
      </c>
      <c r="E100" s="43">
        <v>100</v>
      </c>
      <c r="F100" s="45">
        <f>E100/D100*100</f>
        <v>100</v>
      </c>
    </row>
    <row r="101" spans="1:6" ht="70.5" customHeight="1">
      <c r="A101" s="68"/>
      <c r="B101" s="30"/>
      <c r="C101" s="4" t="s">
        <v>13</v>
      </c>
      <c r="D101" s="43">
        <v>100</v>
      </c>
      <c r="E101" s="43">
        <v>100</v>
      </c>
      <c r="F101" s="45">
        <f t="shared" ref="F101:F109" si="6">E101/D101*100</f>
        <v>100</v>
      </c>
    </row>
    <row r="102" spans="1:6" ht="115.5" customHeight="1">
      <c r="A102" s="68"/>
      <c r="B102" s="30"/>
      <c r="C102" s="4" t="s">
        <v>14</v>
      </c>
      <c r="D102" s="43">
        <v>100</v>
      </c>
      <c r="E102" s="43">
        <v>83</v>
      </c>
      <c r="F102" s="45">
        <f t="shared" si="6"/>
        <v>83</v>
      </c>
    </row>
    <row r="103" spans="1:6" ht="68.25" customHeight="1">
      <c r="A103" s="68"/>
      <c r="B103" s="30"/>
      <c r="C103" s="4" t="s">
        <v>15</v>
      </c>
      <c r="D103" s="43">
        <v>100</v>
      </c>
      <c r="E103" s="43">
        <v>83</v>
      </c>
      <c r="F103" s="45">
        <f t="shared" si="6"/>
        <v>83</v>
      </c>
    </row>
    <row r="104" spans="1:6" ht="116.25" customHeight="1">
      <c r="A104" s="68"/>
      <c r="B104" s="30"/>
      <c r="C104" s="4" t="s">
        <v>16</v>
      </c>
      <c r="D104" s="43">
        <v>100</v>
      </c>
      <c r="E104" s="43">
        <v>95</v>
      </c>
      <c r="F104" s="45">
        <f t="shared" si="6"/>
        <v>95</v>
      </c>
    </row>
    <row r="105" spans="1:6" ht="66.75" customHeight="1">
      <c r="A105" s="68"/>
      <c r="B105" s="30"/>
      <c r="C105" s="4" t="s">
        <v>17</v>
      </c>
      <c r="D105" s="43">
        <v>100</v>
      </c>
      <c r="E105" s="43">
        <v>95</v>
      </c>
      <c r="F105" s="45">
        <f t="shared" si="6"/>
        <v>95</v>
      </c>
    </row>
    <row r="106" spans="1:6" ht="89.25" customHeight="1">
      <c r="A106" s="68"/>
      <c r="B106" s="30"/>
      <c r="C106" s="4" t="s">
        <v>18</v>
      </c>
      <c r="D106" s="44">
        <v>95</v>
      </c>
      <c r="E106" s="44">
        <v>100</v>
      </c>
      <c r="F106" s="45">
        <f t="shared" si="6"/>
        <v>105.26315789473684</v>
      </c>
    </row>
    <row r="107" spans="1:6" ht="162.75" customHeight="1">
      <c r="A107" s="69"/>
      <c r="B107" s="31"/>
      <c r="C107" s="4" t="s">
        <v>19</v>
      </c>
      <c r="D107" s="44">
        <v>100</v>
      </c>
      <c r="E107" s="44">
        <v>100</v>
      </c>
      <c r="F107" s="45">
        <f t="shared" si="6"/>
        <v>100</v>
      </c>
    </row>
    <row r="108" spans="1:6" ht="119.25" hidden="1" customHeight="1">
      <c r="A108" s="70">
        <v>2</v>
      </c>
      <c r="B108" s="29" t="s">
        <v>57</v>
      </c>
      <c r="C108" s="4" t="s">
        <v>20</v>
      </c>
      <c r="D108" s="44">
        <v>95</v>
      </c>
      <c r="E108" s="44">
        <v>0</v>
      </c>
      <c r="F108" s="45">
        <f t="shared" si="6"/>
        <v>0</v>
      </c>
    </row>
    <row r="109" spans="1:6" ht="162.75" hidden="1" customHeight="1">
      <c r="A109" s="71"/>
      <c r="B109" s="31"/>
      <c r="C109" s="4" t="s">
        <v>19</v>
      </c>
      <c r="D109" s="44">
        <v>100</v>
      </c>
      <c r="E109" s="44">
        <v>0</v>
      </c>
      <c r="F109" s="45">
        <f t="shared" si="6"/>
        <v>0</v>
      </c>
    </row>
    <row r="111" spans="1:6" ht="41.25" customHeight="1">
      <c r="A111" s="48" t="s">
        <v>102</v>
      </c>
      <c r="B111" s="49"/>
      <c r="C111" s="49"/>
      <c r="D111" s="49"/>
      <c r="E111" s="49"/>
      <c r="F111" s="50"/>
    </row>
    <row r="112" spans="1:6">
      <c r="A112" s="39" t="s">
        <v>61</v>
      </c>
      <c r="B112" s="39"/>
      <c r="C112" s="39"/>
      <c r="D112" s="39"/>
      <c r="E112" s="39"/>
      <c r="F112" s="39"/>
    </row>
    <row r="113" spans="1:6" ht="168.75">
      <c r="A113" s="40" t="s">
        <v>5</v>
      </c>
      <c r="B113" s="41" t="s">
        <v>6</v>
      </c>
      <c r="C113" s="41" t="s">
        <v>7</v>
      </c>
      <c r="D113" s="41" t="s">
        <v>8</v>
      </c>
      <c r="E113" s="41" t="s">
        <v>9</v>
      </c>
      <c r="F113" s="41" t="s">
        <v>10</v>
      </c>
    </row>
    <row r="114" spans="1:6">
      <c r="A114" s="42">
        <v>1</v>
      </c>
      <c r="B114" s="42">
        <v>2</v>
      </c>
      <c r="C114" s="42">
        <v>3</v>
      </c>
      <c r="D114" s="43">
        <v>4</v>
      </c>
      <c r="E114" s="43">
        <v>5</v>
      </c>
      <c r="F114" s="42" t="s">
        <v>11</v>
      </c>
    </row>
    <row r="115" spans="1:6" ht="117.75" customHeight="1">
      <c r="A115" s="67">
        <v>1</v>
      </c>
      <c r="B115" s="29" t="s">
        <v>56</v>
      </c>
      <c r="C115" s="4" t="s">
        <v>12</v>
      </c>
      <c r="D115" s="43">
        <v>100</v>
      </c>
      <c r="E115" s="43">
        <v>100</v>
      </c>
      <c r="F115" s="45">
        <f>E115/D115*100</f>
        <v>100</v>
      </c>
    </row>
    <row r="116" spans="1:6" ht="70.5" customHeight="1">
      <c r="A116" s="68"/>
      <c r="B116" s="30"/>
      <c r="C116" s="4" t="s">
        <v>13</v>
      </c>
      <c r="D116" s="43">
        <v>100</v>
      </c>
      <c r="E116" s="43">
        <v>100</v>
      </c>
      <c r="F116" s="45">
        <f t="shared" ref="F116:F124" si="7">E116/D116*100</f>
        <v>100</v>
      </c>
    </row>
    <row r="117" spans="1:6" ht="115.5" customHeight="1">
      <c r="A117" s="68"/>
      <c r="B117" s="30"/>
      <c r="C117" s="4" t="s">
        <v>14</v>
      </c>
      <c r="D117" s="43">
        <v>100</v>
      </c>
      <c r="E117" s="43">
        <v>98.8</v>
      </c>
      <c r="F117" s="45">
        <f t="shared" si="7"/>
        <v>98.8</v>
      </c>
    </row>
    <row r="118" spans="1:6" ht="68.25" customHeight="1">
      <c r="A118" s="68"/>
      <c r="B118" s="30"/>
      <c r="C118" s="4" t="s">
        <v>15</v>
      </c>
      <c r="D118" s="43">
        <v>100</v>
      </c>
      <c r="E118" s="43">
        <v>100</v>
      </c>
      <c r="F118" s="45">
        <f t="shared" si="7"/>
        <v>100</v>
      </c>
    </row>
    <row r="119" spans="1:6" ht="116.25" customHeight="1">
      <c r="A119" s="68"/>
      <c r="B119" s="30"/>
      <c r="C119" s="4" t="s">
        <v>16</v>
      </c>
      <c r="D119" s="43">
        <v>100</v>
      </c>
      <c r="E119" s="43">
        <v>95.7</v>
      </c>
      <c r="F119" s="45">
        <f t="shared" si="7"/>
        <v>95.7</v>
      </c>
    </row>
    <row r="120" spans="1:6" ht="66.75" customHeight="1">
      <c r="A120" s="68"/>
      <c r="B120" s="30"/>
      <c r="C120" s="4" t="s">
        <v>17</v>
      </c>
      <c r="D120" s="43">
        <v>100</v>
      </c>
      <c r="E120" s="43">
        <v>100</v>
      </c>
      <c r="F120" s="45">
        <f t="shared" si="7"/>
        <v>100</v>
      </c>
    </row>
    <row r="121" spans="1:6" ht="89.25" customHeight="1">
      <c r="A121" s="68"/>
      <c r="B121" s="30"/>
      <c r="C121" s="4" t="s">
        <v>18</v>
      </c>
      <c r="D121" s="44">
        <v>95</v>
      </c>
      <c r="E121" s="44">
        <v>95</v>
      </c>
      <c r="F121" s="45">
        <f t="shared" si="7"/>
        <v>100</v>
      </c>
    </row>
    <row r="122" spans="1:6" ht="162.75" customHeight="1">
      <c r="A122" s="69"/>
      <c r="B122" s="31"/>
      <c r="C122" s="4" t="s">
        <v>19</v>
      </c>
      <c r="D122" s="44">
        <v>100</v>
      </c>
      <c r="E122" s="44">
        <v>95</v>
      </c>
      <c r="F122" s="45">
        <f t="shared" si="7"/>
        <v>95</v>
      </c>
    </row>
    <row r="123" spans="1:6" ht="119.25" customHeight="1">
      <c r="A123" s="76">
        <v>2</v>
      </c>
      <c r="B123" s="29" t="s">
        <v>57</v>
      </c>
      <c r="C123" s="4" t="s">
        <v>20</v>
      </c>
      <c r="D123" s="44">
        <v>95</v>
      </c>
      <c r="E123" s="44">
        <v>95</v>
      </c>
      <c r="F123" s="45">
        <f t="shared" si="7"/>
        <v>100</v>
      </c>
    </row>
    <row r="124" spans="1:6" ht="162.75" customHeight="1">
      <c r="A124" s="76"/>
      <c r="B124" s="31"/>
      <c r="C124" s="4" t="s">
        <v>19</v>
      </c>
      <c r="D124" s="44">
        <v>100</v>
      </c>
      <c r="E124" s="44">
        <v>95</v>
      </c>
      <c r="F124" s="45">
        <f t="shared" si="7"/>
        <v>95</v>
      </c>
    </row>
    <row r="126" spans="1:6">
      <c r="A126" s="51" t="s">
        <v>103</v>
      </c>
      <c r="B126" s="37"/>
      <c r="C126" s="37"/>
      <c r="D126" s="37"/>
      <c r="E126" s="37"/>
      <c r="F126" s="38"/>
    </row>
    <row r="127" spans="1:6">
      <c r="A127" s="39" t="s">
        <v>61</v>
      </c>
      <c r="B127" s="39"/>
      <c r="C127" s="39"/>
      <c r="D127" s="39"/>
      <c r="E127" s="39"/>
      <c r="F127" s="39"/>
    </row>
    <row r="128" spans="1:6" ht="168.75">
      <c r="A128" s="40" t="s">
        <v>5</v>
      </c>
      <c r="B128" s="41" t="s">
        <v>6</v>
      </c>
      <c r="C128" s="41" t="s">
        <v>7</v>
      </c>
      <c r="D128" s="41" t="s">
        <v>8</v>
      </c>
      <c r="E128" s="41" t="s">
        <v>9</v>
      </c>
      <c r="F128" s="41" t="s">
        <v>10</v>
      </c>
    </row>
    <row r="129" spans="1:6">
      <c r="A129" s="42">
        <v>1</v>
      </c>
      <c r="B129" s="42">
        <v>2</v>
      </c>
      <c r="C129" s="42">
        <v>3</v>
      </c>
      <c r="D129" s="43">
        <v>4</v>
      </c>
      <c r="E129" s="43">
        <v>5</v>
      </c>
      <c r="F129" s="42" t="s">
        <v>11</v>
      </c>
    </row>
    <row r="130" spans="1:6" ht="117.75" customHeight="1">
      <c r="A130" s="67">
        <v>1</v>
      </c>
      <c r="B130" s="29" t="s">
        <v>56</v>
      </c>
      <c r="C130" s="4" t="s">
        <v>12</v>
      </c>
      <c r="D130" s="43">
        <v>100</v>
      </c>
      <c r="E130" s="43">
        <v>100</v>
      </c>
      <c r="F130" s="45">
        <f>E130/D130*100</f>
        <v>100</v>
      </c>
    </row>
    <row r="131" spans="1:6" ht="70.5" customHeight="1">
      <c r="A131" s="68"/>
      <c r="B131" s="30"/>
      <c r="C131" s="4" t="s">
        <v>13</v>
      </c>
      <c r="D131" s="43">
        <v>100</v>
      </c>
      <c r="E131" s="43">
        <v>100</v>
      </c>
      <c r="F131" s="45">
        <f t="shared" ref="F131:F139" si="8">E131/D131*100</f>
        <v>100</v>
      </c>
    </row>
    <row r="132" spans="1:6" ht="115.5" customHeight="1">
      <c r="A132" s="68"/>
      <c r="B132" s="30"/>
      <c r="C132" s="4" t="s">
        <v>14</v>
      </c>
      <c r="D132" s="43">
        <v>100</v>
      </c>
      <c r="E132" s="43">
        <v>99</v>
      </c>
      <c r="F132" s="45">
        <f t="shared" si="8"/>
        <v>99</v>
      </c>
    </row>
    <row r="133" spans="1:6" ht="68.25" customHeight="1">
      <c r="A133" s="68"/>
      <c r="B133" s="30"/>
      <c r="C133" s="4" t="s">
        <v>15</v>
      </c>
      <c r="D133" s="43">
        <v>100</v>
      </c>
      <c r="E133" s="43">
        <v>100</v>
      </c>
      <c r="F133" s="45">
        <f t="shared" si="8"/>
        <v>100</v>
      </c>
    </row>
    <row r="134" spans="1:6" ht="116.25" customHeight="1">
      <c r="A134" s="68"/>
      <c r="B134" s="30"/>
      <c r="C134" s="4" t="s">
        <v>16</v>
      </c>
      <c r="D134" s="43">
        <v>100</v>
      </c>
      <c r="E134" s="43">
        <v>100</v>
      </c>
      <c r="F134" s="45">
        <f t="shared" si="8"/>
        <v>100</v>
      </c>
    </row>
    <row r="135" spans="1:6" ht="66.75" customHeight="1">
      <c r="A135" s="68"/>
      <c r="B135" s="30"/>
      <c r="C135" s="4" t="s">
        <v>17</v>
      </c>
      <c r="D135" s="43">
        <v>100</v>
      </c>
      <c r="E135" s="43">
        <v>100</v>
      </c>
      <c r="F135" s="45">
        <f t="shared" si="8"/>
        <v>100</v>
      </c>
    </row>
    <row r="136" spans="1:6" ht="89.25" customHeight="1">
      <c r="A136" s="68"/>
      <c r="B136" s="30"/>
      <c r="C136" s="4" t="s">
        <v>18</v>
      </c>
      <c r="D136" s="44">
        <v>95</v>
      </c>
      <c r="E136" s="44">
        <v>100</v>
      </c>
      <c r="F136" s="45">
        <f t="shared" si="8"/>
        <v>105.26315789473684</v>
      </c>
    </row>
    <row r="137" spans="1:6" ht="162.75" customHeight="1">
      <c r="A137" s="69"/>
      <c r="B137" s="31"/>
      <c r="C137" s="4" t="s">
        <v>19</v>
      </c>
      <c r="D137" s="44">
        <v>100</v>
      </c>
      <c r="E137" s="44">
        <v>100</v>
      </c>
      <c r="F137" s="45">
        <f t="shared" si="8"/>
        <v>100</v>
      </c>
    </row>
    <row r="138" spans="1:6" ht="116.25" customHeight="1">
      <c r="A138" s="76">
        <v>2</v>
      </c>
      <c r="B138" s="29" t="s">
        <v>57</v>
      </c>
      <c r="C138" s="4" t="s">
        <v>20</v>
      </c>
      <c r="D138" s="44">
        <v>95</v>
      </c>
      <c r="E138" s="44">
        <v>100</v>
      </c>
      <c r="F138" s="45">
        <f t="shared" si="8"/>
        <v>105.26315789473684</v>
      </c>
    </row>
    <row r="139" spans="1:6" ht="176.25" customHeight="1">
      <c r="A139" s="76"/>
      <c r="B139" s="31"/>
      <c r="C139" s="4" t="s">
        <v>19</v>
      </c>
      <c r="D139" s="44">
        <v>100</v>
      </c>
      <c r="E139" s="44">
        <v>100</v>
      </c>
      <c r="F139" s="45">
        <f t="shared" si="8"/>
        <v>100</v>
      </c>
    </row>
    <row r="141" spans="1:6">
      <c r="A141" s="36" t="s">
        <v>78</v>
      </c>
      <c r="B141" s="37"/>
      <c r="C141" s="37"/>
      <c r="D141" s="37"/>
      <c r="E141" s="37"/>
      <c r="F141" s="38"/>
    </row>
    <row r="142" spans="1:6">
      <c r="A142" s="39" t="s">
        <v>61</v>
      </c>
      <c r="B142" s="39"/>
      <c r="C142" s="39"/>
      <c r="D142" s="39"/>
      <c r="E142" s="39"/>
      <c r="F142" s="39"/>
    </row>
    <row r="143" spans="1:6" ht="168.75">
      <c r="A143" s="40" t="s">
        <v>5</v>
      </c>
      <c r="B143" s="41" t="s">
        <v>6</v>
      </c>
      <c r="C143" s="41" t="s">
        <v>7</v>
      </c>
      <c r="D143" s="41" t="s">
        <v>8</v>
      </c>
      <c r="E143" s="41" t="s">
        <v>9</v>
      </c>
      <c r="F143" s="41" t="s">
        <v>10</v>
      </c>
    </row>
    <row r="144" spans="1:6">
      <c r="A144" s="42">
        <v>1</v>
      </c>
      <c r="B144" s="42">
        <v>2</v>
      </c>
      <c r="C144" s="42">
        <v>3</v>
      </c>
      <c r="D144" s="43">
        <v>4</v>
      </c>
      <c r="E144" s="43">
        <v>5</v>
      </c>
      <c r="F144" s="42" t="s">
        <v>11</v>
      </c>
    </row>
    <row r="145" spans="1:6" ht="117.75" customHeight="1">
      <c r="A145" s="67">
        <v>1</v>
      </c>
      <c r="B145" s="29" t="s">
        <v>56</v>
      </c>
      <c r="C145" s="4" t="s">
        <v>12</v>
      </c>
      <c r="D145" s="43">
        <v>100</v>
      </c>
      <c r="E145" s="43">
        <v>100</v>
      </c>
      <c r="F145" s="45">
        <f>E145/D145*100</f>
        <v>100</v>
      </c>
    </row>
    <row r="146" spans="1:6" ht="70.5" customHeight="1">
      <c r="A146" s="68"/>
      <c r="B146" s="30"/>
      <c r="C146" s="4" t="s">
        <v>13</v>
      </c>
      <c r="D146" s="43">
        <v>100</v>
      </c>
      <c r="E146" s="43">
        <v>100</v>
      </c>
      <c r="F146" s="45">
        <f t="shared" ref="F146:F158" si="9">E146/D146*100</f>
        <v>100</v>
      </c>
    </row>
    <row r="147" spans="1:6" ht="115.5" customHeight="1">
      <c r="A147" s="68"/>
      <c r="B147" s="30"/>
      <c r="C147" s="4" t="s">
        <v>14</v>
      </c>
      <c r="D147" s="43">
        <v>100</v>
      </c>
      <c r="E147" s="43">
        <v>100</v>
      </c>
      <c r="F147" s="45">
        <f t="shared" si="9"/>
        <v>100</v>
      </c>
    </row>
    <row r="148" spans="1:6" ht="68.25" customHeight="1">
      <c r="A148" s="68"/>
      <c r="B148" s="30"/>
      <c r="C148" s="4" t="s">
        <v>15</v>
      </c>
      <c r="D148" s="43">
        <v>100</v>
      </c>
      <c r="E148" s="43">
        <v>100</v>
      </c>
      <c r="F148" s="45">
        <f t="shared" si="9"/>
        <v>100</v>
      </c>
    </row>
    <row r="149" spans="1:6" ht="116.25" customHeight="1">
      <c r="A149" s="68"/>
      <c r="B149" s="30"/>
      <c r="C149" s="4" t="s">
        <v>16</v>
      </c>
      <c r="D149" s="43">
        <v>100</v>
      </c>
      <c r="E149" s="43">
        <v>100</v>
      </c>
      <c r="F149" s="45">
        <f t="shared" si="9"/>
        <v>100</v>
      </c>
    </row>
    <row r="150" spans="1:6" ht="66.75" customHeight="1">
      <c r="A150" s="68"/>
      <c r="B150" s="30"/>
      <c r="C150" s="4" t="s">
        <v>17</v>
      </c>
      <c r="D150" s="43">
        <v>100</v>
      </c>
      <c r="E150" s="43"/>
      <c r="F150" s="45">
        <f t="shared" si="9"/>
        <v>0</v>
      </c>
    </row>
    <row r="151" spans="1:6" ht="89.25" customHeight="1">
      <c r="A151" s="68"/>
      <c r="B151" s="30"/>
      <c r="C151" s="4" t="s">
        <v>18</v>
      </c>
      <c r="D151" s="44">
        <v>95</v>
      </c>
      <c r="E151" s="44">
        <v>95</v>
      </c>
      <c r="F151" s="45">
        <f t="shared" si="9"/>
        <v>100</v>
      </c>
    </row>
    <row r="152" spans="1:6" ht="162.75" customHeight="1">
      <c r="A152" s="69"/>
      <c r="B152" s="31"/>
      <c r="C152" s="4" t="s">
        <v>19</v>
      </c>
      <c r="D152" s="44">
        <v>100</v>
      </c>
      <c r="E152" s="44">
        <v>100</v>
      </c>
      <c r="F152" s="45">
        <f t="shared" si="9"/>
        <v>100</v>
      </c>
    </row>
    <row r="153" spans="1:6" ht="119.25" customHeight="1">
      <c r="A153" s="70">
        <v>2</v>
      </c>
      <c r="B153" s="29" t="s">
        <v>57</v>
      </c>
      <c r="C153" s="4" t="s">
        <v>20</v>
      </c>
      <c r="D153" s="44">
        <v>95</v>
      </c>
      <c r="E153" s="44">
        <v>95</v>
      </c>
      <c r="F153" s="45">
        <f t="shared" si="9"/>
        <v>100</v>
      </c>
    </row>
    <row r="154" spans="1:6" ht="162.75" customHeight="1">
      <c r="A154" s="71"/>
      <c r="B154" s="31"/>
      <c r="C154" s="4" t="s">
        <v>19</v>
      </c>
      <c r="D154" s="44">
        <v>100</v>
      </c>
      <c r="E154" s="44">
        <v>100</v>
      </c>
      <c r="F154" s="45">
        <f t="shared" si="9"/>
        <v>100</v>
      </c>
    </row>
    <row r="155" spans="1:6" ht="84.75" customHeight="1">
      <c r="A155" s="72">
        <v>3</v>
      </c>
      <c r="B155" s="32" t="s">
        <v>53</v>
      </c>
      <c r="C155" s="4" t="s">
        <v>20</v>
      </c>
      <c r="D155" s="44">
        <v>95</v>
      </c>
      <c r="E155" s="44">
        <v>95</v>
      </c>
      <c r="F155" s="45">
        <f t="shared" si="9"/>
        <v>100</v>
      </c>
    </row>
    <row r="156" spans="1:6" ht="167.25" customHeight="1">
      <c r="A156" s="73"/>
      <c r="B156" s="33"/>
      <c r="C156" s="5" t="s">
        <v>19</v>
      </c>
      <c r="D156" s="74">
        <v>100</v>
      </c>
      <c r="E156" s="75">
        <v>100</v>
      </c>
      <c r="F156" s="45">
        <f t="shared" si="9"/>
        <v>100</v>
      </c>
    </row>
    <row r="157" spans="1:6" ht="98.25" customHeight="1">
      <c r="A157" s="76">
        <v>4</v>
      </c>
      <c r="B157" s="77" t="s">
        <v>54</v>
      </c>
      <c r="C157" s="4" t="s">
        <v>20</v>
      </c>
      <c r="D157" s="43">
        <v>95</v>
      </c>
      <c r="E157" s="78">
        <v>95</v>
      </c>
      <c r="F157" s="45">
        <f t="shared" si="9"/>
        <v>100</v>
      </c>
    </row>
    <row r="158" spans="1:6" ht="166.5" customHeight="1">
      <c r="A158" s="76"/>
      <c r="B158" s="77"/>
      <c r="C158" s="4" t="s">
        <v>19</v>
      </c>
      <c r="D158" s="43">
        <v>100</v>
      </c>
      <c r="E158" s="78">
        <v>100</v>
      </c>
      <c r="F158" s="45">
        <f t="shared" si="9"/>
        <v>100</v>
      </c>
    </row>
    <row r="160" spans="1:6">
      <c r="A160" s="36" t="s">
        <v>104</v>
      </c>
      <c r="B160" s="37"/>
      <c r="C160" s="37"/>
      <c r="D160" s="37"/>
      <c r="E160" s="37"/>
      <c r="F160" s="38"/>
    </row>
    <row r="161" spans="1:6">
      <c r="A161" s="39" t="s">
        <v>61</v>
      </c>
      <c r="B161" s="39"/>
      <c r="C161" s="39"/>
      <c r="D161" s="39"/>
      <c r="E161" s="39"/>
      <c r="F161" s="39"/>
    </row>
    <row r="162" spans="1:6" ht="168.75">
      <c r="A162" s="40" t="s">
        <v>5</v>
      </c>
      <c r="B162" s="41" t="s">
        <v>6</v>
      </c>
      <c r="C162" s="41" t="s">
        <v>7</v>
      </c>
      <c r="D162" s="41" t="s">
        <v>8</v>
      </c>
      <c r="E162" s="41" t="s">
        <v>9</v>
      </c>
      <c r="F162" s="41" t="s">
        <v>10</v>
      </c>
    </row>
    <row r="163" spans="1:6">
      <c r="A163" s="42">
        <v>1</v>
      </c>
      <c r="B163" s="42">
        <v>2</v>
      </c>
      <c r="C163" s="42">
        <v>3</v>
      </c>
      <c r="D163" s="43">
        <v>4</v>
      </c>
      <c r="E163" s="43">
        <v>5</v>
      </c>
      <c r="F163" s="42" t="s">
        <v>11</v>
      </c>
    </row>
    <row r="164" spans="1:6" ht="117.75" customHeight="1">
      <c r="A164" s="67">
        <v>1</v>
      </c>
      <c r="B164" s="29" t="s">
        <v>56</v>
      </c>
      <c r="C164" s="4" t="s">
        <v>12</v>
      </c>
      <c r="D164" s="43">
        <v>100</v>
      </c>
      <c r="E164" s="43">
        <v>100</v>
      </c>
      <c r="F164" s="45">
        <f>E164/D164*100</f>
        <v>100</v>
      </c>
    </row>
    <row r="165" spans="1:6" ht="70.5" customHeight="1">
      <c r="A165" s="68"/>
      <c r="B165" s="30"/>
      <c r="C165" s="4" t="s">
        <v>13</v>
      </c>
      <c r="D165" s="43">
        <v>100</v>
      </c>
      <c r="E165" s="43">
        <v>100</v>
      </c>
      <c r="F165" s="45">
        <f t="shared" ref="F165:F173" si="10">E165/D165*100</f>
        <v>100</v>
      </c>
    </row>
    <row r="166" spans="1:6" ht="115.5" customHeight="1">
      <c r="A166" s="68"/>
      <c r="B166" s="30"/>
      <c r="C166" s="4" t="s">
        <v>14</v>
      </c>
      <c r="D166" s="43">
        <v>100</v>
      </c>
      <c r="E166" s="43">
        <v>100</v>
      </c>
      <c r="F166" s="45">
        <f t="shared" si="10"/>
        <v>100</v>
      </c>
    </row>
    <row r="167" spans="1:6" ht="68.25" customHeight="1">
      <c r="A167" s="68"/>
      <c r="B167" s="30"/>
      <c r="C167" s="4" t="s">
        <v>15</v>
      </c>
      <c r="D167" s="43">
        <v>100</v>
      </c>
      <c r="E167" s="43">
        <v>100</v>
      </c>
      <c r="F167" s="45">
        <f t="shared" si="10"/>
        <v>100</v>
      </c>
    </row>
    <row r="168" spans="1:6" ht="116.25" customHeight="1">
      <c r="A168" s="68"/>
      <c r="B168" s="30"/>
      <c r="C168" s="4" t="s">
        <v>16</v>
      </c>
      <c r="D168" s="43">
        <v>100</v>
      </c>
      <c r="E168" s="43">
        <v>100</v>
      </c>
      <c r="F168" s="45">
        <f t="shared" si="10"/>
        <v>100</v>
      </c>
    </row>
    <row r="169" spans="1:6" ht="66.75" customHeight="1">
      <c r="A169" s="68"/>
      <c r="B169" s="30"/>
      <c r="C169" s="4" t="s">
        <v>17</v>
      </c>
      <c r="D169" s="43">
        <v>100</v>
      </c>
      <c r="E169" s="43">
        <v>100</v>
      </c>
      <c r="F169" s="45">
        <f t="shared" si="10"/>
        <v>100</v>
      </c>
    </row>
    <row r="170" spans="1:6" ht="89.25" customHeight="1">
      <c r="A170" s="68"/>
      <c r="B170" s="30"/>
      <c r="C170" s="4" t="s">
        <v>18</v>
      </c>
      <c r="D170" s="44">
        <v>95</v>
      </c>
      <c r="E170" s="44">
        <v>95</v>
      </c>
      <c r="F170" s="45">
        <f t="shared" si="10"/>
        <v>100</v>
      </c>
    </row>
    <row r="171" spans="1:6" ht="162.75" customHeight="1">
      <c r="A171" s="69"/>
      <c r="B171" s="31"/>
      <c r="C171" s="4" t="s">
        <v>19</v>
      </c>
      <c r="D171" s="44">
        <v>100</v>
      </c>
      <c r="E171" s="44">
        <v>100</v>
      </c>
      <c r="F171" s="45">
        <f t="shared" si="10"/>
        <v>100</v>
      </c>
    </row>
    <row r="172" spans="1:6" ht="119.25" hidden="1" customHeight="1">
      <c r="A172" s="70">
        <v>2</v>
      </c>
      <c r="B172" s="29" t="s">
        <v>57</v>
      </c>
      <c r="C172" s="4" t="s">
        <v>20</v>
      </c>
      <c r="D172" s="44">
        <v>95</v>
      </c>
      <c r="E172" s="44"/>
      <c r="F172" s="45">
        <f t="shared" si="10"/>
        <v>0</v>
      </c>
    </row>
    <row r="173" spans="1:6" ht="162.75" hidden="1" customHeight="1">
      <c r="A173" s="71"/>
      <c r="B173" s="31"/>
      <c r="C173" s="4" t="s">
        <v>19</v>
      </c>
      <c r="D173" s="44">
        <v>100</v>
      </c>
      <c r="E173" s="44"/>
      <c r="F173" s="45">
        <f t="shared" si="10"/>
        <v>0</v>
      </c>
    </row>
    <row r="175" spans="1:6">
      <c r="A175" s="36" t="s">
        <v>105</v>
      </c>
      <c r="B175" s="37"/>
      <c r="C175" s="37"/>
      <c r="D175" s="37"/>
      <c r="E175" s="37"/>
      <c r="F175" s="38"/>
    </row>
    <row r="176" spans="1:6">
      <c r="A176" s="39" t="s">
        <v>61</v>
      </c>
      <c r="B176" s="39"/>
      <c r="C176" s="39"/>
      <c r="D176" s="39"/>
      <c r="E176" s="39"/>
      <c r="F176" s="39"/>
    </row>
    <row r="177" spans="1:6" ht="168.75">
      <c r="A177" s="40" t="s">
        <v>5</v>
      </c>
      <c r="B177" s="41" t="s">
        <v>6</v>
      </c>
      <c r="C177" s="41" t="s">
        <v>7</v>
      </c>
      <c r="D177" s="41" t="s">
        <v>8</v>
      </c>
      <c r="E177" s="41" t="s">
        <v>9</v>
      </c>
      <c r="F177" s="41" t="s">
        <v>10</v>
      </c>
    </row>
    <row r="178" spans="1:6">
      <c r="A178" s="42">
        <v>1</v>
      </c>
      <c r="B178" s="42">
        <v>2</v>
      </c>
      <c r="C178" s="42">
        <v>3</v>
      </c>
      <c r="D178" s="43">
        <v>4</v>
      </c>
      <c r="E178" s="43">
        <v>5</v>
      </c>
      <c r="F178" s="42" t="s">
        <v>11</v>
      </c>
    </row>
    <row r="179" spans="1:6" ht="117.75" customHeight="1">
      <c r="A179" s="67">
        <v>1</v>
      </c>
      <c r="B179" s="29" t="s">
        <v>56</v>
      </c>
      <c r="C179" s="4" t="s">
        <v>12</v>
      </c>
      <c r="D179" s="43">
        <v>100</v>
      </c>
      <c r="E179" s="43"/>
      <c r="F179" s="45">
        <f>E179/D179*100</f>
        <v>0</v>
      </c>
    </row>
    <row r="180" spans="1:6" ht="70.5" customHeight="1">
      <c r="A180" s="68"/>
      <c r="B180" s="30"/>
      <c r="C180" s="4" t="s">
        <v>13</v>
      </c>
      <c r="D180" s="43">
        <v>100</v>
      </c>
      <c r="E180" s="43"/>
      <c r="F180" s="45">
        <f t="shared" ref="F180:F188" si="11">E180/D180*100</f>
        <v>0</v>
      </c>
    </row>
    <row r="181" spans="1:6" ht="115.5" customHeight="1">
      <c r="A181" s="68"/>
      <c r="B181" s="30"/>
      <c r="C181" s="4" t="s">
        <v>14</v>
      </c>
      <c r="D181" s="43">
        <v>100</v>
      </c>
      <c r="E181" s="43">
        <v>100</v>
      </c>
      <c r="F181" s="45">
        <f t="shared" si="11"/>
        <v>100</v>
      </c>
    </row>
    <row r="182" spans="1:6" ht="68.25" customHeight="1">
      <c r="A182" s="68"/>
      <c r="B182" s="30"/>
      <c r="C182" s="4" t="s">
        <v>15</v>
      </c>
      <c r="D182" s="43">
        <v>100</v>
      </c>
      <c r="E182" s="43">
        <v>100</v>
      </c>
      <c r="F182" s="45">
        <f t="shared" si="11"/>
        <v>100</v>
      </c>
    </row>
    <row r="183" spans="1:6" ht="116.25" customHeight="1">
      <c r="A183" s="68"/>
      <c r="B183" s="30"/>
      <c r="C183" s="4" t="s">
        <v>16</v>
      </c>
      <c r="D183" s="43">
        <v>100</v>
      </c>
      <c r="E183" s="43">
        <v>100</v>
      </c>
      <c r="F183" s="45">
        <f t="shared" si="11"/>
        <v>100</v>
      </c>
    </row>
    <row r="184" spans="1:6" ht="66.75" customHeight="1">
      <c r="A184" s="68"/>
      <c r="B184" s="30"/>
      <c r="C184" s="4" t="s">
        <v>17</v>
      </c>
      <c r="D184" s="43">
        <v>100</v>
      </c>
      <c r="E184" s="43">
        <v>100</v>
      </c>
      <c r="F184" s="45">
        <f t="shared" si="11"/>
        <v>100</v>
      </c>
    </row>
    <row r="185" spans="1:6" ht="89.25" customHeight="1">
      <c r="A185" s="68"/>
      <c r="B185" s="30"/>
      <c r="C185" s="4" t="s">
        <v>18</v>
      </c>
      <c r="D185" s="44">
        <v>95</v>
      </c>
      <c r="E185" s="44">
        <v>95</v>
      </c>
      <c r="F185" s="45">
        <f t="shared" si="11"/>
        <v>100</v>
      </c>
    </row>
    <row r="186" spans="1:6" ht="162.75" customHeight="1">
      <c r="A186" s="69"/>
      <c r="B186" s="31"/>
      <c r="C186" s="4" t="s">
        <v>19</v>
      </c>
      <c r="D186" s="44">
        <v>100</v>
      </c>
      <c r="E186" s="44">
        <v>100</v>
      </c>
      <c r="F186" s="45">
        <f t="shared" si="11"/>
        <v>100</v>
      </c>
    </row>
    <row r="187" spans="1:6" ht="89.25" customHeight="1">
      <c r="A187" s="76">
        <v>2</v>
      </c>
      <c r="B187" s="29" t="s">
        <v>57</v>
      </c>
      <c r="C187" s="4" t="s">
        <v>20</v>
      </c>
      <c r="D187" s="44">
        <v>95</v>
      </c>
      <c r="E187" s="44">
        <v>95</v>
      </c>
      <c r="F187" s="45">
        <f t="shared" si="11"/>
        <v>100</v>
      </c>
    </row>
    <row r="188" spans="1:6" ht="162.75" customHeight="1">
      <c r="A188" s="76"/>
      <c r="B188" s="31"/>
      <c r="C188" s="4" t="s">
        <v>19</v>
      </c>
      <c r="D188" s="44">
        <v>100</v>
      </c>
      <c r="E188" s="44">
        <v>100</v>
      </c>
      <c r="F188" s="45">
        <f t="shared" si="11"/>
        <v>100</v>
      </c>
    </row>
    <row r="190" spans="1:6">
      <c r="A190" s="36" t="s">
        <v>106</v>
      </c>
      <c r="B190" s="37"/>
      <c r="C190" s="37"/>
      <c r="D190" s="37"/>
      <c r="E190" s="37"/>
      <c r="F190" s="38"/>
    </row>
    <row r="191" spans="1:6">
      <c r="A191" s="39" t="s">
        <v>61</v>
      </c>
      <c r="B191" s="39"/>
      <c r="C191" s="39"/>
      <c r="D191" s="39"/>
      <c r="E191" s="39"/>
      <c r="F191" s="39"/>
    </row>
    <row r="192" spans="1:6" ht="168.75">
      <c r="A192" s="40" t="s">
        <v>5</v>
      </c>
      <c r="B192" s="41" t="s">
        <v>6</v>
      </c>
      <c r="C192" s="41" t="s">
        <v>7</v>
      </c>
      <c r="D192" s="41" t="s">
        <v>8</v>
      </c>
      <c r="E192" s="41" t="s">
        <v>9</v>
      </c>
      <c r="F192" s="41" t="s">
        <v>10</v>
      </c>
    </row>
    <row r="193" spans="1:6">
      <c r="A193" s="42">
        <v>1</v>
      </c>
      <c r="B193" s="42">
        <v>2</v>
      </c>
      <c r="C193" s="42">
        <v>3</v>
      </c>
      <c r="D193" s="43">
        <v>4</v>
      </c>
      <c r="E193" s="43">
        <v>5</v>
      </c>
      <c r="F193" s="42" t="s">
        <v>11</v>
      </c>
    </row>
    <row r="194" spans="1:6" ht="117.75" customHeight="1">
      <c r="A194" s="67">
        <v>1</v>
      </c>
      <c r="B194" s="29" t="s">
        <v>56</v>
      </c>
      <c r="C194" s="4" t="s">
        <v>12</v>
      </c>
      <c r="D194" s="43">
        <v>100</v>
      </c>
      <c r="E194" s="43">
        <v>98</v>
      </c>
      <c r="F194" s="45">
        <f>E194/D194*100</f>
        <v>98</v>
      </c>
    </row>
    <row r="195" spans="1:6" ht="70.5" customHeight="1">
      <c r="A195" s="68"/>
      <c r="B195" s="30"/>
      <c r="C195" s="4" t="s">
        <v>13</v>
      </c>
      <c r="D195" s="43">
        <v>100</v>
      </c>
      <c r="E195" s="43">
        <v>100</v>
      </c>
      <c r="F195" s="45">
        <f t="shared" ref="F195:F203" si="12">E195/D195*100</f>
        <v>100</v>
      </c>
    </row>
    <row r="196" spans="1:6" ht="115.5" customHeight="1">
      <c r="A196" s="68"/>
      <c r="B196" s="30"/>
      <c r="C196" s="4" t="s">
        <v>14</v>
      </c>
      <c r="D196" s="43">
        <v>100</v>
      </c>
      <c r="E196" s="43">
        <v>97</v>
      </c>
      <c r="F196" s="45">
        <f t="shared" si="12"/>
        <v>97</v>
      </c>
    </row>
    <row r="197" spans="1:6" ht="68.25" customHeight="1">
      <c r="A197" s="68"/>
      <c r="B197" s="30"/>
      <c r="C197" s="4" t="s">
        <v>15</v>
      </c>
      <c r="D197" s="43">
        <v>100</v>
      </c>
      <c r="E197" s="43">
        <v>100</v>
      </c>
      <c r="F197" s="45">
        <f t="shared" si="12"/>
        <v>100</v>
      </c>
    </row>
    <row r="198" spans="1:6" ht="116.25" customHeight="1">
      <c r="A198" s="68"/>
      <c r="B198" s="30"/>
      <c r="C198" s="4" t="s">
        <v>16</v>
      </c>
      <c r="D198" s="43">
        <v>100</v>
      </c>
      <c r="E198" s="43">
        <v>100</v>
      </c>
      <c r="F198" s="45">
        <f t="shared" si="12"/>
        <v>100</v>
      </c>
    </row>
    <row r="199" spans="1:6" ht="66.75" customHeight="1">
      <c r="A199" s="68"/>
      <c r="B199" s="30"/>
      <c r="C199" s="4" t="s">
        <v>17</v>
      </c>
      <c r="D199" s="43">
        <v>100</v>
      </c>
      <c r="E199" s="43">
        <v>100</v>
      </c>
      <c r="F199" s="45">
        <f t="shared" si="12"/>
        <v>100</v>
      </c>
    </row>
    <row r="200" spans="1:6" ht="89.25" customHeight="1">
      <c r="A200" s="68"/>
      <c r="B200" s="30"/>
      <c r="C200" s="4" t="s">
        <v>18</v>
      </c>
      <c r="D200" s="44">
        <v>95</v>
      </c>
      <c r="E200" s="44">
        <v>95</v>
      </c>
      <c r="F200" s="45">
        <f t="shared" si="12"/>
        <v>100</v>
      </c>
    </row>
    <row r="201" spans="1:6" ht="162.75" customHeight="1">
      <c r="A201" s="69"/>
      <c r="B201" s="31"/>
      <c r="C201" s="4" t="s">
        <v>19</v>
      </c>
      <c r="D201" s="44">
        <v>100</v>
      </c>
      <c r="E201" s="44">
        <v>100</v>
      </c>
      <c r="F201" s="45">
        <f t="shared" si="12"/>
        <v>100</v>
      </c>
    </row>
    <row r="202" spans="1:6" ht="87.75" customHeight="1">
      <c r="A202" s="76">
        <v>2</v>
      </c>
      <c r="B202" s="29" t="s">
        <v>57</v>
      </c>
      <c r="C202" s="4" t="s">
        <v>20</v>
      </c>
      <c r="D202" s="44">
        <v>95</v>
      </c>
      <c r="E202" s="44">
        <v>95</v>
      </c>
      <c r="F202" s="45">
        <f t="shared" si="12"/>
        <v>100</v>
      </c>
    </row>
    <row r="203" spans="1:6" ht="162.75" customHeight="1">
      <c r="A203" s="76"/>
      <c r="B203" s="31"/>
      <c r="C203" s="4" t="s">
        <v>19</v>
      </c>
      <c r="D203" s="44">
        <v>100</v>
      </c>
      <c r="E203" s="44">
        <v>100</v>
      </c>
      <c r="F203" s="45">
        <f t="shared" si="12"/>
        <v>100</v>
      </c>
    </row>
    <row r="205" spans="1:6">
      <c r="A205" s="36" t="s">
        <v>107</v>
      </c>
      <c r="B205" s="37"/>
      <c r="C205" s="37"/>
      <c r="D205" s="37"/>
      <c r="E205" s="37"/>
      <c r="F205" s="38"/>
    </row>
    <row r="206" spans="1:6">
      <c r="A206" s="39" t="s">
        <v>61</v>
      </c>
      <c r="B206" s="39"/>
      <c r="C206" s="39"/>
      <c r="D206" s="39"/>
      <c r="E206" s="39"/>
      <c r="F206" s="39"/>
    </row>
    <row r="207" spans="1:6" ht="168.75">
      <c r="A207" s="40" t="s">
        <v>5</v>
      </c>
      <c r="B207" s="41" t="s">
        <v>6</v>
      </c>
      <c r="C207" s="41" t="s">
        <v>7</v>
      </c>
      <c r="D207" s="41" t="s">
        <v>8</v>
      </c>
      <c r="E207" s="41" t="s">
        <v>9</v>
      </c>
      <c r="F207" s="41" t="s">
        <v>10</v>
      </c>
    </row>
    <row r="208" spans="1:6">
      <c r="A208" s="42">
        <v>1</v>
      </c>
      <c r="B208" s="42">
        <v>2</v>
      </c>
      <c r="C208" s="42">
        <v>3</v>
      </c>
      <c r="D208" s="43">
        <v>4</v>
      </c>
      <c r="E208" s="43">
        <v>5</v>
      </c>
      <c r="F208" s="42" t="s">
        <v>11</v>
      </c>
    </row>
    <row r="209" spans="1:6" ht="117.75" customHeight="1">
      <c r="A209" s="67">
        <v>1</v>
      </c>
      <c r="B209" s="29" t="s">
        <v>56</v>
      </c>
      <c r="C209" s="4" t="s">
        <v>12</v>
      </c>
      <c r="D209" s="43">
        <v>100</v>
      </c>
      <c r="E209" s="43">
        <v>99.5</v>
      </c>
      <c r="F209" s="45">
        <f>E209/D209*100</f>
        <v>99.5</v>
      </c>
    </row>
    <row r="210" spans="1:6" ht="70.5" customHeight="1">
      <c r="A210" s="68"/>
      <c r="B210" s="30"/>
      <c r="C210" s="4" t="s">
        <v>13</v>
      </c>
      <c r="D210" s="43">
        <v>100</v>
      </c>
      <c r="E210" s="43">
        <v>100</v>
      </c>
      <c r="F210" s="45">
        <f t="shared" ref="F210:F218" si="13">E210/D210*100</f>
        <v>100</v>
      </c>
    </row>
    <row r="211" spans="1:6" ht="115.5" customHeight="1">
      <c r="A211" s="68"/>
      <c r="B211" s="30"/>
      <c r="C211" s="4" t="s">
        <v>14</v>
      </c>
      <c r="D211" s="43">
        <v>100</v>
      </c>
      <c r="E211" s="43">
        <v>99.7</v>
      </c>
      <c r="F211" s="45">
        <f t="shared" si="13"/>
        <v>99.7</v>
      </c>
    </row>
    <row r="212" spans="1:6" ht="68.25" customHeight="1">
      <c r="A212" s="68"/>
      <c r="B212" s="30"/>
      <c r="C212" s="4" t="s">
        <v>15</v>
      </c>
      <c r="D212" s="43">
        <v>100</v>
      </c>
      <c r="E212" s="43">
        <v>100</v>
      </c>
      <c r="F212" s="45">
        <f t="shared" si="13"/>
        <v>100</v>
      </c>
    </row>
    <row r="213" spans="1:6" ht="116.25" customHeight="1">
      <c r="A213" s="68"/>
      <c r="B213" s="30"/>
      <c r="C213" s="4" t="s">
        <v>16</v>
      </c>
      <c r="D213" s="43">
        <v>100</v>
      </c>
      <c r="E213" s="43">
        <v>100</v>
      </c>
      <c r="F213" s="45">
        <f t="shared" si="13"/>
        <v>100</v>
      </c>
    </row>
    <row r="214" spans="1:6" ht="66.75" customHeight="1">
      <c r="A214" s="68"/>
      <c r="B214" s="30"/>
      <c r="C214" s="4" t="s">
        <v>17</v>
      </c>
      <c r="D214" s="43">
        <v>100</v>
      </c>
      <c r="E214" s="43">
        <v>100</v>
      </c>
      <c r="F214" s="45">
        <f t="shared" si="13"/>
        <v>100</v>
      </c>
    </row>
    <row r="215" spans="1:6" ht="89.25" customHeight="1">
      <c r="A215" s="68"/>
      <c r="B215" s="30"/>
      <c r="C215" s="4" t="s">
        <v>18</v>
      </c>
      <c r="D215" s="44">
        <v>95</v>
      </c>
      <c r="E215" s="44">
        <v>95</v>
      </c>
      <c r="F215" s="45">
        <f t="shared" si="13"/>
        <v>100</v>
      </c>
    </row>
    <row r="216" spans="1:6" ht="162.75" customHeight="1">
      <c r="A216" s="69"/>
      <c r="B216" s="31"/>
      <c r="C216" s="4" t="s">
        <v>19</v>
      </c>
      <c r="D216" s="44">
        <v>100</v>
      </c>
      <c r="E216" s="44">
        <v>100</v>
      </c>
      <c r="F216" s="45">
        <f t="shared" si="13"/>
        <v>100</v>
      </c>
    </row>
    <row r="217" spans="1:6" ht="119.25" customHeight="1">
      <c r="A217" s="76">
        <v>2</v>
      </c>
      <c r="B217" s="29" t="s">
        <v>57</v>
      </c>
      <c r="C217" s="4" t="s">
        <v>20</v>
      </c>
      <c r="D217" s="44">
        <v>95</v>
      </c>
      <c r="E217" s="44">
        <v>95</v>
      </c>
      <c r="F217" s="45">
        <f t="shared" si="13"/>
        <v>100</v>
      </c>
    </row>
    <row r="218" spans="1:6" ht="162.75" customHeight="1">
      <c r="A218" s="76"/>
      <c r="B218" s="31"/>
      <c r="C218" s="4" t="s">
        <v>19</v>
      </c>
      <c r="D218" s="44">
        <v>100</v>
      </c>
      <c r="E218" s="44">
        <v>100</v>
      </c>
      <c r="F218" s="45">
        <f t="shared" si="13"/>
        <v>100</v>
      </c>
    </row>
    <row r="220" spans="1:6">
      <c r="A220" s="36" t="s">
        <v>108</v>
      </c>
      <c r="B220" s="37"/>
      <c r="C220" s="37"/>
      <c r="D220" s="37"/>
      <c r="E220" s="37"/>
      <c r="F220" s="38"/>
    </row>
    <row r="221" spans="1:6">
      <c r="A221" s="39" t="s">
        <v>61</v>
      </c>
      <c r="B221" s="39"/>
      <c r="C221" s="39"/>
      <c r="D221" s="39"/>
      <c r="E221" s="39"/>
      <c r="F221" s="39"/>
    </row>
    <row r="222" spans="1:6" ht="168.75">
      <c r="A222" s="40" t="s">
        <v>5</v>
      </c>
      <c r="B222" s="41" t="s">
        <v>6</v>
      </c>
      <c r="C222" s="41" t="s">
        <v>7</v>
      </c>
      <c r="D222" s="41" t="s">
        <v>8</v>
      </c>
      <c r="E222" s="41" t="s">
        <v>9</v>
      </c>
      <c r="F222" s="41" t="s">
        <v>10</v>
      </c>
    </row>
    <row r="223" spans="1:6">
      <c r="A223" s="42">
        <v>1</v>
      </c>
      <c r="B223" s="42">
        <v>2</v>
      </c>
      <c r="C223" s="42">
        <v>3</v>
      </c>
      <c r="D223" s="43">
        <v>4</v>
      </c>
      <c r="E223" s="43">
        <v>5</v>
      </c>
      <c r="F223" s="42" t="s">
        <v>11</v>
      </c>
    </row>
    <row r="224" spans="1:6" ht="117.75" customHeight="1">
      <c r="A224" s="67">
        <v>1</v>
      </c>
      <c r="B224" s="29" t="s">
        <v>56</v>
      </c>
      <c r="C224" s="4" t="s">
        <v>12</v>
      </c>
      <c r="D224" s="43">
        <v>100</v>
      </c>
      <c r="E224" s="43">
        <v>100</v>
      </c>
      <c r="F224" s="45">
        <f>E224/D224*100</f>
        <v>100</v>
      </c>
    </row>
    <row r="225" spans="1:6" ht="70.5" customHeight="1">
      <c r="A225" s="68"/>
      <c r="B225" s="30"/>
      <c r="C225" s="4" t="s">
        <v>13</v>
      </c>
      <c r="D225" s="43">
        <v>100</v>
      </c>
      <c r="E225" s="43">
        <v>100</v>
      </c>
      <c r="F225" s="45">
        <f t="shared" ref="F225:F233" si="14">E225/D225*100</f>
        <v>100</v>
      </c>
    </row>
    <row r="226" spans="1:6" ht="115.5" customHeight="1">
      <c r="A226" s="68"/>
      <c r="B226" s="30"/>
      <c r="C226" s="4" t="s">
        <v>14</v>
      </c>
      <c r="D226" s="43">
        <v>100</v>
      </c>
      <c r="E226" s="43">
        <v>100</v>
      </c>
      <c r="F226" s="45">
        <f t="shared" si="14"/>
        <v>100</v>
      </c>
    </row>
    <row r="227" spans="1:6" ht="68.25" customHeight="1">
      <c r="A227" s="68"/>
      <c r="B227" s="30"/>
      <c r="C227" s="4" t="s">
        <v>15</v>
      </c>
      <c r="D227" s="43">
        <v>100</v>
      </c>
      <c r="E227" s="43">
        <v>100</v>
      </c>
      <c r="F227" s="45">
        <f t="shared" si="14"/>
        <v>100</v>
      </c>
    </row>
    <row r="228" spans="1:6" ht="116.25" customHeight="1">
      <c r="A228" s="68"/>
      <c r="B228" s="30"/>
      <c r="C228" s="4" t="s">
        <v>16</v>
      </c>
      <c r="D228" s="43">
        <v>100</v>
      </c>
      <c r="E228" s="43">
        <v>100</v>
      </c>
      <c r="F228" s="45">
        <f t="shared" si="14"/>
        <v>100</v>
      </c>
    </row>
    <row r="229" spans="1:6" ht="66.75" customHeight="1">
      <c r="A229" s="68"/>
      <c r="B229" s="30"/>
      <c r="C229" s="4" t="s">
        <v>17</v>
      </c>
      <c r="D229" s="43">
        <v>100</v>
      </c>
      <c r="E229" s="43">
        <v>100</v>
      </c>
      <c r="F229" s="45">
        <f t="shared" si="14"/>
        <v>100</v>
      </c>
    </row>
    <row r="230" spans="1:6" ht="89.25" customHeight="1">
      <c r="A230" s="68"/>
      <c r="B230" s="30"/>
      <c r="C230" s="4" t="s">
        <v>18</v>
      </c>
      <c r="D230" s="44">
        <v>95</v>
      </c>
      <c r="E230" s="44">
        <v>95</v>
      </c>
      <c r="F230" s="45">
        <f t="shared" si="14"/>
        <v>100</v>
      </c>
    </row>
    <row r="231" spans="1:6" ht="162.75" customHeight="1">
      <c r="A231" s="69"/>
      <c r="B231" s="31"/>
      <c r="C231" s="4" t="s">
        <v>19</v>
      </c>
      <c r="D231" s="44">
        <v>100</v>
      </c>
      <c r="E231" s="44">
        <v>100</v>
      </c>
      <c r="F231" s="45">
        <f t="shared" si="14"/>
        <v>100</v>
      </c>
    </row>
    <row r="232" spans="1:6" ht="119.25" hidden="1" customHeight="1">
      <c r="A232" s="70">
        <v>2</v>
      </c>
      <c r="B232" s="29" t="s">
        <v>57</v>
      </c>
      <c r="C232" s="4" t="s">
        <v>20</v>
      </c>
      <c r="D232" s="44">
        <v>95</v>
      </c>
      <c r="E232" s="44">
        <v>0</v>
      </c>
      <c r="F232" s="45">
        <f t="shared" si="14"/>
        <v>0</v>
      </c>
    </row>
    <row r="233" spans="1:6" ht="162.75" hidden="1" customHeight="1">
      <c r="A233" s="71"/>
      <c r="B233" s="31"/>
      <c r="C233" s="4" t="s">
        <v>19</v>
      </c>
      <c r="D233" s="44">
        <v>100</v>
      </c>
      <c r="E233" s="44">
        <v>0</v>
      </c>
      <c r="F233" s="45">
        <f t="shared" si="14"/>
        <v>0</v>
      </c>
    </row>
    <row r="235" spans="1:6">
      <c r="A235" s="36" t="s">
        <v>109</v>
      </c>
      <c r="B235" s="37"/>
      <c r="C235" s="37"/>
      <c r="D235" s="37"/>
      <c r="E235" s="37"/>
      <c r="F235" s="38"/>
    </row>
    <row r="236" spans="1:6">
      <c r="A236" s="39" t="s">
        <v>61</v>
      </c>
      <c r="B236" s="39"/>
      <c r="C236" s="39"/>
      <c r="D236" s="39"/>
      <c r="E236" s="39"/>
      <c r="F236" s="39"/>
    </row>
    <row r="237" spans="1:6" ht="168.75">
      <c r="A237" s="40" t="s">
        <v>5</v>
      </c>
      <c r="B237" s="41" t="s">
        <v>6</v>
      </c>
      <c r="C237" s="41" t="s">
        <v>7</v>
      </c>
      <c r="D237" s="41" t="s">
        <v>8</v>
      </c>
      <c r="E237" s="41" t="s">
        <v>9</v>
      </c>
      <c r="F237" s="41" t="s">
        <v>10</v>
      </c>
    </row>
    <row r="238" spans="1:6">
      <c r="A238" s="42">
        <v>1</v>
      </c>
      <c r="B238" s="42">
        <v>2</v>
      </c>
      <c r="C238" s="42">
        <v>3</v>
      </c>
      <c r="D238" s="43">
        <v>4</v>
      </c>
      <c r="E238" s="43">
        <v>5</v>
      </c>
      <c r="F238" s="42" t="s">
        <v>11</v>
      </c>
    </row>
    <row r="239" spans="1:6" ht="117.75" customHeight="1">
      <c r="A239" s="67">
        <v>1</v>
      </c>
      <c r="B239" s="29" t="s">
        <v>56</v>
      </c>
      <c r="C239" s="4" t="s">
        <v>12</v>
      </c>
      <c r="D239" s="43">
        <v>100</v>
      </c>
      <c r="E239" s="43">
        <v>97.5</v>
      </c>
      <c r="F239" s="45">
        <f>E239/D239*100</f>
        <v>97.5</v>
      </c>
    </row>
    <row r="240" spans="1:6" ht="70.5" customHeight="1">
      <c r="A240" s="68"/>
      <c r="B240" s="30"/>
      <c r="C240" s="4" t="s">
        <v>13</v>
      </c>
      <c r="D240" s="43">
        <v>100</v>
      </c>
      <c r="E240" s="43">
        <v>100</v>
      </c>
      <c r="F240" s="45">
        <f t="shared" ref="F240:F248" si="15">E240/D240*100</f>
        <v>100</v>
      </c>
    </row>
    <row r="241" spans="1:6" ht="115.5" customHeight="1">
      <c r="A241" s="68"/>
      <c r="B241" s="30"/>
      <c r="C241" s="4" t="s">
        <v>14</v>
      </c>
      <c r="D241" s="43">
        <v>100</v>
      </c>
      <c r="E241" s="43">
        <v>96</v>
      </c>
      <c r="F241" s="45">
        <f t="shared" si="15"/>
        <v>96</v>
      </c>
    </row>
    <row r="242" spans="1:6" ht="68.25" customHeight="1">
      <c r="A242" s="68"/>
      <c r="B242" s="30"/>
      <c r="C242" s="4" t="s">
        <v>15</v>
      </c>
      <c r="D242" s="43">
        <v>100</v>
      </c>
      <c r="E242" s="43">
        <v>100</v>
      </c>
      <c r="F242" s="45">
        <f t="shared" si="15"/>
        <v>100</v>
      </c>
    </row>
    <row r="243" spans="1:6" ht="116.25" customHeight="1">
      <c r="A243" s="68"/>
      <c r="B243" s="30"/>
      <c r="C243" s="4" t="s">
        <v>16</v>
      </c>
      <c r="D243" s="43">
        <v>100</v>
      </c>
      <c r="E243" s="43">
        <v>100</v>
      </c>
      <c r="F243" s="45">
        <f t="shared" si="15"/>
        <v>100</v>
      </c>
    </row>
    <row r="244" spans="1:6" ht="66.75" customHeight="1">
      <c r="A244" s="68"/>
      <c r="B244" s="30"/>
      <c r="C244" s="4" t="s">
        <v>17</v>
      </c>
      <c r="D244" s="43">
        <v>100</v>
      </c>
      <c r="E244" s="43">
        <v>100</v>
      </c>
      <c r="F244" s="45">
        <f t="shared" si="15"/>
        <v>100</v>
      </c>
    </row>
    <row r="245" spans="1:6" ht="89.25" customHeight="1">
      <c r="A245" s="68"/>
      <c r="B245" s="30"/>
      <c r="C245" s="4" t="s">
        <v>18</v>
      </c>
      <c r="D245" s="44">
        <v>95</v>
      </c>
      <c r="E245" s="44">
        <v>95</v>
      </c>
      <c r="F245" s="45">
        <f t="shared" si="15"/>
        <v>100</v>
      </c>
    </row>
    <row r="246" spans="1:6" ht="162.75" customHeight="1">
      <c r="A246" s="69"/>
      <c r="B246" s="31"/>
      <c r="C246" s="4" t="s">
        <v>19</v>
      </c>
      <c r="D246" s="44">
        <v>100</v>
      </c>
      <c r="E246" s="44">
        <v>100</v>
      </c>
      <c r="F246" s="45">
        <f t="shared" si="15"/>
        <v>100</v>
      </c>
    </row>
    <row r="247" spans="1:6" ht="119.25" customHeight="1">
      <c r="A247" s="76">
        <v>2</v>
      </c>
      <c r="B247" s="29" t="s">
        <v>57</v>
      </c>
      <c r="C247" s="4" t="s">
        <v>20</v>
      </c>
      <c r="D247" s="44">
        <v>95</v>
      </c>
      <c r="E247" s="44">
        <v>95</v>
      </c>
      <c r="F247" s="45">
        <f t="shared" si="15"/>
        <v>100</v>
      </c>
    </row>
    <row r="248" spans="1:6" ht="162.75" customHeight="1">
      <c r="A248" s="76"/>
      <c r="B248" s="31"/>
      <c r="C248" s="4" t="s">
        <v>19</v>
      </c>
      <c r="D248" s="44">
        <v>100</v>
      </c>
      <c r="E248" s="44">
        <v>100</v>
      </c>
      <c r="F248" s="45">
        <f t="shared" si="15"/>
        <v>100</v>
      </c>
    </row>
    <row r="250" spans="1:6">
      <c r="A250" s="36" t="s">
        <v>110</v>
      </c>
      <c r="B250" s="37"/>
      <c r="C250" s="37"/>
      <c r="D250" s="37"/>
      <c r="E250" s="37"/>
      <c r="F250" s="38"/>
    </row>
    <row r="251" spans="1:6">
      <c r="A251" s="39" t="s">
        <v>61</v>
      </c>
      <c r="B251" s="39"/>
      <c r="C251" s="39"/>
      <c r="D251" s="39"/>
      <c r="E251" s="39"/>
      <c r="F251" s="39"/>
    </row>
    <row r="252" spans="1:6" ht="168.75">
      <c r="A252" s="40" t="s">
        <v>5</v>
      </c>
      <c r="B252" s="41" t="s">
        <v>6</v>
      </c>
      <c r="C252" s="41" t="s">
        <v>7</v>
      </c>
      <c r="D252" s="41" t="s">
        <v>8</v>
      </c>
      <c r="E252" s="41" t="s">
        <v>9</v>
      </c>
      <c r="F252" s="41" t="s">
        <v>10</v>
      </c>
    </row>
    <row r="253" spans="1:6">
      <c r="A253" s="42">
        <v>1</v>
      </c>
      <c r="B253" s="42">
        <v>2</v>
      </c>
      <c r="C253" s="42">
        <v>3</v>
      </c>
      <c r="D253" s="43">
        <v>4</v>
      </c>
      <c r="E253" s="43">
        <v>5</v>
      </c>
      <c r="F253" s="42" t="s">
        <v>11</v>
      </c>
    </row>
    <row r="254" spans="1:6" ht="117.75" customHeight="1">
      <c r="A254" s="67">
        <v>1</v>
      </c>
      <c r="B254" s="29" t="s">
        <v>56</v>
      </c>
      <c r="C254" s="4" t="s">
        <v>12</v>
      </c>
      <c r="D254" s="43">
        <v>100</v>
      </c>
      <c r="E254" s="43">
        <v>100</v>
      </c>
      <c r="F254" s="45">
        <f>E254/D254*100</f>
        <v>100</v>
      </c>
    </row>
    <row r="255" spans="1:6" ht="70.5" customHeight="1">
      <c r="A255" s="68"/>
      <c r="B255" s="30"/>
      <c r="C255" s="4" t="s">
        <v>13</v>
      </c>
      <c r="D255" s="43">
        <v>100</v>
      </c>
      <c r="E255" s="43">
        <v>100</v>
      </c>
      <c r="F255" s="45">
        <f t="shared" ref="F255:F263" si="16">E255/D255*100</f>
        <v>100</v>
      </c>
    </row>
    <row r="256" spans="1:6" ht="115.5" customHeight="1">
      <c r="A256" s="68"/>
      <c r="B256" s="30"/>
      <c r="C256" s="4" t="s">
        <v>14</v>
      </c>
      <c r="D256" s="43">
        <v>100</v>
      </c>
      <c r="E256" s="43">
        <v>100</v>
      </c>
      <c r="F256" s="45">
        <f t="shared" si="16"/>
        <v>100</v>
      </c>
    </row>
    <row r="257" spans="1:6" ht="68.25" customHeight="1">
      <c r="A257" s="68"/>
      <c r="B257" s="30"/>
      <c r="C257" s="4" t="s">
        <v>15</v>
      </c>
      <c r="D257" s="43">
        <v>100</v>
      </c>
      <c r="E257" s="43">
        <v>100</v>
      </c>
      <c r="F257" s="45">
        <f t="shared" si="16"/>
        <v>100</v>
      </c>
    </row>
    <row r="258" spans="1:6" ht="116.25" customHeight="1">
      <c r="A258" s="68"/>
      <c r="B258" s="30"/>
      <c r="C258" s="4" t="s">
        <v>16</v>
      </c>
      <c r="D258" s="43">
        <v>100</v>
      </c>
      <c r="E258" s="43">
        <v>100</v>
      </c>
      <c r="F258" s="45">
        <f t="shared" si="16"/>
        <v>100</v>
      </c>
    </row>
    <row r="259" spans="1:6" ht="66.75" customHeight="1">
      <c r="A259" s="68"/>
      <c r="B259" s="30"/>
      <c r="C259" s="4" t="s">
        <v>17</v>
      </c>
      <c r="D259" s="43">
        <v>100</v>
      </c>
      <c r="E259" s="43">
        <v>100</v>
      </c>
      <c r="F259" s="45">
        <f t="shared" si="16"/>
        <v>100</v>
      </c>
    </row>
    <row r="260" spans="1:6" ht="89.25" customHeight="1">
      <c r="A260" s="68"/>
      <c r="B260" s="30"/>
      <c r="C260" s="4" t="s">
        <v>18</v>
      </c>
      <c r="D260" s="44">
        <v>95</v>
      </c>
      <c r="E260" s="44">
        <v>95</v>
      </c>
      <c r="F260" s="45">
        <f t="shared" si="16"/>
        <v>100</v>
      </c>
    </row>
    <row r="261" spans="1:6" ht="162.75" customHeight="1">
      <c r="A261" s="69"/>
      <c r="B261" s="31"/>
      <c r="C261" s="4" t="s">
        <v>19</v>
      </c>
      <c r="D261" s="44">
        <v>100</v>
      </c>
      <c r="E261" s="44">
        <v>100</v>
      </c>
      <c r="F261" s="45">
        <f t="shared" si="16"/>
        <v>100</v>
      </c>
    </row>
    <row r="262" spans="1:6" ht="119.25" customHeight="1">
      <c r="A262" s="76">
        <v>2</v>
      </c>
      <c r="B262" s="29" t="s">
        <v>57</v>
      </c>
      <c r="C262" s="4" t="s">
        <v>20</v>
      </c>
      <c r="D262" s="44">
        <v>95</v>
      </c>
      <c r="E262" s="44">
        <v>95</v>
      </c>
      <c r="F262" s="45">
        <v>95</v>
      </c>
    </row>
    <row r="263" spans="1:6" ht="162.75" customHeight="1">
      <c r="A263" s="76"/>
      <c r="B263" s="31"/>
      <c r="C263" s="4" t="s">
        <v>19</v>
      </c>
      <c r="D263" s="44">
        <v>100</v>
      </c>
      <c r="E263" s="44">
        <v>100</v>
      </c>
      <c r="F263" s="45">
        <f t="shared" si="16"/>
        <v>100</v>
      </c>
    </row>
    <row r="265" spans="1:6">
      <c r="A265" s="36" t="s">
        <v>111</v>
      </c>
      <c r="B265" s="37"/>
      <c r="C265" s="37"/>
      <c r="D265" s="37"/>
      <c r="E265" s="37"/>
      <c r="F265" s="38"/>
    </row>
    <row r="266" spans="1:6">
      <c r="A266" s="39" t="s">
        <v>61</v>
      </c>
      <c r="B266" s="39"/>
      <c r="C266" s="39"/>
      <c r="D266" s="39"/>
      <c r="E266" s="39"/>
      <c r="F266" s="39"/>
    </row>
    <row r="267" spans="1:6" ht="168.75">
      <c r="A267" s="40" t="s">
        <v>5</v>
      </c>
      <c r="B267" s="41" t="s">
        <v>6</v>
      </c>
      <c r="C267" s="41" t="s">
        <v>7</v>
      </c>
      <c r="D267" s="41" t="s">
        <v>8</v>
      </c>
      <c r="E267" s="41" t="s">
        <v>9</v>
      </c>
      <c r="F267" s="41" t="s">
        <v>10</v>
      </c>
    </row>
    <row r="268" spans="1:6">
      <c r="A268" s="42">
        <v>1</v>
      </c>
      <c r="B268" s="42">
        <v>2</v>
      </c>
      <c r="C268" s="42">
        <v>3</v>
      </c>
      <c r="D268" s="43">
        <v>4</v>
      </c>
      <c r="E268" s="43">
        <v>5</v>
      </c>
      <c r="F268" s="42" t="s">
        <v>11</v>
      </c>
    </row>
    <row r="269" spans="1:6" ht="117.75" customHeight="1">
      <c r="A269" s="67">
        <v>1</v>
      </c>
      <c r="B269" s="29" t="s">
        <v>56</v>
      </c>
      <c r="C269" s="4" t="s">
        <v>12</v>
      </c>
      <c r="D269" s="43">
        <v>100</v>
      </c>
      <c r="E269" s="43">
        <v>100</v>
      </c>
      <c r="F269" s="45">
        <f>E269/D269*100</f>
        <v>100</v>
      </c>
    </row>
    <row r="270" spans="1:6" ht="70.5" customHeight="1">
      <c r="A270" s="68"/>
      <c r="B270" s="30"/>
      <c r="C270" s="4" t="s">
        <v>13</v>
      </c>
      <c r="D270" s="43">
        <v>100</v>
      </c>
      <c r="E270" s="43">
        <v>100</v>
      </c>
      <c r="F270" s="45">
        <f t="shared" ref="F270:F278" si="17">E270/D270*100</f>
        <v>100</v>
      </c>
    </row>
    <row r="271" spans="1:6" ht="115.5" customHeight="1">
      <c r="A271" s="68"/>
      <c r="B271" s="30"/>
      <c r="C271" s="4" t="s">
        <v>14</v>
      </c>
      <c r="D271" s="43">
        <v>100</v>
      </c>
      <c r="E271" s="43">
        <v>98</v>
      </c>
      <c r="F271" s="45">
        <f t="shared" si="17"/>
        <v>98</v>
      </c>
    </row>
    <row r="272" spans="1:6" ht="68.25" customHeight="1">
      <c r="A272" s="68"/>
      <c r="B272" s="30"/>
      <c r="C272" s="4" t="s">
        <v>15</v>
      </c>
      <c r="D272" s="43">
        <v>100</v>
      </c>
      <c r="E272" s="43">
        <v>100</v>
      </c>
      <c r="F272" s="45">
        <f t="shared" si="17"/>
        <v>100</v>
      </c>
    </row>
    <row r="273" spans="1:6" ht="116.25" customHeight="1">
      <c r="A273" s="68"/>
      <c r="B273" s="30"/>
      <c r="C273" s="4" t="s">
        <v>16</v>
      </c>
      <c r="D273" s="43">
        <v>100</v>
      </c>
      <c r="E273" s="43">
        <v>98</v>
      </c>
      <c r="F273" s="45">
        <f t="shared" si="17"/>
        <v>98</v>
      </c>
    </row>
    <row r="274" spans="1:6" ht="66.75" customHeight="1">
      <c r="A274" s="68"/>
      <c r="B274" s="30"/>
      <c r="C274" s="4" t="s">
        <v>17</v>
      </c>
      <c r="D274" s="43">
        <v>100</v>
      </c>
      <c r="E274" s="43">
        <v>100</v>
      </c>
      <c r="F274" s="45">
        <f t="shared" si="17"/>
        <v>100</v>
      </c>
    </row>
    <row r="275" spans="1:6" ht="89.25" customHeight="1">
      <c r="A275" s="68"/>
      <c r="B275" s="30"/>
      <c r="C275" s="4" t="s">
        <v>18</v>
      </c>
      <c r="D275" s="44">
        <v>95</v>
      </c>
      <c r="E275" s="44">
        <v>95</v>
      </c>
      <c r="F275" s="45">
        <f t="shared" si="17"/>
        <v>100</v>
      </c>
    </row>
    <row r="276" spans="1:6" ht="162.75" customHeight="1">
      <c r="A276" s="69"/>
      <c r="B276" s="31"/>
      <c r="C276" s="4" t="s">
        <v>19</v>
      </c>
      <c r="D276" s="44">
        <v>100</v>
      </c>
      <c r="E276" s="44">
        <v>100</v>
      </c>
      <c r="F276" s="45">
        <f t="shared" si="17"/>
        <v>100</v>
      </c>
    </row>
    <row r="277" spans="1:6" ht="119.25" hidden="1" customHeight="1">
      <c r="A277" s="70">
        <v>2</v>
      </c>
      <c r="B277" s="29" t="s">
        <v>57</v>
      </c>
      <c r="C277" s="4" t="s">
        <v>20</v>
      </c>
      <c r="D277" s="44">
        <v>95</v>
      </c>
      <c r="E277" s="44"/>
      <c r="F277" s="45">
        <f t="shared" si="17"/>
        <v>0</v>
      </c>
    </row>
    <row r="278" spans="1:6" ht="162.75" hidden="1" customHeight="1">
      <c r="A278" s="71"/>
      <c r="B278" s="31"/>
      <c r="C278" s="4" t="s">
        <v>19</v>
      </c>
      <c r="D278" s="44">
        <v>100</v>
      </c>
      <c r="E278" s="44"/>
      <c r="F278" s="45">
        <f t="shared" si="17"/>
        <v>0</v>
      </c>
    </row>
    <row r="280" spans="1:6">
      <c r="A280" s="36" t="s">
        <v>83</v>
      </c>
      <c r="B280" s="37"/>
      <c r="C280" s="37"/>
      <c r="D280" s="37"/>
      <c r="E280" s="37"/>
      <c r="F280" s="38"/>
    </row>
    <row r="281" spans="1:6">
      <c r="A281" s="39" t="s">
        <v>61</v>
      </c>
      <c r="B281" s="39"/>
      <c r="C281" s="39"/>
      <c r="D281" s="39"/>
      <c r="E281" s="39"/>
      <c r="F281" s="39"/>
    </row>
    <row r="282" spans="1:6" ht="168.75">
      <c r="A282" s="40" t="s">
        <v>5</v>
      </c>
      <c r="B282" s="41" t="s">
        <v>6</v>
      </c>
      <c r="C282" s="41" t="s">
        <v>7</v>
      </c>
      <c r="D282" s="41" t="s">
        <v>8</v>
      </c>
      <c r="E282" s="41" t="s">
        <v>9</v>
      </c>
      <c r="F282" s="41" t="s">
        <v>10</v>
      </c>
    </row>
    <row r="283" spans="1:6">
      <c r="A283" s="42">
        <v>1</v>
      </c>
      <c r="B283" s="42">
        <v>2</v>
      </c>
      <c r="C283" s="42">
        <v>3</v>
      </c>
      <c r="D283" s="43">
        <v>4</v>
      </c>
      <c r="E283" s="43">
        <v>5</v>
      </c>
      <c r="F283" s="42" t="s">
        <v>11</v>
      </c>
    </row>
    <row r="284" spans="1:6" ht="117.75" customHeight="1">
      <c r="A284" s="67">
        <v>1</v>
      </c>
      <c r="B284" s="29" t="s">
        <v>56</v>
      </c>
      <c r="C284" s="4" t="s">
        <v>12</v>
      </c>
      <c r="D284" s="43">
        <v>100</v>
      </c>
      <c r="E284" s="43">
        <v>100</v>
      </c>
      <c r="F284" s="53">
        <f>E284/D284*100</f>
        <v>100</v>
      </c>
    </row>
    <row r="285" spans="1:6" ht="70.5" customHeight="1">
      <c r="A285" s="68"/>
      <c r="B285" s="30"/>
      <c r="C285" s="4" t="s">
        <v>13</v>
      </c>
      <c r="D285" s="43">
        <v>100</v>
      </c>
      <c r="E285" s="43">
        <v>100</v>
      </c>
      <c r="F285" s="53">
        <f t="shared" ref="F285:F293" si="18">E285/D285*100</f>
        <v>100</v>
      </c>
    </row>
    <row r="286" spans="1:6" ht="115.5" customHeight="1">
      <c r="A286" s="68"/>
      <c r="B286" s="30"/>
      <c r="C286" s="4" t="s">
        <v>14</v>
      </c>
      <c r="D286" s="43">
        <v>100</v>
      </c>
      <c r="E286" s="43">
        <v>100</v>
      </c>
      <c r="F286" s="53">
        <f t="shared" si="18"/>
        <v>100</v>
      </c>
    </row>
    <row r="287" spans="1:6" ht="68.25" customHeight="1">
      <c r="A287" s="68"/>
      <c r="B287" s="30"/>
      <c r="C287" s="4" t="s">
        <v>15</v>
      </c>
      <c r="D287" s="43">
        <v>100</v>
      </c>
      <c r="E287" s="43">
        <v>100</v>
      </c>
      <c r="F287" s="53">
        <f t="shared" si="18"/>
        <v>100</v>
      </c>
    </row>
    <row r="288" spans="1:6" ht="116.25" customHeight="1">
      <c r="A288" s="68"/>
      <c r="B288" s="30"/>
      <c r="C288" s="4" t="s">
        <v>16</v>
      </c>
      <c r="D288" s="43">
        <v>100</v>
      </c>
      <c r="E288" s="43">
        <v>100</v>
      </c>
      <c r="F288" s="53">
        <f t="shared" si="18"/>
        <v>100</v>
      </c>
    </row>
    <row r="289" spans="1:6" ht="66.75" customHeight="1">
      <c r="A289" s="68"/>
      <c r="B289" s="30"/>
      <c r="C289" s="4" t="s">
        <v>17</v>
      </c>
      <c r="D289" s="43">
        <v>100</v>
      </c>
      <c r="E289" s="43">
        <v>100</v>
      </c>
      <c r="F289" s="53">
        <f t="shared" si="18"/>
        <v>100</v>
      </c>
    </row>
    <row r="290" spans="1:6" ht="89.25" customHeight="1">
      <c r="A290" s="68"/>
      <c r="B290" s="30"/>
      <c r="C290" s="4" t="s">
        <v>18</v>
      </c>
      <c r="D290" s="44">
        <v>95</v>
      </c>
      <c r="E290" s="44">
        <v>95</v>
      </c>
      <c r="F290" s="53">
        <f t="shared" si="18"/>
        <v>100</v>
      </c>
    </row>
    <row r="291" spans="1:6" ht="162.75" customHeight="1">
      <c r="A291" s="69"/>
      <c r="B291" s="31"/>
      <c r="C291" s="4" t="s">
        <v>19</v>
      </c>
      <c r="D291" s="44">
        <v>100</v>
      </c>
      <c r="E291" s="44">
        <v>100</v>
      </c>
      <c r="F291" s="53">
        <f t="shared" si="18"/>
        <v>100</v>
      </c>
    </row>
    <row r="292" spans="1:6" ht="119.25" customHeight="1">
      <c r="A292" s="76">
        <v>2</v>
      </c>
      <c r="B292" s="29" t="s">
        <v>57</v>
      </c>
      <c r="C292" s="4" t="s">
        <v>20</v>
      </c>
      <c r="D292" s="44">
        <v>95</v>
      </c>
      <c r="E292" s="44">
        <v>95</v>
      </c>
      <c r="F292" s="53">
        <f t="shared" si="18"/>
        <v>100</v>
      </c>
    </row>
    <row r="293" spans="1:6" ht="162.75" customHeight="1">
      <c r="A293" s="76"/>
      <c r="B293" s="31"/>
      <c r="C293" s="4" t="s">
        <v>19</v>
      </c>
      <c r="D293" s="44">
        <v>100</v>
      </c>
      <c r="E293" s="44">
        <v>100</v>
      </c>
      <c r="F293" s="53">
        <f t="shared" si="18"/>
        <v>100</v>
      </c>
    </row>
    <row r="295" spans="1:6">
      <c r="A295" s="36" t="s">
        <v>112</v>
      </c>
      <c r="B295" s="37"/>
      <c r="C295" s="37"/>
      <c r="D295" s="37"/>
      <c r="E295" s="37"/>
      <c r="F295" s="38"/>
    </row>
    <row r="296" spans="1:6">
      <c r="A296" s="39" t="s">
        <v>61</v>
      </c>
      <c r="B296" s="39"/>
      <c r="C296" s="39"/>
      <c r="D296" s="39"/>
      <c r="E296" s="39"/>
      <c r="F296" s="39"/>
    </row>
    <row r="297" spans="1:6" ht="168.75">
      <c r="A297" s="40" t="s">
        <v>5</v>
      </c>
      <c r="B297" s="41" t="s">
        <v>6</v>
      </c>
      <c r="C297" s="41" t="s">
        <v>7</v>
      </c>
      <c r="D297" s="41" t="s">
        <v>8</v>
      </c>
      <c r="E297" s="41" t="s">
        <v>9</v>
      </c>
      <c r="F297" s="41" t="s">
        <v>10</v>
      </c>
    </row>
    <row r="298" spans="1:6">
      <c r="A298" s="42">
        <v>1</v>
      </c>
      <c r="B298" s="42">
        <v>2</v>
      </c>
      <c r="C298" s="42">
        <v>3</v>
      </c>
      <c r="D298" s="43">
        <v>4</v>
      </c>
      <c r="E298" s="43">
        <v>5</v>
      </c>
      <c r="F298" s="42" t="s">
        <v>11</v>
      </c>
    </row>
    <row r="299" spans="1:6" ht="117.75" customHeight="1">
      <c r="A299" s="67">
        <v>1</v>
      </c>
      <c r="B299" s="29" t="s">
        <v>56</v>
      </c>
      <c r="C299" s="4" t="s">
        <v>12</v>
      </c>
      <c r="D299" s="43">
        <v>100</v>
      </c>
      <c r="E299" s="43">
        <v>100</v>
      </c>
      <c r="F299" s="45">
        <f>E299/D299*100</f>
        <v>100</v>
      </c>
    </row>
    <row r="300" spans="1:6" ht="70.5" customHeight="1">
      <c r="A300" s="68"/>
      <c r="B300" s="30"/>
      <c r="C300" s="4" t="s">
        <v>13</v>
      </c>
      <c r="D300" s="43">
        <v>100</v>
      </c>
      <c r="E300" s="43">
        <v>100</v>
      </c>
      <c r="F300" s="45">
        <f t="shared" ref="F300:F308" si="19">E300/D300*100</f>
        <v>100</v>
      </c>
    </row>
    <row r="301" spans="1:6" ht="115.5" customHeight="1">
      <c r="A301" s="68"/>
      <c r="B301" s="30"/>
      <c r="C301" s="4" t="s">
        <v>14</v>
      </c>
      <c r="D301" s="43">
        <v>100</v>
      </c>
      <c r="E301" s="43">
        <v>100</v>
      </c>
      <c r="F301" s="45">
        <f t="shared" si="19"/>
        <v>100</v>
      </c>
    </row>
    <row r="302" spans="1:6" ht="68.25" customHeight="1">
      <c r="A302" s="68"/>
      <c r="B302" s="30"/>
      <c r="C302" s="4" t="s">
        <v>15</v>
      </c>
      <c r="D302" s="43">
        <v>100</v>
      </c>
      <c r="E302" s="43">
        <v>100</v>
      </c>
      <c r="F302" s="45">
        <f t="shared" si="19"/>
        <v>100</v>
      </c>
    </row>
    <row r="303" spans="1:6" ht="116.25" customHeight="1">
      <c r="A303" s="68"/>
      <c r="B303" s="30"/>
      <c r="C303" s="4" t="s">
        <v>16</v>
      </c>
      <c r="D303" s="43">
        <v>100</v>
      </c>
      <c r="E303" s="43">
        <v>100</v>
      </c>
      <c r="F303" s="45">
        <f t="shared" si="19"/>
        <v>100</v>
      </c>
    </row>
    <row r="304" spans="1:6" ht="66.75" customHeight="1">
      <c r="A304" s="68"/>
      <c r="B304" s="30"/>
      <c r="C304" s="4" t="s">
        <v>17</v>
      </c>
      <c r="D304" s="43">
        <v>100</v>
      </c>
      <c r="E304" s="43">
        <v>100</v>
      </c>
      <c r="F304" s="45">
        <f t="shared" si="19"/>
        <v>100</v>
      </c>
    </row>
    <row r="305" spans="1:6" ht="89.25" customHeight="1">
      <c r="A305" s="68"/>
      <c r="B305" s="30"/>
      <c r="C305" s="4" t="s">
        <v>18</v>
      </c>
      <c r="D305" s="44">
        <v>95</v>
      </c>
      <c r="E305" s="44">
        <v>97</v>
      </c>
      <c r="F305" s="45">
        <f t="shared" si="19"/>
        <v>102.10526315789474</v>
      </c>
    </row>
    <row r="306" spans="1:6" ht="162.75" customHeight="1">
      <c r="A306" s="69"/>
      <c r="B306" s="31"/>
      <c r="C306" s="4" t="s">
        <v>19</v>
      </c>
      <c r="D306" s="44">
        <v>100</v>
      </c>
      <c r="E306" s="44">
        <v>100</v>
      </c>
      <c r="F306" s="45">
        <f t="shared" si="19"/>
        <v>100</v>
      </c>
    </row>
    <row r="307" spans="1:6" ht="119.25" customHeight="1">
      <c r="A307" s="76">
        <v>2</v>
      </c>
      <c r="B307" s="29" t="s">
        <v>57</v>
      </c>
      <c r="C307" s="4" t="s">
        <v>20</v>
      </c>
      <c r="D307" s="44">
        <v>95</v>
      </c>
      <c r="E307" s="44">
        <v>96</v>
      </c>
      <c r="F307" s="45">
        <f t="shared" si="19"/>
        <v>101.05263157894737</v>
      </c>
    </row>
    <row r="308" spans="1:6" ht="162.75" customHeight="1">
      <c r="A308" s="76"/>
      <c r="B308" s="31"/>
      <c r="C308" s="4" t="s">
        <v>19</v>
      </c>
      <c r="D308" s="44">
        <v>100</v>
      </c>
      <c r="E308" s="44">
        <v>100</v>
      </c>
      <c r="F308" s="45">
        <f t="shared" si="19"/>
        <v>100</v>
      </c>
    </row>
    <row r="310" spans="1:6">
      <c r="A310" s="36" t="s">
        <v>84</v>
      </c>
      <c r="B310" s="37"/>
      <c r="C310" s="37"/>
      <c r="D310" s="37"/>
      <c r="E310" s="37"/>
      <c r="F310" s="38"/>
    </row>
    <row r="311" spans="1:6">
      <c r="A311" s="39" t="s">
        <v>61</v>
      </c>
      <c r="B311" s="39"/>
      <c r="C311" s="39"/>
      <c r="D311" s="39"/>
      <c r="E311" s="39"/>
      <c r="F311" s="39"/>
    </row>
    <row r="312" spans="1:6" ht="168.75">
      <c r="A312" s="40" t="s">
        <v>5</v>
      </c>
      <c r="B312" s="41" t="s">
        <v>6</v>
      </c>
      <c r="C312" s="41" t="s">
        <v>7</v>
      </c>
      <c r="D312" s="41" t="s">
        <v>8</v>
      </c>
      <c r="E312" s="41" t="s">
        <v>9</v>
      </c>
      <c r="F312" s="41" t="s">
        <v>10</v>
      </c>
    </row>
    <row r="313" spans="1:6">
      <c r="A313" s="42">
        <v>1</v>
      </c>
      <c r="B313" s="42">
        <v>2</v>
      </c>
      <c r="C313" s="42">
        <v>3</v>
      </c>
      <c r="D313" s="43">
        <v>4</v>
      </c>
      <c r="E313" s="43">
        <v>5</v>
      </c>
      <c r="F313" s="42" t="s">
        <v>11</v>
      </c>
    </row>
    <row r="314" spans="1:6" ht="117.75" customHeight="1">
      <c r="A314" s="67">
        <v>1</v>
      </c>
      <c r="B314" s="29" t="s">
        <v>56</v>
      </c>
      <c r="C314" s="19" t="s">
        <v>12</v>
      </c>
      <c r="D314" s="43">
        <v>100</v>
      </c>
      <c r="E314" s="43">
        <v>100</v>
      </c>
      <c r="F314" s="53">
        <f>E314/D314*100</f>
        <v>100</v>
      </c>
    </row>
    <row r="315" spans="1:6" ht="70.5" customHeight="1">
      <c r="A315" s="68"/>
      <c r="B315" s="30"/>
      <c r="C315" s="19" t="s">
        <v>13</v>
      </c>
      <c r="D315" s="43">
        <v>100</v>
      </c>
      <c r="E315" s="43">
        <v>100</v>
      </c>
      <c r="F315" s="53">
        <f t="shared" ref="F315:F323" si="20">E315/D315*100</f>
        <v>100</v>
      </c>
    </row>
    <row r="316" spans="1:6" ht="115.5" customHeight="1">
      <c r="A316" s="68"/>
      <c r="B316" s="30"/>
      <c r="C316" s="19" t="s">
        <v>14</v>
      </c>
      <c r="D316" s="43">
        <v>100</v>
      </c>
      <c r="E316" s="43">
        <v>99.3</v>
      </c>
      <c r="F316" s="53">
        <f t="shared" si="20"/>
        <v>99.3</v>
      </c>
    </row>
    <row r="317" spans="1:6" ht="68.25" customHeight="1">
      <c r="A317" s="68"/>
      <c r="B317" s="30"/>
      <c r="C317" s="19" t="s">
        <v>15</v>
      </c>
      <c r="D317" s="43">
        <v>100</v>
      </c>
      <c r="E317" s="43">
        <v>100</v>
      </c>
      <c r="F317" s="53">
        <f t="shared" si="20"/>
        <v>100</v>
      </c>
    </row>
    <row r="318" spans="1:6" ht="116.25" customHeight="1">
      <c r="A318" s="68"/>
      <c r="B318" s="30"/>
      <c r="C318" s="19" t="s">
        <v>16</v>
      </c>
      <c r="D318" s="43">
        <v>100</v>
      </c>
      <c r="E318" s="43">
        <v>100</v>
      </c>
      <c r="F318" s="53">
        <f t="shared" si="20"/>
        <v>100</v>
      </c>
    </row>
    <row r="319" spans="1:6" ht="66.75" customHeight="1">
      <c r="A319" s="68"/>
      <c r="B319" s="30"/>
      <c r="C319" s="19" t="s">
        <v>17</v>
      </c>
      <c r="D319" s="43">
        <v>100</v>
      </c>
      <c r="E319" s="43">
        <v>100</v>
      </c>
      <c r="F319" s="53">
        <f t="shared" si="20"/>
        <v>100</v>
      </c>
    </row>
    <row r="320" spans="1:6" ht="89.25" customHeight="1">
      <c r="A320" s="68"/>
      <c r="B320" s="30"/>
      <c r="C320" s="19" t="s">
        <v>18</v>
      </c>
      <c r="D320" s="44">
        <v>95</v>
      </c>
      <c r="E320" s="44">
        <v>100</v>
      </c>
      <c r="F320" s="53">
        <f t="shared" si="20"/>
        <v>105.26315789473684</v>
      </c>
    </row>
    <row r="321" spans="1:6" ht="162.75" customHeight="1">
      <c r="A321" s="69"/>
      <c r="B321" s="31"/>
      <c r="C321" s="19" t="s">
        <v>19</v>
      </c>
      <c r="D321" s="44">
        <v>100</v>
      </c>
      <c r="E321" s="44">
        <v>100</v>
      </c>
      <c r="F321" s="53">
        <f t="shared" si="20"/>
        <v>100</v>
      </c>
    </row>
    <row r="322" spans="1:6" ht="119.25" customHeight="1">
      <c r="A322" s="76">
        <v>2</v>
      </c>
      <c r="B322" s="29" t="s">
        <v>57</v>
      </c>
      <c r="C322" s="19" t="s">
        <v>20</v>
      </c>
      <c r="D322" s="44">
        <v>95</v>
      </c>
      <c r="E322" s="44">
        <v>100</v>
      </c>
      <c r="F322" s="53">
        <f t="shared" si="20"/>
        <v>105.26315789473684</v>
      </c>
    </row>
    <row r="323" spans="1:6" ht="162.75" customHeight="1">
      <c r="A323" s="76"/>
      <c r="B323" s="31"/>
      <c r="C323" s="19" t="s">
        <v>19</v>
      </c>
      <c r="D323" s="44">
        <v>100</v>
      </c>
      <c r="E323" s="44">
        <v>100</v>
      </c>
      <c r="F323" s="53">
        <f t="shared" si="20"/>
        <v>100</v>
      </c>
    </row>
    <row r="325" spans="1:6">
      <c r="A325" s="36" t="s">
        <v>113</v>
      </c>
      <c r="B325" s="37"/>
      <c r="C325" s="37"/>
      <c r="D325" s="37"/>
      <c r="E325" s="37"/>
      <c r="F325" s="38"/>
    </row>
    <row r="326" spans="1:6">
      <c r="A326" s="39" t="s">
        <v>61</v>
      </c>
      <c r="B326" s="39"/>
      <c r="C326" s="39"/>
      <c r="D326" s="39"/>
      <c r="E326" s="39"/>
      <c r="F326" s="39"/>
    </row>
    <row r="327" spans="1:6" ht="168.75">
      <c r="A327" s="40" t="s">
        <v>5</v>
      </c>
      <c r="B327" s="41" t="s">
        <v>6</v>
      </c>
      <c r="C327" s="41" t="s">
        <v>7</v>
      </c>
      <c r="D327" s="41" t="s">
        <v>8</v>
      </c>
      <c r="E327" s="41" t="s">
        <v>9</v>
      </c>
      <c r="F327" s="41" t="s">
        <v>10</v>
      </c>
    </row>
    <row r="328" spans="1:6">
      <c r="A328" s="42">
        <v>1</v>
      </c>
      <c r="B328" s="42">
        <v>2</v>
      </c>
      <c r="C328" s="42">
        <v>3</v>
      </c>
      <c r="D328" s="43">
        <v>4</v>
      </c>
      <c r="E328" s="43">
        <v>5</v>
      </c>
      <c r="F328" s="42" t="s">
        <v>11</v>
      </c>
    </row>
    <row r="329" spans="1:6" ht="117.75" customHeight="1">
      <c r="A329" s="67">
        <v>1</v>
      </c>
      <c r="B329" s="29" t="s">
        <v>56</v>
      </c>
      <c r="C329" s="4" t="s">
        <v>12</v>
      </c>
      <c r="D329" s="43">
        <v>100</v>
      </c>
      <c r="E329" s="43">
        <v>100</v>
      </c>
      <c r="F329" s="45">
        <f>E329/D329*100</f>
        <v>100</v>
      </c>
    </row>
    <row r="330" spans="1:6" ht="70.7" customHeight="1">
      <c r="A330" s="68"/>
      <c r="B330" s="30"/>
      <c r="C330" s="4" t="s">
        <v>13</v>
      </c>
      <c r="D330" s="43">
        <v>100</v>
      </c>
      <c r="E330" s="43">
        <v>100</v>
      </c>
      <c r="F330" s="45">
        <f t="shared" ref="F330:F338" si="21">E330/D330*100</f>
        <v>100</v>
      </c>
    </row>
    <row r="331" spans="1:6" ht="115.5" customHeight="1">
      <c r="A331" s="68"/>
      <c r="B331" s="30"/>
      <c r="C331" s="4" t="s">
        <v>14</v>
      </c>
      <c r="D331" s="43">
        <v>100</v>
      </c>
      <c r="E331" s="43">
        <v>98</v>
      </c>
      <c r="F331" s="45">
        <f t="shared" si="21"/>
        <v>98</v>
      </c>
    </row>
    <row r="332" spans="1:6" ht="68.25" customHeight="1">
      <c r="A332" s="68"/>
      <c r="B332" s="30"/>
      <c r="C332" s="4" t="s">
        <v>15</v>
      </c>
      <c r="D332" s="43">
        <v>100</v>
      </c>
      <c r="E332" s="43">
        <v>100</v>
      </c>
      <c r="F332" s="45">
        <f t="shared" si="21"/>
        <v>100</v>
      </c>
    </row>
    <row r="333" spans="1:6" ht="116.25" customHeight="1">
      <c r="A333" s="68"/>
      <c r="B333" s="30"/>
      <c r="C333" s="4" t="s">
        <v>16</v>
      </c>
      <c r="D333" s="43">
        <v>100</v>
      </c>
      <c r="E333" s="43">
        <v>96</v>
      </c>
      <c r="F333" s="45">
        <f t="shared" si="21"/>
        <v>96</v>
      </c>
    </row>
    <row r="334" spans="1:6" ht="66.95" customHeight="1">
      <c r="A334" s="68"/>
      <c r="B334" s="30"/>
      <c r="C334" s="4" t="s">
        <v>17</v>
      </c>
      <c r="D334" s="43">
        <v>100</v>
      </c>
      <c r="E334" s="43">
        <v>100</v>
      </c>
      <c r="F334" s="45">
        <f t="shared" si="21"/>
        <v>100</v>
      </c>
    </row>
    <row r="335" spans="1:6" ht="89.25" customHeight="1">
      <c r="A335" s="68"/>
      <c r="B335" s="30"/>
      <c r="C335" s="4" t="s">
        <v>18</v>
      </c>
      <c r="D335" s="44">
        <v>95</v>
      </c>
      <c r="E335" s="44">
        <v>95</v>
      </c>
      <c r="F335" s="45">
        <f t="shared" si="21"/>
        <v>100</v>
      </c>
    </row>
    <row r="336" spans="1:6" ht="162.75" customHeight="1">
      <c r="A336" s="69"/>
      <c r="B336" s="31"/>
      <c r="C336" s="4" t="s">
        <v>19</v>
      </c>
      <c r="D336" s="44">
        <v>100</v>
      </c>
      <c r="E336" s="44">
        <v>100</v>
      </c>
      <c r="F336" s="45">
        <f t="shared" si="21"/>
        <v>100</v>
      </c>
    </row>
    <row r="337" spans="1:6" ht="119.25" customHeight="1">
      <c r="A337" s="76">
        <v>2</v>
      </c>
      <c r="B337" s="29" t="s">
        <v>57</v>
      </c>
      <c r="C337" s="4" t="s">
        <v>20</v>
      </c>
      <c r="D337" s="44">
        <v>95</v>
      </c>
      <c r="E337" s="44">
        <v>95</v>
      </c>
      <c r="F337" s="45">
        <f t="shared" si="21"/>
        <v>100</v>
      </c>
    </row>
    <row r="338" spans="1:6" ht="162.75" customHeight="1">
      <c r="A338" s="76"/>
      <c r="B338" s="31"/>
      <c r="C338" s="4" t="s">
        <v>19</v>
      </c>
      <c r="D338" s="44">
        <v>100</v>
      </c>
      <c r="E338" s="44">
        <v>100</v>
      </c>
      <c r="F338" s="45">
        <f t="shared" si="21"/>
        <v>100</v>
      </c>
    </row>
    <row r="340" spans="1:6">
      <c r="A340" s="36" t="s">
        <v>86</v>
      </c>
      <c r="B340" s="37"/>
      <c r="C340" s="37"/>
      <c r="D340" s="37"/>
      <c r="E340" s="37"/>
      <c r="F340" s="38"/>
    </row>
    <row r="341" spans="1:6">
      <c r="A341" s="39" t="s">
        <v>61</v>
      </c>
      <c r="B341" s="39"/>
      <c r="C341" s="39"/>
      <c r="D341" s="39"/>
      <c r="E341" s="39"/>
      <c r="F341" s="39"/>
    </row>
    <row r="342" spans="1:6" ht="168.75">
      <c r="A342" s="40" t="s">
        <v>5</v>
      </c>
      <c r="B342" s="41" t="s">
        <v>6</v>
      </c>
      <c r="C342" s="41" t="s">
        <v>7</v>
      </c>
      <c r="D342" s="41" t="s">
        <v>8</v>
      </c>
      <c r="E342" s="41" t="s">
        <v>9</v>
      </c>
      <c r="F342" s="41" t="s">
        <v>10</v>
      </c>
    </row>
    <row r="343" spans="1:6">
      <c r="A343" s="42">
        <v>1</v>
      </c>
      <c r="B343" s="42">
        <v>2</v>
      </c>
      <c r="C343" s="42">
        <v>3</v>
      </c>
      <c r="D343" s="43">
        <v>4</v>
      </c>
      <c r="E343" s="43">
        <v>5</v>
      </c>
      <c r="F343" s="42" t="s">
        <v>11</v>
      </c>
    </row>
    <row r="344" spans="1:6" ht="117.75" customHeight="1">
      <c r="A344" s="67">
        <v>1</v>
      </c>
      <c r="B344" s="29" t="s">
        <v>56</v>
      </c>
      <c r="C344" s="4" t="s">
        <v>12</v>
      </c>
      <c r="D344" s="43">
        <v>100</v>
      </c>
      <c r="E344" s="43">
        <v>100</v>
      </c>
      <c r="F344" s="45">
        <f>E344/D344*100</f>
        <v>100</v>
      </c>
    </row>
    <row r="345" spans="1:6" ht="70.5" customHeight="1">
      <c r="A345" s="68"/>
      <c r="B345" s="30"/>
      <c r="C345" s="4" t="s">
        <v>13</v>
      </c>
      <c r="D345" s="43">
        <v>100</v>
      </c>
      <c r="E345" s="43">
        <v>100</v>
      </c>
      <c r="F345" s="45">
        <f t="shared" ref="F345:F353" si="22">E345/D345*100</f>
        <v>100</v>
      </c>
    </row>
    <row r="346" spans="1:6" ht="115.5" customHeight="1">
      <c r="A346" s="68"/>
      <c r="B346" s="30"/>
      <c r="C346" s="4" t="s">
        <v>14</v>
      </c>
      <c r="D346" s="43">
        <v>100</v>
      </c>
      <c r="E346" s="43">
        <v>100</v>
      </c>
      <c r="F346" s="45">
        <f t="shared" si="22"/>
        <v>100</v>
      </c>
    </row>
    <row r="347" spans="1:6" ht="68.25" customHeight="1">
      <c r="A347" s="68"/>
      <c r="B347" s="30"/>
      <c r="C347" s="4" t="s">
        <v>15</v>
      </c>
      <c r="D347" s="43">
        <v>100</v>
      </c>
      <c r="E347" s="43">
        <v>100</v>
      </c>
      <c r="F347" s="45">
        <f t="shared" si="22"/>
        <v>100</v>
      </c>
    </row>
    <row r="348" spans="1:6" ht="116.25" customHeight="1">
      <c r="A348" s="68"/>
      <c r="B348" s="30"/>
      <c r="C348" s="4" t="s">
        <v>16</v>
      </c>
      <c r="D348" s="43">
        <v>100</v>
      </c>
      <c r="E348" s="43">
        <v>100</v>
      </c>
      <c r="F348" s="45">
        <f t="shared" si="22"/>
        <v>100</v>
      </c>
    </row>
    <row r="349" spans="1:6" ht="66.75" customHeight="1">
      <c r="A349" s="68"/>
      <c r="B349" s="30"/>
      <c r="C349" s="4" t="s">
        <v>17</v>
      </c>
      <c r="D349" s="43">
        <v>100</v>
      </c>
      <c r="E349" s="43">
        <v>100</v>
      </c>
      <c r="F349" s="45">
        <f t="shared" si="22"/>
        <v>100</v>
      </c>
    </row>
    <row r="350" spans="1:6" ht="89.25" customHeight="1">
      <c r="A350" s="68"/>
      <c r="B350" s="30"/>
      <c r="C350" s="4" t="s">
        <v>18</v>
      </c>
      <c r="D350" s="44">
        <v>95</v>
      </c>
      <c r="E350" s="44">
        <v>95</v>
      </c>
      <c r="F350" s="45">
        <f t="shared" si="22"/>
        <v>100</v>
      </c>
    </row>
    <row r="351" spans="1:6" ht="162.75" customHeight="1">
      <c r="A351" s="69"/>
      <c r="B351" s="31"/>
      <c r="C351" s="4" t="s">
        <v>19</v>
      </c>
      <c r="D351" s="44">
        <v>100</v>
      </c>
      <c r="E351" s="44">
        <v>100</v>
      </c>
      <c r="F351" s="45">
        <f t="shared" si="22"/>
        <v>100</v>
      </c>
    </row>
    <row r="352" spans="1:6" ht="119.25" customHeight="1">
      <c r="A352" s="76">
        <v>2</v>
      </c>
      <c r="B352" s="29" t="s">
        <v>57</v>
      </c>
      <c r="C352" s="4" t="s">
        <v>20</v>
      </c>
      <c r="D352" s="44">
        <v>95</v>
      </c>
      <c r="E352" s="44">
        <v>95</v>
      </c>
      <c r="F352" s="45">
        <f t="shared" si="22"/>
        <v>100</v>
      </c>
    </row>
    <row r="353" spans="1:6" ht="162.75" customHeight="1">
      <c r="A353" s="76"/>
      <c r="B353" s="31"/>
      <c r="C353" s="4" t="s">
        <v>19</v>
      </c>
      <c r="D353" s="44">
        <v>100</v>
      </c>
      <c r="E353" s="44">
        <v>100</v>
      </c>
      <c r="F353" s="45">
        <f t="shared" si="22"/>
        <v>100</v>
      </c>
    </row>
    <row r="355" spans="1:6">
      <c r="A355" s="36" t="s">
        <v>114</v>
      </c>
      <c r="B355" s="37"/>
      <c r="C355" s="37"/>
      <c r="D355" s="37"/>
      <c r="E355" s="37"/>
      <c r="F355" s="38"/>
    </row>
    <row r="356" spans="1:6">
      <c r="A356" s="39" t="s">
        <v>61</v>
      </c>
      <c r="B356" s="39"/>
      <c r="C356" s="39"/>
      <c r="D356" s="39"/>
      <c r="E356" s="39"/>
      <c r="F356" s="39"/>
    </row>
    <row r="357" spans="1:6" ht="168.75">
      <c r="A357" s="40" t="s">
        <v>5</v>
      </c>
      <c r="B357" s="41" t="s">
        <v>6</v>
      </c>
      <c r="C357" s="41" t="s">
        <v>7</v>
      </c>
      <c r="D357" s="41" t="s">
        <v>8</v>
      </c>
      <c r="E357" s="41" t="s">
        <v>9</v>
      </c>
      <c r="F357" s="41" t="s">
        <v>10</v>
      </c>
    </row>
    <row r="358" spans="1:6">
      <c r="A358" s="42">
        <v>1</v>
      </c>
      <c r="B358" s="42">
        <v>2</v>
      </c>
      <c r="C358" s="42">
        <v>3</v>
      </c>
      <c r="D358" s="43">
        <v>4</v>
      </c>
      <c r="E358" s="43">
        <v>5</v>
      </c>
      <c r="F358" s="42" t="s">
        <v>11</v>
      </c>
    </row>
    <row r="359" spans="1:6" ht="117.75" customHeight="1">
      <c r="A359" s="67">
        <v>1</v>
      </c>
      <c r="B359" s="29" t="s">
        <v>56</v>
      </c>
      <c r="C359" s="4" t="s">
        <v>12</v>
      </c>
      <c r="D359" s="43">
        <v>100</v>
      </c>
      <c r="E359" s="43">
        <v>100</v>
      </c>
      <c r="F359" s="45">
        <f>E359/D359*100</f>
        <v>100</v>
      </c>
    </row>
    <row r="360" spans="1:6" ht="70.5" customHeight="1">
      <c r="A360" s="68"/>
      <c r="B360" s="30"/>
      <c r="C360" s="4" t="s">
        <v>13</v>
      </c>
      <c r="D360" s="43">
        <v>100</v>
      </c>
      <c r="E360" s="43">
        <v>100</v>
      </c>
      <c r="F360" s="45">
        <f t="shared" ref="F360:F368" si="23">E360/D360*100</f>
        <v>100</v>
      </c>
    </row>
    <row r="361" spans="1:6" ht="115.5" customHeight="1">
      <c r="A361" s="68"/>
      <c r="B361" s="30"/>
      <c r="C361" s="4" t="s">
        <v>14</v>
      </c>
      <c r="D361" s="43">
        <v>100</v>
      </c>
      <c r="E361" s="43">
        <v>100</v>
      </c>
      <c r="F361" s="45">
        <f t="shared" si="23"/>
        <v>100</v>
      </c>
    </row>
    <row r="362" spans="1:6" ht="68.25" customHeight="1">
      <c r="A362" s="68"/>
      <c r="B362" s="30"/>
      <c r="C362" s="4" t="s">
        <v>15</v>
      </c>
      <c r="D362" s="43">
        <v>100</v>
      </c>
      <c r="E362" s="43">
        <v>100</v>
      </c>
      <c r="F362" s="45">
        <f t="shared" si="23"/>
        <v>100</v>
      </c>
    </row>
    <row r="363" spans="1:6" ht="116.25" customHeight="1">
      <c r="A363" s="68"/>
      <c r="B363" s="30"/>
      <c r="C363" s="4" t="s">
        <v>16</v>
      </c>
      <c r="D363" s="43">
        <v>100</v>
      </c>
      <c r="E363" s="43">
        <v>100</v>
      </c>
      <c r="F363" s="45">
        <f t="shared" si="23"/>
        <v>100</v>
      </c>
    </row>
    <row r="364" spans="1:6" ht="66.75" customHeight="1">
      <c r="A364" s="68"/>
      <c r="B364" s="30"/>
      <c r="C364" s="4" t="s">
        <v>17</v>
      </c>
      <c r="D364" s="43">
        <v>100</v>
      </c>
      <c r="E364" s="43">
        <v>100</v>
      </c>
      <c r="F364" s="45">
        <f t="shared" si="23"/>
        <v>100</v>
      </c>
    </row>
    <row r="365" spans="1:6" ht="89.25" customHeight="1">
      <c r="A365" s="68"/>
      <c r="B365" s="30"/>
      <c r="C365" s="4" t="s">
        <v>18</v>
      </c>
      <c r="D365" s="44">
        <v>95</v>
      </c>
      <c r="E365" s="44">
        <v>95</v>
      </c>
      <c r="F365" s="45">
        <f t="shared" si="23"/>
        <v>100</v>
      </c>
    </row>
    <row r="366" spans="1:6" ht="162.75" customHeight="1">
      <c r="A366" s="69"/>
      <c r="B366" s="31"/>
      <c r="C366" s="4" t="s">
        <v>19</v>
      </c>
      <c r="D366" s="44">
        <v>100</v>
      </c>
      <c r="E366" s="44">
        <v>100</v>
      </c>
      <c r="F366" s="45">
        <f t="shared" si="23"/>
        <v>100</v>
      </c>
    </row>
    <row r="367" spans="1:6" ht="119.25" customHeight="1">
      <c r="A367" s="76">
        <v>2</v>
      </c>
      <c r="B367" s="29" t="s">
        <v>57</v>
      </c>
      <c r="C367" s="4" t="s">
        <v>20</v>
      </c>
      <c r="D367" s="44">
        <v>95</v>
      </c>
      <c r="E367" s="44">
        <v>95</v>
      </c>
      <c r="F367" s="45">
        <f t="shared" si="23"/>
        <v>100</v>
      </c>
    </row>
    <row r="368" spans="1:6" ht="162.75" customHeight="1">
      <c r="A368" s="76"/>
      <c r="B368" s="31"/>
      <c r="C368" s="4" t="s">
        <v>19</v>
      </c>
      <c r="D368" s="44">
        <v>100</v>
      </c>
      <c r="E368" s="44">
        <v>100</v>
      </c>
      <c r="F368" s="45">
        <f t="shared" si="23"/>
        <v>100</v>
      </c>
    </row>
    <row r="370" spans="1:6">
      <c r="A370" s="36" t="s">
        <v>115</v>
      </c>
      <c r="B370" s="37"/>
      <c r="C370" s="37"/>
      <c r="D370" s="37"/>
      <c r="E370" s="37"/>
      <c r="F370" s="38"/>
    </row>
    <row r="371" spans="1:6">
      <c r="A371" s="39" t="s">
        <v>61</v>
      </c>
      <c r="B371" s="39"/>
      <c r="C371" s="39"/>
      <c r="D371" s="39"/>
      <c r="E371" s="39"/>
      <c r="F371" s="39"/>
    </row>
    <row r="372" spans="1:6" ht="168.75">
      <c r="A372" s="40" t="s">
        <v>5</v>
      </c>
      <c r="B372" s="41" t="s">
        <v>6</v>
      </c>
      <c r="C372" s="41" t="s">
        <v>7</v>
      </c>
      <c r="D372" s="41" t="s">
        <v>8</v>
      </c>
      <c r="E372" s="41" t="s">
        <v>9</v>
      </c>
      <c r="F372" s="41" t="s">
        <v>10</v>
      </c>
    </row>
    <row r="373" spans="1:6">
      <c r="A373" s="42">
        <v>1</v>
      </c>
      <c r="B373" s="42">
        <v>2</v>
      </c>
      <c r="C373" s="42">
        <v>3</v>
      </c>
      <c r="D373" s="43">
        <v>4</v>
      </c>
      <c r="E373" s="43">
        <v>5</v>
      </c>
      <c r="F373" s="42" t="s">
        <v>11</v>
      </c>
    </row>
    <row r="374" spans="1:6" ht="117.75" customHeight="1">
      <c r="A374" s="67">
        <v>1</v>
      </c>
      <c r="B374" s="29" t="s">
        <v>56</v>
      </c>
      <c r="C374" s="4" t="s">
        <v>12</v>
      </c>
      <c r="D374" s="43">
        <v>100</v>
      </c>
      <c r="E374" s="43">
        <v>100</v>
      </c>
      <c r="F374" s="45">
        <f>E374/D374*100</f>
        <v>100</v>
      </c>
    </row>
    <row r="375" spans="1:6" ht="70.5" customHeight="1">
      <c r="A375" s="68"/>
      <c r="B375" s="30"/>
      <c r="C375" s="4" t="s">
        <v>13</v>
      </c>
      <c r="D375" s="43">
        <v>100</v>
      </c>
      <c r="E375" s="43">
        <v>100</v>
      </c>
      <c r="F375" s="45">
        <f t="shared" ref="F375:F383" si="24">E375/D375*100</f>
        <v>100</v>
      </c>
    </row>
    <row r="376" spans="1:6" ht="115.5" customHeight="1">
      <c r="A376" s="68"/>
      <c r="B376" s="30"/>
      <c r="C376" s="4" t="s">
        <v>14</v>
      </c>
      <c r="D376" s="43">
        <v>100</v>
      </c>
      <c r="E376" s="43">
        <v>100</v>
      </c>
      <c r="F376" s="45">
        <f t="shared" si="24"/>
        <v>100</v>
      </c>
    </row>
    <row r="377" spans="1:6" ht="68.25" customHeight="1">
      <c r="A377" s="68"/>
      <c r="B377" s="30"/>
      <c r="C377" s="4" t="s">
        <v>15</v>
      </c>
      <c r="D377" s="43">
        <v>100</v>
      </c>
      <c r="E377" s="43">
        <v>100</v>
      </c>
      <c r="F377" s="45">
        <f t="shared" si="24"/>
        <v>100</v>
      </c>
    </row>
    <row r="378" spans="1:6" ht="116.25" customHeight="1">
      <c r="A378" s="68"/>
      <c r="B378" s="30"/>
      <c r="C378" s="4" t="s">
        <v>16</v>
      </c>
      <c r="D378" s="43">
        <v>100</v>
      </c>
      <c r="E378" s="43">
        <v>100</v>
      </c>
      <c r="F378" s="45">
        <f t="shared" si="24"/>
        <v>100</v>
      </c>
    </row>
    <row r="379" spans="1:6" ht="66.75" customHeight="1">
      <c r="A379" s="68"/>
      <c r="B379" s="30"/>
      <c r="C379" s="4" t="s">
        <v>17</v>
      </c>
      <c r="D379" s="43">
        <v>100</v>
      </c>
      <c r="E379" s="43">
        <v>100</v>
      </c>
      <c r="F379" s="45">
        <f t="shared" si="24"/>
        <v>100</v>
      </c>
    </row>
    <row r="380" spans="1:6" ht="89.25" customHeight="1">
      <c r="A380" s="68"/>
      <c r="B380" s="30"/>
      <c r="C380" s="4" t="s">
        <v>18</v>
      </c>
      <c r="D380" s="44">
        <v>95</v>
      </c>
      <c r="E380" s="44">
        <v>95</v>
      </c>
      <c r="F380" s="45">
        <f t="shared" si="24"/>
        <v>100</v>
      </c>
    </row>
    <row r="381" spans="1:6" ht="162.75" customHeight="1">
      <c r="A381" s="69"/>
      <c r="B381" s="31"/>
      <c r="C381" s="4" t="s">
        <v>19</v>
      </c>
      <c r="D381" s="44">
        <v>100</v>
      </c>
      <c r="E381" s="44">
        <v>100</v>
      </c>
      <c r="F381" s="45">
        <f t="shared" si="24"/>
        <v>100</v>
      </c>
    </row>
    <row r="382" spans="1:6" ht="119.25" customHeight="1">
      <c r="A382" s="76">
        <v>2</v>
      </c>
      <c r="B382" s="29" t="s">
        <v>57</v>
      </c>
      <c r="C382" s="4" t="s">
        <v>20</v>
      </c>
      <c r="D382" s="44">
        <v>95</v>
      </c>
      <c r="E382" s="44">
        <v>95</v>
      </c>
      <c r="F382" s="45">
        <f t="shared" si="24"/>
        <v>100</v>
      </c>
    </row>
    <row r="383" spans="1:6" ht="162.75" customHeight="1">
      <c r="A383" s="76"/>
      <c r="B383" s="31"/>
      <c r="C383" s="4" t="s">
        <v>19</v>
      </c>
      <c r="D383" s="44">
        <v>100</v>
      </c>
      <c r="E383" s="44">
        <v>100</v>
      </c>
      <c r="F383" s="45">
        <f t="shared" si="24"/>
        <v>100</v>
      </c>
    </row>
    <row r="385" spans="1:6">
      <c r="A385" s="36" t="s">
        <v>116</v>
      </c>
      <c r="B385" s="37"/>
      <c r="C385" s="37"/>
      <c r="D385" s="37"/>
      <c r="E385" s="37"/>
      <c r="F385" s="38"/>
    </row>
    <row r="386" spans="1:6">
      <c r="A386" s="39" t="s">
        <v>61</v>
      </c>
      <c r="B386" s="39"/>
      <c r="C386" s="39"/>
      <c r="D386" s="39"/>
      <c r="E386" s="39"/>
      <c r="F386" s="39"/>
    </row>
    <row r="387" spans="1:6" ht="168.75">
      <c r="A387" s="40" t="s">
        <v>5</v>
      </c>
      <c r="B387" s="41" t="s">
        <v>6</v>
      </c>
      <c r="C387" s="41" t="s">
        <v>7</v>
      </c>
      <c r="D387" s="41" t="s">
        <v>8</v>
      </c>
      <c r="E387" s="41" t="s">
        <v>9</v>
      </c>
      <c r="F387" s="41" t="s">
        <v>10</v>
      </c>
    </row>
    <row r="388" spans="1:6">
      <c r="A388" s="42">
        <v>1</v>
      </c>
      <c r="B388" s="42">
        <v>2</v>
      </c>
      <c r="C388" s="42">
        <v>3</v>
      </c>
      <c r="D388" s="43">
        <v>4</v>
      </c>
      <c r="E388" s="43">
        <v>5</v>
      </c>
      <c r="F388" s="42" t="s">
        <v>11</v>
      </c>
    </row>
    <row r="389" spans="1:6" ht="117.75" customHeight="1">
      <c r="A389" s="67">
        <v>1</v>
      </c>
      <c r="B389" s="29" t="s">
        <v>56</v>
      </c>
      <c r="C389" s="4" t="s">
        <v>12</v>
      </c>
      <c r="D389" s="43">
        <v>100</v>
      </c>
      <c r="E389" s="43">
        <v>98.8</v>
      </c>
      <c r="F389" s="45">
        <f>E389/D389*100</f>
        <v>98.8</v>
      </c>
    </row>
    <row r="390" spans="1:6" ht="70.5" customHeight="1">
      <c r="A390" s="68"/>
      <c r="B390" s="30"/>
      <c r="C390" s="4" t="s">
        <v>13</v>
      </c>
      <c r="D390" s="43">
        <v>100</v>
      </c>
      <c r="E390" s="43">
        <v>100</v>
      </c>
      <c r="F390" s="45">
        <f t="shared" ref="F390:F398" si="25">E390/D390*100</f>
        <v>100</v>
      </c>
    </row>
    <row r="391" spans="1:6" ht="115.5" customHeight="1">
      <c r="A391" s="68"/>
      <c r="B391" s="30"/>
      <c r="C391" s="4" t="s">
        <v>14</v>
      </c>
      <c r="D391" s="43">
        <v>100</v>
      </c>
      <c r="E391" s="43">
        <v>97.7</v>
      </c>
      <c r="F391" s="45">
        <f t="shared" si="25"/>
        <v>97.7</v>
      </c>
    </row>
    <row r="392" spans="1:6" ht="68.25" customHeight="1">
      <c r="A392" s="68"/>
      <c r="B392" s="30"/>
      <c r="C392" s="4" t="s">
        <v>15</v>
      </c>
      <c r="D392" s="43">
        <v>100</v>
      </c>
      <c r="E392" s="43">
        <v>100</v>
      </c>
      <c r="F392" s="45">
        <f t="shared" si="25"/>
        <v>100</v>
      </c>
    </row>
    <row r="393" spans="1:6" ht="116.25" customHeight="1">
      <c r="A393" s="68"/>
      <c r="B393" s="30"/>
      <c r="C393" s="4" t="s">
        <v>16</v>
      </c>
      <c r="D393" s="43">
        <v>100</v>
      </c>
      <c r="E393" s="43">
        <v>100</v>
      </c>
      <c r="F393" s="45">
        <f t="shared" si="25"/>
        <v>100</v>
      </c>
    </row>
    <row r="394" spans="1:6" ht="66.75" customHeight="1">
      <c r="A394" s="68"/>
      <c r="B394" s="30"/>
      <c r="C394" s="4" t="s">
        <v>17</v>
      </c>
      <c r="D394" s="43">
        <v>100</v>
      </c>
      <c r="E394" s="43">
        <v>100</v>
      </c>
      <c r="F394" s="45">
        <f t="shared" si="25"/>
        <v>100</v>
      </c>
    </row>
    <row r="395" spans="1:6" ht="89.25" customHeight="1">
      <c r="A395" s="68"/>
      <c r="B395" s="30"/>
      <c r="C395" s="4" t="s">
        <v>18</v>
      </c>
      <c r="D395" s="44">
        <v>95</v>
      </c>
      <c r="E395" s="44">
        <v>96</v>
      </c>
      <c r="F395" s="45">
        <f t="shared" si="25"/>
        <v>101.05263157894737</v>
      </c>
    </row>
    <row r="396" spans="1:6" ht="162.75" customHeight="1">
      <c r="A396" s="69"/>
      <c r="B396" s="31"/>
      <c r="C396" s="4" t="s">
        <v>19</v>
      </c>
      <c r="D396" s="44">
        <v>100</v>
      </c>
      <c r="E396" s="44">
        <v>100</v>
      </c>
      <c r="F396" s="45">
        <f t="shared" si="25"/>
        <v>100</v>
      </c>
    </row>
    <row r="397" spans="1:6" ht="119.25" customHeight="1">
      <c r="A397" s="76">
        <v>2</v>
      </c>
      <c r="B397" s="29" t="s">
        <v>57</v>
      </c>
      <c r="C397" s="4" t="s">
        <v>20</v>
      </c>
      <c r="D397" s="44">
        <v>95</v>
      </c>
      <c r="E397" s="44">
        <v>98</v>
      </c>
      <c r="F397" s="45">
        <f t="shared" si="25"/>
        <v>103.15789473684211</v>
      </c>
    </row>
    <row r="398" spans="1:6" ht="162.75" customHeight="1">
      <c r="A398" s="76"/>
      <c r="B398" s="31"/>
      <c r="C398" s="4" t="s">
        <v>19</v>
      </c>
      <c r="D398" s="44">
        <v>100</v>
      </c>
      <c r="E398" s="44">
        <v>100</v>
      </c>
      <c r="F398" s="45">
        <f t="shared" si="25"/>
        <v>100</v>
      </c>
    </row>
    <row r="400" spans="1:6">
      <c r="A400" s="36" t="s">
        <v>87</v>
      </c>
      <c r="B400" s="37"/>
      <c r="C400" s="37"/>
      <c r="D400" s="37"/>
      <c r="E400" s="37"/>
      <c r="F400" s="38"/>
    </row>
    <row r="401" spans="1:6">
      <c r="A401" s="39" t="s">
        <v>61</v>
      </c>
      <c r="B401" s="39"/>
      <c r="C401" s="39"/>
      <c r="D401" s="39"/>
      <c r="E401" s="39"/>
      <c r="F401" s="39"/>
    </row>
    <row r="402" spans="1:6" ht="168.75">
      <c r="A402" s="40" t="s">
        <v>5</v>
      </c>
      <c r="B402" s="41" t="s">
        <v>6</v>
      </c>
      <c r="C402" s="41" t="s">
        <v>7</v>
      </c>
      <c r="D402" s="41" t="s">
        <v>8</v>
      </c>
      <c r="E402" s="41" t="s">
        <v>9</v>
      </c>
      <c r="F402" s="41" t="s">
        <v>10</v>
      </c>
    </row>
    <row r="403" spans="1:6">
      <c r="A403" s="42">
        <v>1</v>
      </c>
      <c r="B403" s="42">
        <v>2</v>
      </c>
      <c r="C403" s="42">
        <v>3</v>
      </c>
      <c r="D403" s="43">
        <v>4</v>
      </c>
      <c r="E403" s="43">
        <v>5</v>
      </c>
      <c r="F403" s="42" t="s">
        <v>11</v>
      </c>
    </row>
    <row r="404" spans="1:6" ht="117.75" customHeight="1">
      <c r="A404" s="67">
        <v>1</v>
      </c>
      <c r="B404" s="29" t="s">
        <v>56</v>
      </c>
      <c r="C404" s="4" t="s">
        <v>12</v>
      </c>
      <c r="D404" s="43">
        <v>100</v>
      </c>
      <c r="E404" s="43">
        <v>99.6</v>
      </c>
      <c r="F404" s="45">
        <f>E404/D404*100</f>
        <v>99.6</v>
      </c>
    </row>
    <row r="405" spans="1:6" ht="70.5" customHeight="1">
      <c r="A405" s="68"/>
      <c r="B405" s="30"/>
      <c r="C405" s="4" t="s">
        <v>13</v>
      </c>
      <c r="D405" s="43">
        <v>100</v>
      </c>
      <c r="E405" s="43">
        <v>100</v>
      </c>
      <c r="F405" s="45">
        <f t="shared" ref="F405:F417" si="26">E405/D405*100</f>
        <v>100</v>
      </c>
    </row>
    <row r="406" spans="1:6" ht="115.5" customHeight="1">
      <c r="A406" s="68"/>
      <c r="B406" s="30"/>
      <c r="C406" s="4" t="s">
        <v>14</v>
      </c>
      <c r="D406" s="43">
        <v>100</v>
      </c>
      <c r="E406" s="43">
        <v>99.8</v>
      </c>
      <c r="F406" s="45">
        <f t="shared" si="26"/>
        <v>99.8</v>
      </c>
    </row>
    <row r="407" spans="1:6" ht="68.25" customHeight="1">
      <c r="A407" s="68"/>
      <c r="B407" s="30"/>
      <c r="C407" s="4" t="s">
        <v>15</v>
      </c>
      <c r="D407" s="43">
        <v>100</v>
      </c>
      <c r="E407" s="43">
        <v>100</v>
      </c>
      <c r="F407" s="45">
        <f t="shared" si="26"/>
        <v>100</v>
      </c>
    </row>
    <row r="408" spans="1:6" ht="116.25" customHeight="1">
      <c r="A408" s="68"/>
      <c r="B408" s="30"/>
      <c r="C408" s="4" t="s">
        <v>16</v>
      </c>
      <c r="D408" s="43">
        <v>100</v>
      </c>
      <c r="E408" s="43">
        <v>98</v>
      </c>
      <c r="F408" s="45">
        <f t="shared" si="26"/>
        <v>98</v>
      </c>
    </row>
    <row r="409" spans="1:6" ht="66.75" customHeight="1">
      <c r="A409" s="68"/>
      <c r="B409" s="30"/>
      <c r="C409" s="4" t="s">
        <v>17</v>
      </c>
      <c r="D409" s="43">
        <v>100</v>
      </c>
      <c r="E409" s="43">
        <v>100</v>
      </c>
      <c r="F409" s="45">
        <f t="shared" si="26"/>
        <v>100</v>
      </c>
    </row>
    <row r="410" spans="1:6" ht="89.25" customHeight="1">
      <c r="A410" s="68"/>
      <c r="B410" s="30"/>
      <c r="C410" s="4" t="s">
        <v>18</v>
      </c>
      <c r="D410" s="44">
        <v>95</v>
      </c>
      <c r="E410" s="44">
        <v>95</v>
      </c>
      <c r="F410" s="45">
        <f t="shared" si="26"/>
        <v>100</v>
      </c>
    </row>
    <row r="411" spans="1:6" ht="162.75" customHeight="1">
      <c r="A411" s="69"/>
      <c r="B411" s="31"/>
      <c r="C411" s="4" t="s">
        <v>19</v>
      </c>
      <c r="D411" s="44">
        <v>100</v>
      </c>
      <c r="E411" s="44">
        <v>100</v>
      </c>
      <c r="F411" s="45">
        <f t="shared" si="26"/>
        <v>100</v>
      </c>
    </row>
    <row r="412" spans="1:6" ht="119.25" customHeight="1">
      <c r="A412" s="70">
        <v>2</v>
      </c>
      <c r="B412" s="29" t="s">
        <v>57</v>
      </c>
      <c r="C412" s="4" t="s">
        <v>20</v>
      </c>
      <c r="D412" s="44">
        <v>95</v>
      </c>
      <c r="E412" s="44">
        <v>100</v>
      </c>
      <c r="F412" s="45">
        <f t="shared" si="26"/>
        <v>105.26315789473684</v>
      </c>
    </row>
    <row r="413" spans="1:6" ht="162.75" customHeight="1">
      <c r="A413" s="71"/>
      <c r="B413" s="31"/>
      <c r="C413" s="4" t="s">
        <v>19</v>
      </c>
      <c r="D413" s="44">
        <v>100</v>
      </c>
      <c r="E413" s="78">
        <v>100</v>
      </c>
      <c r="F413" s="45">
        <f t="shared" si="26"/>
        <v>100</v>
      </c>
    </row>
    <row r="414" spans="1:6" ht="84.75" hidden="1" customHeight="1">
      <c r="A414" s="72">
        <v>3</v>
      </c>
      <c r="B414" s="32" t="s">
        <v>53</v>
      </c>
      <c r="C414" s="4" t="s">
        <v>20</v>
      </c>
      <c r="D414" s="44">
        <v>95</v>
      </c>
      <c r="E414" s="78">
        <v>95</v>
      </c>
      <c r="F414" s="45">
        <f t="shared" si="26"/>
        <v>100</v>
      </c>
    </row>
    <row r="415" spans="1:6" ht="167.25" hidden="1" customHeight="1">
      <c r="A415" s="73"/>
      <c r="B415" s="33"/>
      <c r="C415" s="5" t="s">
        <v>19</v>
      </c>
      <c r="D415" s="74">
        <v>100</v>
      </c>
      <c r="E415" s="78">
        <v>100</v>
      </c>
      <c r="F415" s="45">
        <f t="shared" si="26"/>
        <v>100</v>
      </c>
    </row>
    <row r="416" spans="1:6" ht="122.25" customHeight="1">
      <c r="A416" s="76">
        <v>4</v>
      </c>
      <c r="B416" s="77" t="s">
        <v>54</v>
      </c>
      <c r="C416" s="4" t="s">
        <v>20</v>
      </c>
      <c r="D416" s="43">
        <v>95</v>
      </c>
      <c r="E416" s="78">
        <v>100</v>
      </c>
      <c r="F416" s="45">
        <f t="shared" si="26"/>
        <v>105.26315789473684</v>
      </c>
    </row>
    <row r="417" spans="1:6" ht="174.75" customHeight="1">
      <c r="A417" s="76"/>
      <c r="B417" s="77"/>
      <c r="C417" s="4" t="s">
        <v>19</v>
      </c>
      <c r="D417" s="43">
        <v>100</v>
      </c>
      <c r="E417" s="78">
        <v>100</v>
      </c>
      <c r="F417" s="45">
        <f t="shared" si="26"/>
        <v>100</v>
      </c>
    </row>
    <row r="419" spans="1:6">
      <c r="A419" s="36" t="s">
        <v>117</v>
      </c>
      <c r="B419" s="37"/>
      <c r="C419" s="37"/>
      <c r="D419" s="37"/>
      <c r="E419" s="37"/>
      <c r="F419" s="38"/>
    </row>
    <row r="420" spans="1:6">
      <c r="A420" s="39" t="s">
        <v>61</v>
      </c>
      <c r="B420" s="39"/>
      <c r="C420" s="39"/>
      <c r="D420" s="39"/>
      <c r="E420" s="39"/>
      <c r="F420" s="39"/>
    </row>
    <row r="421" spans="1:6" ht="168.75">
      <c r="A421" s="40" t="s">
        <v>5</v>
      </c>
      <c r="B421" s="41" t="s">
        <v>6</v>
      </c>
      <c r="C421" s="41" t="s">
        <v>7</v>
      </c>
      <c r="D421" s="41" t="s">
        <v>8</v>
      </c>
      <c r="E421" s="41" t="s">
        <v>9</v>
      </c>
      <c r="F421" s="41" t="s">
        <v>10</v>
      </c>
    </row>
    <row r="422" spans="1:6">
      <c r="A422" s="42">
        <v>1</v>
      </c>
      <c r="B422" s="42">
        <v>2</v>
      </c>
      <c r="C422" s="42">
        <v>3</v>
      </c>
      <c r="D422" s="43">
        <v>4</v>
      </c>
      <c r="E422" s="43">
        <v>5</v>
      </c>
      <c r="F422" s="42" t="s">
        <v>11</v>
      </c>
    </row>
    <row r="423" spans="1:6" ht="117.75" customHeight="1">
      <c r="A423" s="67">
        <v>1</v>
      </c>
      <c r="B423" s="29" t="s">
        <v>56</v>
      </c>
      <c r="C423" s="4" t="s">
        <v>12</v>
      </c>
      <c r="D423" s="43">
        <v>100</v>
      </c>
      <c r="E423" s="43">
        <v>100</v>
      </c>
      <c r="F423" s="45">
        <f>E423/D423*100</f>
        <v>100</v>
      </c>
    </row>
    <row r="424" spans="1:6" ht="70.5" customHeight="1">
      <c r="A424" s="68"/>
      <c r="B424" s="30"/>
      <c r="C424" s="4" t="s">
        <v>13</v>
      </c>
      <c r="D424" s="43">
        <v>100</v>
      </c>
      <c r="E424" s="43">
        <v>100</v>
      </c>
      <c r="F424" s="45">
        <f t="shared" ref="F424:F432" si="27">E424/D424*100</f>
        <v>100</v>
      </c>
    </row>
    <row r="425" spans="1:6" ht="115.5" customHeight="1">
      <c r="A425" s="68"/>
      <c r="B425" s="30"/>
      <c r="C425" s="4" t="s">
        <v>14</v>
      </c>
      <c r="D425" s="43">
        <v>100</v>
      </c>
      <c r="E425" s="43">
        <v>100</v>
      </c>
      <c r="F425" s="45">
        <f t="shared" si="27"/>
        <v>100</v>
      </c>
    </row>
    <row r="426" spans="1:6" ht="68.25" customHeight="1">
      <c r="A426" s="68"/>
      <c r="B426" s="30"/>
      <c r="C426" s="4" t="s">
        <v>15</v>
      </c>
      <c r="D426" s="43">
        <v>100</v>
      </c>
      <c r="E426" s="43">
        <v>100</v>
      </c>
      <c r="F426" s="45">
        <f t="shared" si="27"/>
        <v>100</v>
      </c>
    </row>
    <row r="427" spans="1:6" ht="116.25" customHeight="1">
      <c r="A427" s="68"/>
      <c r="B427" s="30"/>
      <c r="C427" s="4" t="s">
        <v>16</v>
      </c>
      <c r="D427" s="43">
        <v>100</v>
      </c>
      <c r="E427" s="43">
        <v>100</v>
      </c>
      <c r="F427" s="45">
        <f t="shared" si="27"/>
        <v>100</v>
      </c>
    </row>
    <row r="428" spans="1:6" ht="66.75" customHeight="1">
      <c r="A428" s="68"/>
      <c r="B428" s="30"/>
      <c r="C428" s="4" t="s">
        <v>17</v>
      </c>
      <c r="D428" s="43">
        <v>100</v>
      </c>
      <c r="E428" s="43">
        <v>100</v>
      </c>
      <c r="F428" s="45">
        <f t="shared" si="27"/>
        <v>100</v>
      </c>
    </row>
    <row r="429" spans="1:6" ht="89.25" customHeight="1">
      <c r="A429" s="68"/>
      <c r="B429" s="30"/>
      <c r="C429" s="4" t="s">
        <v>18</v>
      </c>
      <c r="D429" s="44">
        <v>95</v>
      </c>
      <c r="E429" s="44">
        <v>95</v>
      </c>
      <c r="F429" s="45">
        <f t="shared" si="27"/>
        <v>100</v>
      </c>
    </row>
    <row r="430" spans="1:6" ht="162.75" customHeight="1">
      <c r="A430" s="69"/>
      <c r="B430" s="31"/>
      <c r="C430" s="4" t="s">
        <v>19</v>
      </c>
      <c r="D430" s="44">
        <v>100</v>
      </c>
      <c r="E430" s="44">
        <v>100</v>
      </c>
      <c r="F430" s="45">
        <f t="shared" si="27"/>
        <v>100</v>
      </c>
    </row>
    <row r="431" spans="1:6" ht="119.25" customHeight="1">
      <c r="A431" s="76">
        <v>2</v>
      </c>
      <c r="B431" s="29" t="s">
        <v>57</v>
      </c>
      <c r="C431" s="4" t="s">
        <v>20</v>
      </c>
      <c r="D431" s="44">
        <v>95</v>
      </c>
      <c r="E431" s="44">
        <v>100</v>
      </c>
      <c r="F431" s="45">
        <f t="shared" si="27"/>
        <v>105.26315789473684</v>
      </c>
    </row>
    <row r="432" spans="1:6" ht="162.75" customHeight="1">
      <c r="A432" s="76"/>
      <c r="B432" s="31"/>
      <c r="C432" s="4" t="s">
        <v>19</v>
      </c>
      <c r="D432" s="44">
        <v>100</v>
      </c>
      <c r="E432" s="44">
        <v>100</v>
      </c>
      <c r="F432" s="45">
        <f t="shared" si="27"/>
        <v>100</v>
      </c>
    </row>
    <row r="434" spans="1:6" ht="42" customHeight="1">
      <c r="A434" s="48" t="s">
        <v>90</v>
      </c>
      <c r="B434" s="49"/>
      <c r="C434" s="49"/>
      <c r="D434" s="49"/>
      <c r="E434" s="49"/>
      <c r="F434" s="50"/>
    </row>
    <row r="435" spans="1:6">
      <c r="A435" s="39" t="s">
        <v>61</v>
      </c>
      <c r="B435" s="39"/>
      <c r="C435" s="39"/>
      <c r="D435" s="39"/>
      <c r="E435" s="39"/>
      <c r="F435" s="39"/>
    </row>
    <row r="436" spans="1:6" ht="168.75">
      <c r="A436" s="40" t="s">
        <v>5</v>
      </c>
      <c r="B436" s="41" t="s">
        <v>6</v>
      </c>
      <c r="C436" s="41" t="s">
        <v>7</v>
      </c>
      <c r="D436" s="41" t="s">
        <v>8</v>
      </c>
      <c r="E436" s="41" t="s">
        <v>9</v>
      </c>
      <c r="F436" s="41" t="s">
        <v>10</v>
      </c>
    </row>
    <row r="437" spans="1:6">
      <c r="A437" s="42">
        <v>1</v>
      </c>
      <c r="B437" s="42">
        <v>2</v>
      </c>
      <c r="C437" s="42">
        <v>3</v>
      </c>
      <c r="D437" s="43">
        <v>4</v>
      </c>
      <c r="E437" s="43">
        <v>5</v>
      </c>
      <c r="F437" s="42" t="s">
        <v>11</v>
      </c>
    </row>
    <row r="438" spans="1:6" ht="117.75" customHeight="1">
      <c r="A438" s="67">
        <v>1</v>
      </c>
      <c r="B438" s="29" t="s">
        <v>56</v>
      </c>
      <c r="C438" s="4" t="s">
        <v>12</v>
      </c>
      <c r="D438" s="43">
        <v>100</v>
      </c>
      <c r="E438" s="43">
        <v>100</v>
      </c>
      <c r="F438" s="45">
        <f>E438/D438*100</f>
        <v>100</v>
      </c>
    </row>
    <row r="439" spans="1:6" ht="70.5" customHeight="1">
      <c r="A439" s="68"/>
      <c r="B439" s="30"/>
      <c r="C439" s="4" t="s">
        <v>13</v>
      </c>
      <c r="D439" s="43">
        <v>100</v>
      </c>
      <c r="E439" s="43">
        <v>100</v>
      </c>
      <c r="F439" s="45">
        <f t="shared" ref="F439:F447" si="28">E439/D439*100</f>
        <v>100</v>
      </c>
    </row>
    <row r="440" spans="1:6" ht="115.5" customHeight="1">
      <c r="A440" s="68"/>
      <c r="B440" s="30"/>
      <c r="C440" s="4" t="s">
        <v>14</v>
      </c>
      <c r="D440" s="43">
        <v>100</v>
      </c>
      <c r="E440" s="43">
        <v>99.6</v>
      </c>
      <c r="F440" s="45">
        <f t="shared" si="28"/>
        <v>99.6</v>
      </c>
    </row>
    <row r="441" spans="1:6" ht="68.25" customHeight="1">
      <c r="A441" s="68"/>
      <c r="B441" s="30"/>
      <c r="C441" s="4" t="s">
        <v>15</v>
      </c>
      <c r="D441" s="43">
        <v>100</v>
      </c>
      <c r="E441" s="43">
        <v>100</v>
      </c>
      <c r="F441" s="45">
        <f t="shared" si="28"/>
        <v>100</v>
      </c>
    </row>
    <row r="442" spans="1:6" ht="116.25" customHeight="1">
      <c r="A442" s="68"/>
      <c r="B442" s="30"/>
      <c r="C442" s="4" t="s">
        <v>16</v>
      </c>
      <c r="D442" s="43">
        <v>100</v>
      </c>
      <c r="E442" s="43">
        <v>100</v>
      </c>
      <c r="F442" s="45">
        <f t="shared" si="28"/>
        <v>100</v>
      </c>
    </row>
    <row r="443" spans="1:6" ht="66.75" customHeight="1">
      <c r="A443" s="68"/>
      <c r="B443" s="30"/>
      <c r="C443" s="4" t="s">
        <v>17</v>
      </c>
      <c r="D443" s="43">
        <v>100</v>
      </c>
      <c r="E443" s="43">
        <v>100</v>
      </c>
      <c r="F443" s="45">
        <f t="shared" si="28"/>
        <v>100</v>
      </c>
    </row>
    <row r="444" spans="1:6" ht="89.25" customHeight="1">
      <c r="A444" s="68"/>
      <c r="B444" s="30"/>
      <c r="C444" s="4" t="s">
        <v>18</v>
      </c>
      <c r="D444" s="44">
        <v>95</v>
      </c>
      <c r="E444" s="44">
        <v>95</v>
      </c>
      <c r="F444" s="45">
        <f t="shared" si="28"/>
        <v>100</v>
      </c>
    </row>
    <row r="445" spans="1:6" ht="162.75" customHeight="1">
      <c r="A445" s="69"/>
      <c r="B445" s="31"/>
      <c r="C445" s="4" t="s">
        <v>19</v>
      </c>
      <c r="D445" s="44">
        <v>100</v>
      </c>
      <c r="E445" s="44">
        <v>100</v>
      </c>
      <c r="F445" s="45">
        <f t="shared" si="28"/>
        <v>100</v>
      </c>
    </row>
    <row r="446" spans="1:6" ht="119.25" hidden="1" customHeight="1">
      <c r="A446" s="70">
        <v>2</v>
      </c>
      <c r="B446" s="29" t="s">
        <v>57</v>
      </c>
      <c r="C446" s="4" t="s">
        <v>20</v>
      </c>
      <c r="D446" s="44"/>
      <c r="E446" s="44"/>
      <c r="F446" s="45" t="e">
        <f t="shared" si="28"/>
        <v>#DIV/0!</v>
      </c>
    </row>
    <row r="447" spans="1:6" ht="162.75" hidden="1" customHeight="1">
      <c r="A447" s="71"/>
      <c r="B447" s="31"/>
      <c r="C447" s="4" t="s">
        <v>19</v>
      </c>
      <c r="D447" s="44"/>
      <c r="E447" s="44"/>
      <c r="F447" s="45" t="e">
        <f t="shared" si="28"/>
        <v>#DIV/0!</v>
      </c>
    </row>
    <row r="449" spans="1:6">
      <c r="A449" s="36" t="s">
        <v>118</v>
      </c>
      <c r="B449" s="37"/>
      <c r="C449" s="37"/>
      <c r="D449" s="37"/>
      <c r="E449" s="37"/>
      <c r="F449" s="38"/>
    </row>
    <row r="450" spans="1:6">
      <c r="A450" s="39" t="s">
        <v>61</v>
      </c>
      <c r="B450" s="39"/>
      <c r="C450" s="39"/>
      <c r="D450" s="39"/>
      <c r="E450" s="39"/>
      <c r="F450" s="39"/>
    </row>
    <row r="451" spans="1:6" ht="168.75">
      <c r="A451" s="40" t="s">
        <v>5</v>
      </c>
      <c r="B451" s="41" t="s">
        <v>6</v>
      </c>
      <c r="C451" s="41" t="s">
        <v>7</v>
      </c>
      <c r="D451" s="41" t="s">
        <v>8</v>
      </c>
      <c r="E451" s="41" t="s">
        <v>9</v>
      </c>
      <c r="F451" s="41" t="s">
        <v>10</v>
      </c>
    </row>
    <row r="452" spans="1:6">
      <c r="A452" s="42">
        <v>1</v>
      </c>
      <c r="B452" s="42">
        <v>2</v>
      </c>
      <c r="C452" s="42">
        <v>3</v>
      </c>
      <c r="D452" s="43">
        <v>4</v>
      </c>
      <c r="E452" s="43">
        <v>5</v>
      </c>
      <c r="F452" s="42" t="s">
        <v>11</v>
      </c>
    </row>
    <row r="453" spans="1:6" ht="117.75" customHeight="1">
      <c r="A453" s="67">
        <v>1</v>
      </c>
      <c r="B453" s="29" t="s">
        <v>96</v>
      </c>
      <c r="C453" s="4" t="s">
        <v>12</v>
      </c>
      <c r="D453" s="43">
        <v>100</v>
      </c>
      <c r="E453" s="43">
        <v>100</v>
      </c>
      <c r="F453" s="45">
        <f>E453/D453*100</f>
        <v>100</v>
      </c>
    </row>
    <row r="454" spans="1:6" ht="70.5" customHeight="1">
      <c r="A454" s="68"/>
      <c r="B454" s="30"/>
      <c r="C454" s="4" t="s">
        <v>13</v>
      </c>
      <c r="D454" s="43">
        <v>100</v>
      </c>
      <c r="E454" s="43">
        <v>100</v>
      </c>
      <c r="F454" s="45">
        <f t="shared" ref="F454:F460" si="29">E454/D454*100</f>
        <v>100</v>
      </c>
    </row>
    <row r="455" spans="1:6" ht="115.5" customHeight="1">
      <c r="A455" s="68"/>
      <c r="B455" s="30"/>
      <c r="C455" s="4" t="s">
        <v>14</v>
      </c>
      <c r="D455" s="43">
        <v>100</v>
      </c>
      <c r="E455" s="43">
        <v>100</v>
      </c>
      <c r="F455" s="45">
        <f t="shared" si="29"/>
        <v>100</v>
      </c>
    </row>
    <row r="456" spans="1:6" ht="68.25" customHeight="1">
      <c r="A456" s="68"/>
      <c r="B456" s="30"/>
      <c r="C456" s="4" t="s">
        <v>15</v>
      </c>
      <c r="D456" s="43">
        <v>100</v>
      </c>
      <c r="E456" s="43">
        <v>100</v>
      </c>
      <c r="F456" s="45">
        <f t="shared" si="29"/>
        <v>100</v>
      </c>
    </row>
    <row r="457" spans="1:6" ht="116.25" customHeight="1">
      <c r="A457" s="68"/>
      <c r="B457" s="30"/>
      <c r="C457" s="4" t="s">
        <v>16</v>
      </c>
      <c r="D457" s="43">
        <v>100</v>
      </c>
      <c r="E457" s="43">
        <v>100</v>
      </c>
      <c r="F457" s="45">
        <f t="shared" si="29"/>
        <v>100</v>
      </c>
    </row>
    <row r="458" spans="1:6" ht="66.75" customHeight="1">
      <c r="A458" s="68"/>
      <c r="B458" s="30"/>
      <c r="C458" s="4" t="s">
        <v>17</v>
      </c>
      <c r="D458" s="43">
        <v>100</v>
      </c>
      <c r="E458" s="43">
        <v>100</v>
      </c>
      <c r="F458" s="45">
        <f t="shared" si="29"/>
        <v>100</v>
      </c>
    </row>
    <row r="459" spans="1:6" ht="89.25" customHeight="1">
      <c r="A459" s="68"/>
      <c r="B459" s="30"/>
      <c r="C459" s="4" t="s">
        <v>18</v>
      </c>
      <c r="D459" s="44">
        <v>95</v>
      </c>
      <c r="E459" s="44">
        <v>95</v>
      </c>
      <c r="F459" s="45">
        <f t="shared" si="29"/>
        <v>100</v>
      </c>
    </row>
    <row r="460" spans="1:6" ht="162.75" customHeight="1">
      <c r="A460" s="69"/>
      <c r="B460" s="31"/>
      <c r="C460" s="4" t="s">
        <v>19</v>
      </c>
      <c r="D460" s="44">
        <v>100</v>
      </c>
      <c r="E460" s="44">
        <v>100</v>
      </c>
      <c r="F460" s="45">
        <f t="shared" si="29"/>
        <v>100</v>
      </c>
    </row>
  </sheetData>
  <mergeCells count="189">
    <mergeCell ref="A2:F2"/>
    <mergeCell ref="A3:F3"/>
    <mergeCell ref="A4:F4"/>
    <mergeCell ref="A6:F6"/>
    <mergeCell ref="A7:F7"/>
    <mergeCell ref="A10:A17"/>
    <mergeCell ref="A419:F419"/>
    <mergeCell ref="A420:F420"/>
    <mergeCell ref="A423:A430"/>
    <mergeCell ref="B423:B430"/>
    <mergeCell ref="A431:A432"/>
    <mergeCell ref="B431:B432"/>
    <mergeCell ref="B10:B17"/>
    <mergeCell ref="A18:A19"/>
    <mergeCell ref="B18:B19"/>
    <mergeCell ref="A21:F21"/>
    <mergeCell ref="A22:F22"/>
    <mergeCell ref="A25:A32"/>
    <mergeCell ref="A37:F37"/>
    <mergeCell ref="A40:A47"/>
    <mergeCell ref="B40:B47"/>
    <mergeCell ref="A48:A49"/>
    <mergeCell ref="B48:B49"/>
    <mergeCell ref="A96:F96"/>
    <mergeCell ref="A97:F97"/>
    <mergeCell ref="A100:A107"/>
    <mergeCell ref="B100:B107"/>
    <mergeCell ref="A108:A109"/>
    <mergeCell ref="B108:B109"/>
    <mergeCell ref="A81:F81"/>
    <mergeCell ref="A82:F82"/>
    <mergeCell ref="A85:A92"/>
    <mergeCell ref="B85:B92"/>
    <mergeCell ref="A93:A94"/>
    <mergeCell ref="B93:B94"/>
    <mergeCell ref="A126:F126"/>
    <mergeCell ref="A127:F127"/>
    <mergeCell ref="A130:A137"/>
    <mergeCell ref="B25:B32"/>
    <mergeCell ref="A33:A34"/>
    <mergeCell ref="B33:B34"/>
    <mergeCell ref="A36:F36"/>
    <mergeCell ref="A66:F66"/>
    <mergeCell ref="A67:F67"/>
    <mergeCell ref="A70:A77"/>
    <mergeCell ref="B70:B77"/>
    <mergeCell ref="A78:A79"/>
    <mergeCell ref="B78:B79"/>
    <mergeCell ref="A51:F51"/>
    <mergeCell ref="A52:F52"/>
    <mergeCell ref="A55:A62"/>
    <mergeCell ref="B55:B62"/>
    <mergeCell ref="A63:A64"/>
    <mergeCell ref="B63:B64"/>
    <mergeCell ref="B130:B137"/>
    <mergeCell ref="A138:A139"/>
    <mergeCell ref="B138:B139"/>
    <mergeCell ref="A111:F111"/>
    <mergeCell ref="A112:F112"/>
    <mergeCell ref="A115:A122"/>
    <mergeCell ref="B115:B122"/>
    <mergeCell ref="A123:A124"/>
    <mergeCell ref="B123:B124"/>
    <mergeCell ref="A155:A156"/>
    <mergeCell ref="B155:B156"/>
    <mergeCell ref="A157:A158"/>
    <mergeCell ref="B157:B158"/>
    <mergeCell ref="A160:F160"/>
    <mergeCell ref="A141:F141"/>
    <mergeCell ref="A142:F142"/>
    <mergeCell ref="A145:A152"/>
    <mergeCell ref="B145:B152"/>
    <mergeCell ref="A153:A154"/>
    <mergeCell ref="B153:B154"/>
    <mergeCell ref="A175:F175"/>
    <mergeCell ref="A176:F176"/>
    <mergeCell ref="A179:A186"/>
    <mergeCell ref="B179:B186"/>
    <mergeCell ref="A187:A188"/>
    <mergeCell ref="B187:B188"/>
    <mergeCell ref="A161:F161"/>
    <mergeCell ref="A164:A171"/>
    <mergeCell ref="B164:B171"/>
    <mergeCell ref="A172:A173"/>
    <mergeCell ref="B172:B173"/>
    <mergeCell ref="A205:F205"/>
    <mergeCell ref="A206:F206"/>
    <mergeCell ref="A209:A216"/>
    <mergeCell ref="B209:B216"/>
    <mergeCell ref="A217:A218"/>
    <mergeCell ref="B217:B218"/>
    <mergeCell ref="A190:F190"/>
    <mergeCell ref="A191:F191"/>
    <mergeCell ref="A194:A201"/>
    <mergeCell ref="B194:B201"/>
    <mergeCell ref="A202:A203"/>
    <mergeCell ref="B202:B203"/>
    <mergeCell ref="A235:F235"/>
    <mergeCell ref="A236:F236"/>
    <mergeCell ref="A239:A246"/>
    <mergeCell ref="B239:B246"/>
    <mergeCell ref="A247:A248"/>
    <mergeCell ref="B247:B248"/>
    <mergeCell ref="A220:F220"/>
    <mergeCell ref="A221:F221"/>
    <mergeCell ref="A224:A231"/>
    <mergeCell ref="B224:B231"/>
    <mergeCell ref="A232:A233"/>
    <mergeCell ref="B232:B233"/>
    <mergeCell ref="A265:F265"/>
    <mergeCell ref="A266:F266"/>
    <mergeCell ref="A269:A276"/>
    <mergeCell ref="B269:B276"/>
    <mergeCell ref="A277:A278"/>
    <mergeCell ref="B277:B278"/>
    <mergeCell ref="A250:F250"/>
    <mergeCell ref="A251:F251"/>
    <mergeCell ref="A254:A261"/>
    <mergeCell ref="B254:B261"/>
    <mergeCell ref="A262:A263"/>
    <mergeCell ref="B262:B263"/>
    <mergeCell ref="A295:F295"/>
    <mergeCell ref="A296:F296"/>
    <mergeCell ref="A299:A306"/>
    <mergeCell ref="B299:B306"/>
    <mergeCell ref="A307:A308"/>
    <mergeCell ref="B307:B308"/>
    <mergeCell ref="A280:F280"/>
    <mergeCell ref="A281:F281"/>
    <mergeCell ref="A284:A291"/>
    <mergeCell ref="B284:B291"/>
    <mergeCell ref="A292:A293"/>
    <mergeCell ref="B292:B293"/>
    <mergeCell ref="A325:F325"/>
    <mergeCell ref="A326:F326"/>
    <mergeCell ref="A329:A336"/>
    <mergeCell ref="B329:B336"/>
    <mergeCell ref="A337:A338"/>
    <mergeCell ref="B337:B338"/>
    <mergeCell ref="A310:F310"/>
    <mergeCell ref="A311:F311"/>
    <mergeCell ref="A314:A321"/>
    <mergeCell ref="B314:B321"/>
    <mergeCell ref="A322:A323"/>
    <mergeCell ref="B322:B323"/>
    <mergeCell ref="A355:F355"/>
    <mergeCell ref="A356:F356"/>
    <mergeCell ref="A359:A366"/>
    <mergeCell ref="B359:B366"/>
    <mergeCell ref="A367:A368"/>
    <mergeCell ref="B367:B368"/>
    <mergeCell ref="A340:F340"/>
    <mergeCell ref="A341:F341"/>
    <mergeCell ref="A344:A351"/>
    <mergeCell ref="B344:B351"/>
    <mergeCell ref="A352:A353"/>
    <mergeCell ref="B352:B353"/>
    <mergeCell ref="A385:F385"/>
    <mergeCell ref="A386:F386"/>
    <mergeCell ref="A389:A396"/>
    <mergeCell ref="B389:B396"/>
    <mergeCell ref="A397:A398"/>
    <mergeCell ref="B397:B398"/>
    <mergeCell ref="A370:F370"/>
    <mergeCell ref="A371:F371"/>
    <mergeCell ref="A374:A381"/>
    <mergeCell ref="B374:B381"/>
    <mergeCell ref="A382:A383"/>
    <mergeCell ref="B382:B383"/>
    <mergeCell ref="A414:A415"/>
    <mergeCell ref="B414:B415"/>
    <mergeCell ref="A416:A417"/>
    <mergeCell ref="B416:B417"/>
    <mergeCell ref="A434:F434"/>
    <mergeCell ref="A400:F400"/>
    <mergeCell ref="A401:F401"/>
    <mergeCell ref="A404:A411"/>
    <mergeCell ref="B404:B411"/>
    <mergeCell ref="A412:A413"/>
    <mergeCell ref="B412:B413"/>
    <mergeCell ref="A449:F449"/>
    <mergeCell ref="A450:F450"/>
    <mergeCell ref="A453:A460"/>
    <mergeCell ref="B453:B460"/>
    <mergeCell ref="A435:F435"/>
    <mergeCell ref="A438:A445"/>
    <mergeCell ref="B438:B445"/>
    <mergeCell ref="A446:A447"/>
    <mergeCell ref="B446:B447"/>
  </mergeCells>
  <pageMargins left="0.51181102362204722" right="0.51181102362204722" top="0.35433070866141736" bottom="0.35433070866141736" header="0.31496062992125984" footer="0.31496062992125984"/>
  <pageSetup paperSize="9"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M777"/>
  <sheetViews>
    <sheetView tabSelected="1" view="pageBreakPreview" topLeftCell="A223" zoomScale="80" zoomScaleNormal="90" zoomScaleSheetLayoutView="80" workbookViewId="0">
      <selection activeCell="C229" sqref="C229"/>
    </sheetView>
  </sheetViews>
  <sheetFormatPr defaultRowHeight="18.75"/>
  <cols>
    <col min="1" max="1" width="7.7109375" style="34" customWidth="1"/>
    <col min="2" max="2" width="86.7109375" style="34" customWidth="1"/>
    <col min="3" max="3" width="21.140625" style="34" customWidth="1"/>
    <col min="4" max="4" width="21.85546875" style="34" hidden="1" customWidth="1"/>
    <col min="5" max="5" width="19.5703125" style="34" hidden="1" customWidth="1"/>
    <col min="6" max="6" width="22" style="34" hidden="1" customWidth="1"/>
    <col min="7" max="7" width="15.7109375" style="34" hidden="1" customWidth="1"/>
    <col min="8" max="8" width="15.7109375" style="34" customWidth="1"/>
    <col min="9" max="9" width="18.140625" style="34" hidden="1" customWidth="1"/>
    <col min="10" max="10" width="21.28515625" style="34" hidden="1" customWidth="1"/>
    <col min="11" max="11" width="19.42578125" style="34" hidden="1" customWidth="1"/>
    <col min="12" max="12" width="14" style="34" hidden="1" customWidth="1"/>
    <col min="13" max="13" width="19" style="34" customWidth="1"/>
  </cols>
  <sheetData>
    <row r="1" spans="1:13">
      <c r="M1" s="34" t="s">
        <v>21</v>
      </c>
    </row>
    <row r="2" spans="1:13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>
      <c r="A3" s="35" t="s">
        <v>22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>
      <c r="A4" s="35" t="s">
        <v>23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6" spans="1:13">
      <c r="A6" s="36" t="s">
        <v>97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8"/>
    </row>
    <row r="7" spans="1:13">
      <c r="A7" s="39" t="s">
        <v>62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</row>
    <row r="8" spans="1:13" ht="65.25" customHeight="1">
      <c r="A8" s="40" t="s">
        <v>5</v>
      </c>
      <c r="B8" s="41" t="s">
        <v>6</v>
      </c>
      <c r="C8" s="41" t="s">
        <v>24</v>
      </c>
      <c r="D8" s="41" t="s">
        <v>58</v>
      </c>
      <c r="E8" s="41" t="s">
        <v>59</v>
      </c>
      <c r="F8" s="41" t="s">
        <v>60</v>
      </c>
      <c r="G8" s="41" t="s">
        <v>25</v>
      </c>
      <c r="H8" s="41" t="s">
        <v>26</v>
      </c>
      <c r="I8" s="41" t="s">
        <v>27</v>
      </c>
      <c r="J8" s="41" t="s">
        <v>28</v>
      </c>
      <c r="K8" s="41" t="s">
        <v>29</v>
      </c>
      <c r="L8" s="41" t="s">
        <v>30</v>
      </c>
      <c r="M8" s="41" t="s">
        <v>10</v>
      </c>
    </row>
    <row r="9" spans="1:13">
      <c r="A9" s="42">
        <v>1</v>
      </c>
      <c r="B9" s="42">
        <v>2</v>
      </c>
      <c r="C9" s="42">
        <v>3</v>
      </c>
      <c r="D9" s="42" t="s">
        <v>31</v>
      </c>
      <c r="E9" s="42" t="s">
        <v>32</v>
      </c>
      <c r="F9" s="42" t="s">
        <v>33</v>
      </c>
      <c r="G9" s="42" t="s">
        <v>34</v>
      </c>
      <c r="H9" s="42">
        <v>4</v>
      </c>
      <c r="I9" s="42" t="s">
        <v>35</v>
      </c>
      <c r="J9" s="42" t="s">
        <v>36</v>
      </c>
      <c r="K9" s="42" t="s">
        <v>37</v>
      </c>
      <c r="L9" s="42" t="s">
        <v>38</v>
      </c>
      <c r="M9" s="42" t="s">
        <v>39</v>
      </c>
    </row>
    <row r="10" spans="1:13" ht="171.75" customHeight="1">
      <c r="A10" s="43">
        <v>1</v>
      </c>
      <c r="B10" s="6" t="s">
        <v>56</v>
      </c>
      <c r="C10" s="79">
        <f>F10/G10</f>
        <v>38411.361801242238</v>
      </c>
      <c r="D10" s="79">
        <v>3676917</v>
      </c>
      <c r="E10" s="79">
        <v>21060000</v>
      </c>
      <c r="F10" s="79">
        <f>D10+E10</f>
        <v>24736917</v>
      </c>
      <c r="G10" s="79">
        <v>644</v>
      </c>
      <c r="H10" s="79">
        <f>K10/L10</f>
        <v>23242.899276923075</v>
      </c>
      <c r="I10" s="79">
        <v>1794334.53</v>
      </c>
      <c r="J10" s="79">
        <v>13313550</v>
      </c>
      <c r="K10" s="79">
        <f>I10+J10</f>
        <v>15107884.529999999</v>
      </c>
      <c r="L10" s="44">
        <v>650</v>
      </c>
      <c r="M10" s="45">
        <f>H10/C10*100</f>
        <v>60.510479678362749</v>
      </c>
    </row>
    <row r="11" spans="1:13" ht="86.25" customHeight="1">
      <c r="A11" s="43">
        <v>2</v>
      </c>
      <c r="B11" s="6" t="s">
        <v>57</v>
      </c>
      <c r="C11" s="80">
        <f>F11/G11</f>
        <v>10.04995004995005</v>
      </c>
      <c r="D11" s="79">
        <v>0</v>
      </c>
      <c r="E11" s="79">
        <v>503000</v>
      </c>
      <c r="F11" s="79">
        <f>E11</f>
        <v>503000</v>
      </c>
      <c r="G11" s="79">
        <v>50050</v>
      </c>
      <c r="H11" s="80">
        <f>K11/L11</f>
        <v>11.063258987142483</v>
      </c>
      <c r="I11" s="79"/>
      <c r="J11" s="79">
        <v>126486.24</v>
      </c>
      <c r="K11" s="79">
        <v>126486.24</v>
      </c>
      <c r="L11" s="44">
        <v>11433</v>
      </c>
      <c r="M11" s="45">
        <f>H11/C11*100</f>
        <v>110.08272610466825</v>
      </c>
    </row>
    <row r="13" spans="1:13" ht="36" customHeight="1">
      <c r="A13" s="48" t="s">
        <v>71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50"/>
    </row>
    <row r="14" spans="1:13">
      <c r="A14" s="39" t="s">
        <v>62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</row>
    <row r="15" spans="1:13" ht="69" customHeight="1">
      <c r="A15" s="40" t="s">
        <v>5</v>
      </c>
      <c r="B15" s="41" t="s">
        <v>6</v>
      </c>
      <c r="C15" s="41" t="s">
        <v>24</v>
      </c>
      <c r="D15" s="41" t="s">
        <v>58</v>
      </c>
      <c r="E15" s="41" t="s">
        <v>59</v>
      </c>
      <c r="F15" s="41" t="s">
        <v>60</v>
      </c>
      <c r="G15" s="41" t="s">
        <v>25</v>
      </c>
      <c r="H15" s="41" t="s">
        <v>26</v>
      </c>
      <c r="I15" s="41" t="s">
        <v>27</v>
      </c>
      <c r="J15" s="41" t="s">
        <v>28</v>
      </c>
      <c r="K15" s="41" t="s">
        <v>29</v>
      </c>
      <c r="L15" s="41" t="s">
        <v>30</v>
      </c>
      <c r="M15" s="41" t="s">
        <v>10</v>
      </c>
    </row>
    <row r="16" spans="1:13">
      <c r="A16" s="42">
        <v>1</v>
      </c>
      <c r="B16" s="42">
        <v>2</v>
      </c>
      <c r="C16" s="42">
        <v>3</v>
      </c>
      <c r="D16" s="42" t="s">
        <v>31</v>
      </c>
      <c r="E16" s="42" t="s">
        <v>32</v>
      </c>
      <c r="F16" s="42" t="s">
        <v>33</v>
      </c>
      <c r="G16" s="42" t="s">
        <v>34</v>
      </c>
      <c r="H16" s="42">
        <v>4</v>
      </c>
      <c r="I16" s="42" t="s">
        <v>35</v>
      </c>
      <c r="J16" s="42" t="s">
        <v>36</v>
      </c>
      <c r="K16" s="42" t="s">
        <v>37</v>
      </c>
      <c r="L16" s="42" t="s">
        <v>38</v>
      </c>
      <c r="M16" s="42" t="s">
        <v>39</v>
      </c>
    </row>
    <row r="17" spans="1:13" ht="174" customHeight="1">
      <c r="A17" s="43">
        <v>1</v>
      </c>
      <c r="B17" s="6" t="s">
        <v>56</v>
      </c>
      <c r="C17" s="79">
        <f>F17/G17</f>
        <v>37376.407511737088</v>
      </c>
      <c r="D17" s="79">
        <f>7523874+173600</f>
        <v>7697474</v>
      </c>
      <c r="E17" s="79">
        <v>32108400</v>
      </c>
      <c r="F17" s="79">
        <f>D17+E17</f>
        <v>39805874</v>
      </c>
      <c r="G17" s="79">
        <f>452+518+95</f>
        <v>1065</v>
      </c>
      <c r="H17" s="79">
        <f>K17/L17</f>
        <v>25295.196182846368</v>
      </c>
      <c r="I17" s="79">
        <f>4371746.15+4557</f>
        <v>4376303.1500000004</v>
      </c>
      <c r="J17" s="79">
        <v>22461900</v>
      </c>
      <c r="K17" s="79">
        <f>I17+J17</f>
        <v>26838203.149999999</v>
      </c>
      <c r="L17" s="44">
        <v>1061</v>
      </c>
      <c r="M17" s="45">
        <f>H17/C17*100</f>
        <v>67.676906013246636</v>
      </c>
    </row>
    <row r="18" spans="1:13" ht="126.75" customHeight="1">
      <c r="A18" s="43">
        <v>2</v>
      </c>
      <c r="B18" s="6" t="s">
        <v>57</v>
      </c>
      <c r="C18" s="80">
        <f>F18/G18</f>
        <v>2.5079365079365079</v>
      </c>
      <c r="D18" s="79"/>
      <c r="E18" s="79">
        <v>110600</v>
      </c>
      <c r="F18" s="79">
        <f>D18+E18</f>
        <v>110600</v>
      </c>
      <c r="G18" s="79">
        <v>44100</v>
      </c>
      <c r="H18" s="80">
        <f>K18/L18</f>
        <v>5.0158730158730158</v>
      </c>
      <c r="I18" s="79"/>
      <c r="J18" s="79">
        <v>110600</v>
      </c>
      <c r="K18" s="79">
        <f>I18+J18</f>
        <v>110600</v>
      </c>
      <c r="L18" s="44">
        <v>22050</v>
      </c>
      <c r="M18" s="45">
        <f>H18/C18*100</f>
        <v>200</v>
      </c>
    </row>
    <row r="20" spans="1:13">
      <c r="A20" s="36" t="s">
        <v>98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8"/>
    </row>
    <row r="21" spans="1:13">
      <c r="A21" s="39" t="s">
        <v>62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3" ht="67.5" customHeight="1">
      <c r="A22" s="40" t="s">
        <v>5</v>
      </c>
      <c r="B22" s="41" t="s">
        <v>6</v>
      </c>
      <c r="C22" s="41" t="s">
        <v>24</v>
      </c>
      <c r="D22" s="41" t="s">
        <v>58</v>
      </c>
      <c r="E22" s="41" t="s">
        <v>59</v>
      </c>
      <c r="F22" s="41" t="s">
        <v>60</v>
      </c>
      <c r="G22" s="41" t="s">
        <v>25</v>
      </c>
      <c r="H22" s="41" t="s">
        <v>26</v>
      </c>
      <c r="I22" s="41" t="s">
        <v>27</v>
      </c>
      <c r="J22" s="41" t="s">
        <v>28</v>
      </c>
      <c r="K22" s="41" t="s">
        <v>29</v>
      </c>
      <c r="L22" s="41" t="s">
        <v>30</v>
      </c>
      <c r="M22" s="41" t="s">
        <v>10</v>
      </c>
    </row>
    <row r="23" spans="1:13">
      <c r="A23" s="42">
        <v>1</v>
      </c>
      <c r="B23" s="42">
        <v>2</v>
      </c>
      <c r="C23" s="42">
        <v>3</v>
      </c>
      <c r="D23" s="42" t="s">
        <v>31</v>
      </c>
      <c r="E23" s="42" t="s">
        <v>32</v>
      </c>
      <c r="F23" s="42" t="s">
        <v>33</v>
      </c>
      <c r="G23" s="42" t="s">
        <v>34</v>
      </c>
      <c r="H23" s="42">
        <v>4</v>
      </c>
      <c r="I23" s="42" t="s">
        <v>35</v>
      </c>
      <c r="J23" s="42" t="s">
        <v>36</v>
      </c>
      <c r="K23" s="42" t="s">
        <v>37</v>
      </c>
      <c r="L23" s="42" t="s">
        <v>38</v>
      </c>
      <c r="M23" s="42" t="s">
        <v>39</v>
      </c>
    </row>
    <row r="24" spans="1:13" ht="174" customHeight="1">
      <c r="A24" s="43">
        <v>1</v>
      </c>
      <c r="B24" s="6" t="s">
        <v>56</v>
      </c>
      <c r="C24" s="79">
        <f>F24/G24</f>
        <v>34469.119512195124</v>
      </c>
      <c r="D24" s="79">
        <v>2826678</v>
      </c>
      <c r="E24" s="79">
        <v>25438000</v>
      </c>
      <c r="F24" s="79">
        <f>D24+E24</f>
        <v>28264678</v>
      </c>
      <c r="G24" s="79">
        <v>820</v>
      </c>
      <c r="H24" s="79">
        <f>K24/L24</f>
        <v>22230.874956736712</v>
      </c>
      <c r="I24" s="79">
        <v>1580457.84</v>
      </c>
      <c r="J24" s="79">
        <v>16404320</v>
      </c>
      <c r="K24" s="79">
        <f>I24+J24</f>
        <v>17984777.84</v>
      </c>
      <c r="L24" s="44">
        <v>809</v>
      </c>
      <c r="M24" s="45">
        <f>H24/C24*100</f>
        <v>64.495047368040431</v>
      </c>
    </row>
    <row r="25" spans="1:13" ht="85.5" customHeight="1">
      <c r="A25" s="43">
        <v>2</v>
      </c>
      <c r="B25" s="6" t="s">
        <v>57</v>
      </c>
      <c r="C25" s="80">
        <f>F25/G25</f>
        <v>2.9493087557603688</v>
      </c>
      <c r="D25" s="79"/>
      <c r="E25" s="79">
        <v>192000</v>
      </c>
      <c r="F25" s="79">
        <f>D25+E25</f>
        <v>192000</v>
      </c>
      <c r="G25" s="79">
        <v>65100</v>
      </c>
      <c r="H25" s="80">
        <f>K25/L25</f>
        <v>3.8651386530843239</v>
      </c>
      <c r="I25" s="79"/>
      <c r="J25" s="79">
        <v>136594</v>
      </c>
      <c r="K25" s="79">
        <f>I25+J25</f>
        <v>136594</v>
      </c>
      <c r="L25" s="44">
        <v>35340</v>
      </c>
      <c r="M25" s="45">
        <f>H25/C25*100</f>
        <v>131.05235745614036</v>
      </c>
    </row>
    <row r="27" spans="1:13">
      <c r="A27" s="36" t="s">
        <v>99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8"/>
    </row>
    <row r="28" spans="1:13">
      <c r="A28" s="39" t="s">
        <v>62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</row>
    <row r="29" spans="1:13" ht="58.5" customHeight="1">
      <c r="A29" s="40" t="s">
        <v>5</v>
      </c>
      <c r="B29" s="41" t="s">
        <v>6</v>
      </c>
      <c r="C29" s="41" t="s">
        <v>24</v>
      </c>
      <c r="D29" s="41" t="s">
        <v>58</v>
      </c>
      <c r="E29" s="41" t="s">
        <v>59</v>
      </c>
      <c r="F29" s="41" t="s">
        <v>60</v>
      </c>
      <c r="G29" s="41" t="s">
        <v>25</v>
      </c>
      <c r="H29" s="41" t="s">
        <v>26</v>
      </c>
      <c r="I29" s="41" t="s">
        <v>27</v>
      </c>
      <c r="J29" s="41" t="s">
        <v>28</v>
      </c>
      <c r="K29" s="41" t="s">
        <v>29</v>
      </c>
      <c r="L29" s="41" t="s">
        <v>30</v>
      </c>
      <c r="M29" s="41" t="s">
        <v>10</v>
      </c>
    </row>
    <row r="30" spans="1:13">
      <c r="A30" s="42">
        <v>1</v>
      </c>
      <c r="B30" s="42">
        <v>2</v>
      </c>
      <c r="C30" s="42">
        <v>3</v>
      </c>
      <c r="D30" s="42" t="s">
        <v>31</v>
      </c>
      <c r="E30" s="42" t="s">
        <v>32</v>
      </c>
      <c r="F30" s="42" t="s">
        <v>33</v>
      </c>
      <c r="G30" s="42" t="s">
        <v>34</v>
      </c>
      <c r="H30" s="42">
        <v>4</v>
      </c>
      <c r="I30" s="42" t="s">
        <v>35</v>
      </c>
      <c r="J30" s="42" t="s">
        <v>36</v>
      </c>
      <c r="K30" s="42" t="s">
        <v>37</v>
      </c>
      <c r="L30" s="42" t="s">
        <v>38</v>
      </c>
      <c r="M30" s="42" t="s">
        <v>39</v>
      </c>
    </row>
    <row r="31" spans="1:13" ht="180.75" customHeight="1">
      <c r="A31" s="43">
        <v>1</v>
      </c>
      <c r="B31" s="6" t="s">
        <v>56</v>
      </c>
      <c r="C31" s="79">
        <f>F31/G31</f>
        <v>37010.962108731466</v>
      </c>
      <c r="D31" s="79">
        <v>3368054</v>
      </c>
      <c r="E31" s="79">
        <v>19097600</v>
      </c>
      <c r="F31" s="79">
        <f>D31+E31</f>
        <v>22465654</v>
      </c>
      <c r="G31" s="79">
        <v>607</v>
      </c>
      <c r="H31" s="79">
        <f>K31/L31</f>
        <v>30007.646628289473</v>
      </c>
      <c r="I31" s="79">
        <v>1906145.15</v>
      </c>
      <c r="J31" s="79">
        <v>16338504</v>
      </c>
      <c r="K31" s="79">
        <f>I31+J31</f>
        <v>18244649.149999999</v>
      </c>
      <c r="L31" s="44">
        <v>608</v>
      </c>
      <c r="M31" s="45">
        <f>H31/C31*100</f>
        <v>81.077726485824584</v>
      </c>
    </row>
    <row r="32" spans="1:13" ht="81.75" customHeight="1">
      <c r="A32" s="43">
        <v>2</v>
      </c>
      <c r="B32" s="6" t="s">
        <v>57</v>
      </c>
      <c r="C32" s="80">
        <f>F32/G32</f>
        <v>6.9523809523809526</v>
      </c>
      <c r="D32" s="79"/>
      <c r="E32" s="79">
        <v>43800</v>
      </c>
      <c r="F32" s="79">
        <f>D32+E32</f>
        <v>43800</v>
      </c>
      <c r="G32" s="79">
        <v>6300</v>
      </c>
      <c r="H32" s="80">
        <f>K32/L32</f>
        <v>6.9523809523809526</v>
      </c>
      <c r="I32" s="79"/>
      <c r="J32" s="79">
        <v>43800</v>
      </c>
      <c r="K32" s="79">
        <f>I32+J32</f>
        <v>43800</v>
      </c>
      <c r="L32" s="44">
        <v>6300</v>
      </c>
      <c r="M32" s="45">
        <f>H32/C32*100</f>
        <v>100</v>
      </c>
    </row>
    <row r="34" spans="1:13">
      <c r="A34" s="36" t="s">
        <v>72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8"/>
    </row>
    <row r="35" spans="1:13">
      <c r="A35" s="39" t="s">
        <v>62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ht="69.75" customHeight="1">
      <c r="A36" s="40" t="s">
        <v>5</v>
      </c>
      <c r="B36" s="41" t="s">
        <v>6</v>
      </c>
      <c r="C36" s="41" t="s">
        <v>24</v>
      </c>
      <c r="D36" s="41" t="s">
        <v>58</v>
      </c>
      <c r="E36" s="41" t="s">
        <v>59</v>
      </c>
      <c r="F36" s="41" t="s">
        <v>60</v>
      </c>
      <c r="G36" s="41" t="s">
        <v>25</v>
      </c>
      <c r="H36" s="41" t="s">
        <v>26</v>
      </c>
      <c r="I36" s="41" t="s">
        <v>27</v>
      </c>
      <c r="J36" s="41" t="s">
        <v>28</v>
      </c>
      <c r="K36" s="41" t="s">
        <v>29</v>
      </c>
      <c r="L36" s="41" t="s">
        <v>30</v>
      </c>
      <c r="M36" s="41" t="s">
        <v>10</v>
      </c>
    </row>
    <row r="37" spans="1:13">
      <c r="A37" s="42">
        <v>1</v>
      </c>
      <c r="B37" s="42">
        <v>2</v>
      </c>
      <c r="C37" s="42">
        <v>3</v>
      </c>
      <c r="D37" s="42" t="s">
        <v>31</v>
      </c>
      <c r="E37" s="42" t="s">
        <v>32</v>
      </c>
      <c r="F37" s="42" t="s">
        <v>33</v>
      </c>
      <c r="G37" s="42" t="s">
        <v>34</v>
      </c>
      <c r="H37" s="42">
        <v>4</v>
      </c>
      <c r="I37" s="42" t="s">
        <v>35</v>
      </c>
      <c r="J37" s="42" t="s">
        <v>36</v>
      </c>
      <c r="K37" s="42" t="s">
        <v>37</v>
      </c>
      <c r="L37" s="42" t="s">
        <v>38</v>
      </c>
      <c r="M37" s="42" t="s">
        <v>39</v>
      </c>
    </row>
    <row r="38" spans="1:13" ht="188.25" customHeight="1">
      <c r="A38" s="43">
        <v>1</v>
      </c>
      <c r="B38" s="6" t="s">
        <v>56</v>
      </c>
      <c r="C38" s="79">
        <f>F38/G38</f>
        <v>37609.206533192832</v>
      </c>
      <c r="D38" s="79">
        <v>3552937</v>
      </c>
      <c r="E38" s="79">
        <v>32138200</v>
      </c>
      <c r="F38" s="79">
        <f>D38+E38</f>
        <v>35691137</v>
      </c>
      <c r="G38" s="79">
        <v>949</v>
      </c>
      <c r="H38" s="79">
        <f>K38/L38</f>
        <v>29040.402722457628</v>
      </c>
      <c r="I38" s="79">
        <v>2182230.17</v>
      </c>
      <c r="J38" s="79">
        <v>25231910</v>
      </c>
      <c r="K38" s="79">
        <f>I38+J38</f>
        <v>27414140.170000002</v>
      </c>
      <c r="L38" s="44">
        <v>944</v>
      </c>
      <c r="M38" s="45">
        <f>H38/C38*100</f>
        <v>77.216206879630349</v>
      </c>
    </row>
    <row r="39" spans="1:13" ht="82.5" customHeight="1">
      <c r="A39" s="43">
        <v>2</v>
      </c>
      <c r="B39" s="6" t="s">
        <v>57</v>
      </c>
      <c r="C39" s="80">
        <f>F39/G39</f>
        <v>3.8885751929230192</v>
      </c>
      <c r="D39" s="79"/>
      <c r="E39" s="79">
        <v>516500</v>
      </c>
      <c r="F39" s="79">
        <f>D39+E39</f>
        <v>516500</v>
      </c>
      <c r="G39" s="81">
        <v>132825</v>
      </c>
      <c r="H39" s="80">
        <f>K39/L39</f>
        <v>3.8116318464144552</v>
      </c>
      <c r="I39" s="79"/>
      <c r="J39" s="79">
        <v>506280</v>
      </c>
      <c r="K39" s="79">
        <f>I39+J39</f>
        <v>506280</v>
      </c>
      <c r="L39" s="44">
        <v>132825</v>
      </c>
      <c r="M39" s="45">
        <f>H39/C39*100</f>
        <v>98.021297192642791</v>
      </c>
    </row>
    <row r="41" spans="1:13">
      <c r="A41" s="36" t="s">
        <v>74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8"/>
    </row>
    <row r="42" spans="1:13">
      <c r="A42" s="39" t="s">
        <v>62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</row>
    <row r="43" spans="1:13" ht="75.75" customHeight="1">
      <c r="A43" s="40" t="s">
        <v>5</v>
      </c>
      <c r="B43" s="41" t="s">
        <v>6</v>
      </c>
      <c r="C43" s="41" t="s">
        <v>24</v>
      </c>
      <c r="D43" s="41" t="s">
        <v>58</v>
      </c>
      <c r="E43" s="41" t="s">
        <v>59</v>
      </c>
      <c r="F43" s="41" t="s">
        <v>60</v>
      </c>
      <c r="G43" s="41" t="s">
        <v>25</v>
      </c>
      <c r="H43" s="41" t="s">
        <v>26</v>
      </c>
      <c r="I43" s="41" t="s">
        <v>27</v>
      </c>
      <c r="J43" s="41" t="s">
        <v>28</v>
      </c>
      <c r="K43" s="41" t="s">
        <v>29</v>
      </c>
      <c r="L43" s="41" t="s">
        <v>30</v>
      </c>
      <c r="M43" s="41" t="s">
        <v>10</v>
      </c>
    </row>
    <row r="44" spans="1:13">
      <c r="A44" s="42">
        <v>1</v>
      </c>
      <c r="B44" s="42">
        <v>2</v>
      </c>
      <c r="C44" s="42">
        <v>3</v>
      </c>
      <c r="D44" s="42" t="s">
        <v>31</v>
      </c>
      <c r="E44" s="42" t="s">
        <v>32</v>
      </c>
      <c r="F44" s="42" t="s">
        <v>33</v>
      </c>
      <c r="G44" s="42" t="s">
        <v>34</v>
      </c>
      <c r="H44" s="42">
        <v>4</v>
      </c>
      <c r="I44" s="42" t="s">
        <v>35</v>
      </c>
      <c r="J44" s="42" t="s">
        <v>36</v>
      </c>
      <c r="K44" s="42" t="s">
        <v>37</v>
      </c>
      <c r="L44" s="42" t="s">
        <v>38</v>
      </c>
      <c r="M44" s="42" t="s">
        <v>39</v>
      </c>
    </row>
    <row r="45" spans="1:13" ht="189.75" customHeight="1">
      <c r="A45" s="43">
        <v>1</v>
      </c>
      <c r="B45" s="6" t="s">
        <v>56</v>
      </c>
      <c r="C45" s="79">
        <f>F45/G45</f>
        <v>35037.153846153844</v>
      </c>
      <c r="D45" s="79">
        <v>4059516</v>
      </c>
      <c r="E45" s="79">
        <v>19625600</v>
      </c>
      <c r="F45" s="79">
        <f>D45+E45</f>
        <v>23685116</v>
      </c>
      <c r="G45" s="79">
        <v>676</v>
      </c>
      <c r="H45" s="79">
        <f>K45/L45</f>
        <v>23135.286860986547</v>
      </c>
      <c r="I45" s="79">
        <v>2085256.91</v>
      </c>
      <c r="J45" s="79">
        <v>13392250</v>
      </c>
      <c r="K45" s="79">
        <f>I45+J45</f>
        <v>15477506.91</v>
      </c>
      <c r="L45" s="44">
        <v>669</v>
      </c>
      <c r="M45" s="45">
        <f>H45/C45*100</f>
        <v>66.03072544811225</v>
      </c>
    </row>
    <row r="46" spans="1:13" ht="126.75" hidden="1" customHeight="1">
      <c r="A46" s="43">
        <v>2</v>
      </c>
      <c r="B46" s="6" t="s">
        <v>57</v>
      </c>
      <c r="C46" s="80" t="e">
        <f>F46/G46</f>
        <v>#DIV/0!</v>
      </c>
      <c r="D46" s="79"/>
      <c r="E46" s="79"/>
      <c r="F46" s="79">
        <f>D46+E46</f>
        <v>0</v>
      </c>
      <c r="G46" s="79"/>
      <c r="H46" s="80" t="e">
        <f>K46/L46</f>
        <v>#DIV/0!</v>
      </c>
      <c r="I46" s="79"/>
      <c r="J46" s="79"/>
      <c r="K46" s="79">
        <f>I46+J46</f>
        <v>0</v>
      </c>
      <c r="L46" s="44"/>
      <c r="M46" s="45" t="e">
        <f>H46/C46*100</f>
        <v>#DIV/0!</v>
      </c>
    </row>
    <row r="48" spans="1:13">
      <c r="A48" s="36" t="s">
        <v>101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8"/>
    </row>
    <row r="49" spans="1:13">
      <c r="A49" s="39" t="s">
        <v>62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</row>
    <row r="50" spans="1:13" ht="65.25" customHeight="1">
      <c r="A50" s="40" t="s">
        <v>5</v>
      </c>
      <c r="B50" s="41" t="s">
        <v>6</v>
      </c>
      <c r="C50" s="41" t="s">
        <v>24</v>
      </c>
      <c r="D50" s="41" t="s">
        <v>58</v>
      </c>
      <c r="E50" s="41" t="s">
        <v>59</v>
      </c>
      <c r="F50" s="41" t="s">
        <v>60</v>
      </c>
      <c r="G50" s="41" t="s">
        <v>25</v>
      </c>
      <c r="H50" s="41" t="s">
        <v>26</v>
      </c>
      <c r="I50" s="41" t="s">
        <v>27</v>
      </c>
      <c r="J50" s="41" t="s">
        <v>28</v>
      </c>
      <c r="K50" s="41" t="s">
        <v>29</v>
      </c>
      <c r="L50" s="41" t="s">
        <v>30</v>
      </c>
      <c r="M50" s="41" t="s">
        <v>10</v>
      </c>
    </row>
    <row r="51" spans="1:13">
      <c r="A51" s="42">
        <v>1</v>
      </c>
      <c r="B51" s="42">
        <v>2</v>
      </c>
      <c r="C51" s="42">
        <v>3</v>
      </c>
      <c r="D51" s="42" t="s">
        <v>31</v>
      </c>
      <c r="E51" s="42" t="s">
        <v>32</v>
      </c>
      <c r="F51" s="42" t="s">
        <v>33</v>
      </c>
      <c r="G51" s="42" t="s">
        <v>34</v>
      </c>
      <c r="H51" s="42">
        <v>4</v>
      </c>
      <c r="I51" s="42" t="s">
        <v>35</v>
      </c>
      <c r="J51" s="42" t="s">
        <v>36</v>
      </c>
      <c r="K51" s="42" t="s">
        <v>37</v>
      </c>
      <c r="L51" s="42" t="s">
        <v>38</v>
      </c>
      <c r="M51" s="42" t="s">
        <v>39</v>
      </c>
    </row>
    <row r="52" spans="1:13" ht="177" customHeight="1">
      <c r="A52" s="43">
        <v>1</v>
      </c>
      <c r="B52" s="6" t="s">
        <v>56</v>
      </c>
      <c r="C52" s="79">
        <f>F52/G52</f>
        <v>34491.364788732397</v>
      </c>
      <c r="D52" s="79">
        <v>2858869</v>
      </c>
      <c r="E52" s="79">
        <v>21630000</v>
      </c>
      <c r="F52" s="79">
        <f>D52+E52</f>
        <v>24488869</v>
      </c>
      <c r="G52" s="79">
        <v>710</v>
      </c>
      <c r="H52" s="79">
        <f>K52/L52</f>
        <v>27946.210382978723</v>
      </c>
      <c r="I52" s="79">
        <v>1693472.69</v>
      </c>
      <c r="J52" s="79">
        <v>18008605.629999999</v>
      </c>
      <c r="K52" s="79">
        <f>I52+J52</f>
        <v>19702078.32</v>
      </c>
      <c r="L52" s="44">
        <v>705</v>
      </c>
      <c r="M52" s="45">
        <f>H52/C52*100</f>
        <v>81.023788284852571</v>
      </c>
    </row>
    <row r="53" spans="1:13" ht="126.75" hidden="1" customHeight="1">
      <c r="A53" s="43">
        <v>2</v>
      </c>
      <c r="B53" s="6" t="s">
        <v>57</v>
      </c>
      <c r="C53" s="80" t="e">
        <f>F53/G53</f>
        <v>#DIV/0!</v>
      </c>
      <c r="D53" s="79"/>
      <c r="E53" s="79"/>
      <c r="F53" s="79">
        <f>D53+E53</f>
        <v>0</v>
      </c>
      <c r="G53" s="79"/>
      <c r="H53" s="80" t="e">
        <f>K53/L53</f>
        <v>#DIV/0!</v>
      </c>
      <c r="I53" s="79"/>
      <c r="J53" s="79"/>
      <c r="K53" s="79">
        <f>I53+J53</f>
        <v>0</v>
      </c>
      <c r="L53" s="44"/>
      <c r="M53" s="45" t="e">
        <f>H53/C53*100</f>
        <v>#DIV/0!</v>
      </c>
    </row>
    <row r="55" spans="1:13" ht="36" customHeight="1">
      <c r="A55" s="48" t="s">
        <v>102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0"/>
    </row>
    <row r="56" spans="1:13">
      <c r="A56" s="39" t="s">
        <v>62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</row>
    <row r="57" spans="1:13" ht="119.25" customHeight="1">
      <c r="A57" s="40" t="s">
        <v>5</v>
      </c>
      <c r="B57" s="41" t="s">
        <v>6</v>
      </c>
      <c r="C57" s="41" t="s">
        <v>24</v>
      </c>
      <c r="D57" s="41" t="s">
        <v>58</v>
      </c>
      <c r="E57" s="41" t="s">
        <v>59</v>
      </c>
      <c r="F57" s="41" t="s">
        <v>60</v>
      </c>
      <c r="G57" s="41" t="s">
        <v>25</v>
      </c>
      <c r="H57" s="41" t="s">
        <v>26</v>
      </c>
      <c r="I57" s="41" t="s">
        <v>27</v>
      </c>
      <c r="J57" s="41" t="s">
        <v>28</v>
      </c>
      <c r="K57" s="41" t="s">
        <v>29</v>
      </c>
      <c r="L57" s="41" t="s">
        <v>30</v>
      </c>
      <c r="M57" s="41" t="s">
        <v>10</v>
      </c>
    </row>
    <row r="58" spans="1:13">
      <c r="A58" s="42">
        <v>1</v>
      </c>
      <c r="B58" s="42">
        <v>2</v>
      </c>
      <c r="C58" s="42">
        <v>3</v>
      </c>
      <c r="D58" s="42" t="s">
        <v>31</v>
      </c>
      <c r="E58" s="42" t="s">
        <v>32</v>
      </c>
      <c r="F58" s="42" t="s">
        <v>33</v>
      </c>
      <c r="G58" s="42" t="s">
        <v>34</v>
      </c>
      <c r="H58" s="42">
        <v>4</v>
      </c>
      <c r="I58" s="42" t="s">
        <v>35</v>
      </c>
      <c r="J58" s="42" t="s">
        <v>36</v>
      </c>
      <c r="K58" s="42" t="s">
        <v>37</v>
      </c>
      <c r="L58" s="42" t="s">
        <v>38</v>
      </c>
      <c r="M58" s="42" t="s">
        <v>39</v>
      </c>
    </row>
    <row r="59" spans="1:13" ht="192.75" customHeight="1">
      <c r="A59" s="43">
        <v>1</v>
      </c>
      <c r="B59" s="6" t="s">
        <v>56</v>
      </c>
      <c r="C59" s="79">
        <f>F59/G59</f>
        <v>33997.7315855181</v>
      </c>
      <c r="D59" s="79">
        <v>2732283</v>
      </c>
      <c r="E59" s="79">
        <v>24499900</v>
      </c>
      <c r="F59" s="79">
        <f>D59+E59</f>
        <v>27232183</v>
      </c>
      <c r="G59" s="79">
        <v>801</v>
      </c>
      <c r="H59" s="79">
        <f>K59/L59</f>
        <v>28880.388749999998</v>
      </c>
      <c r="I59" s="79">
        <v>1620861</v>
      </c>
      <c r="J59" s="79">
        <v>21483450</v>
      </c>
      <c r="K59" s="79">
        <f>I59+J59</f>
        <v>23104311</v>
      </c>
      <c r="L59" s="44">
        <v>800</v>
      </c>
      <c r="M59" s="45">
        <f>H59/C59*100</f>
        <v>84.947987418966747</v>
      </c>
    </row>
    <row r="60" spans="1:13" ht="81.75" customHeight="1">
      <c r="A60" s="43">
        <v>2</v>
      </c>
      <c r="B60" s="6" t="s">
        <v>57</v>
      </c>
      <c r="C60" s="80">
        <f>F60/G60</f>
        <v>3.3951251148462411</v>
      </c>
      <c r="D60" s="79"/>
      <c r="E60" s="79">
        <v>314100</v>
      </c>
      <c r="F60" s="79">
        <f>D60+E60</f>
        <v>314100</v>
      </c>
      <c r="G60" s="79">
        <v>92515</v>
      </c>
      <c r="H60" s="80">
        <f>K60/L60</f>
        <v>12.107538244766506</v>
      </c>
      <c r="I60" s="79"/>
      <c r="J60" s="79">
        <v>300751.25</v>
      </c>
      <c r="K60" s="79">
        <f>I60+J60</f>
        <v>300751.25</v>
      </c>
      <c r="L60" s="44">
        <v>24840</v>
      </c>
      <c r="M60" s="45">
        <f>H60/C60*100</f>
        <v>356.6153774958845</v>
      </c>
    </row>
    <row r="62" spans="1:13">
      <c r="A62" s="36" t="s">
        <v>103</v>
      </c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8"/>
    </row>
    <row r="63" spans="1:13">
      <c r="A63" s="39" t="s">
        <v>62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</row>
    <row r="64" spans="1:13" ht="75.75" customHeight="1">
      <c r="A64" s="40" t="s">
        <v>5</v>
      </c>
      <c r="B64" s="41" t="s">
        <v>6</v>
      </c>
      <c r="C64" s="41" t="s">
        <v>24</v>
      </c>
      <c r="D64" s="41" t="s">
        <v>58</v>
      </c>
      <c r="E64" s="41" t="s">
        <v>76</v>
      </c>
      <c r="F64" s="41" t="s">
        <v>77</v>
      </c>
      <c r="G64" s="41" t="s">
        <v>25</v>
      </c>
      <c r="H64" s="41" t="s">
        <v>26</v>
      </c>
      <c r="I64" s="41" t="s">
        <v>27</v>
      </c>
      <c r="J64" s="41" t="s">
        <v>28</v>
      </c>
      <c r="K64" s="41" t="s">
        <v>29</v>
      </c>
      <c r="L64" s="41" t="s">
        <v>30</v>
      </c>
      <c r="M64" s="41" t="s">
        <v>10</v>
      </c>
    </row>
    <row r="65" spans="1:13">
      <c r="A65" s="42">
        <v>1</v>
      </c>
      <c r="B65" s="42">
        <v>2</v>
      </c>
      <c r="C65" s="42">
        <v>3</v>
      </c>
      <c r="D65" s="42" t="s">
        <v>31</v>
      </c>
      <c r="E65" s="42" t="s">
        <v>32</v>
      </c>
      <c r="F65" s="42" t="s">
        <v>33</v>
      </c>
      <c r="G65" s="42" t="s">
        <v>34</v>
      </c>
      <c r="H65" s="42">
        <v>4</v>
      </c>
      <c r="I65" s="42" t="s">
        <v>35</v>
      </c>
      <c r="J65" s="42" t="s">
        <v>36</v>
      </c>
      <c r="K65" s="42" t="s">
        <v>37</v>
      </c>
      <c r="L65" s="42" t="s">
        <v>38</v>
      </c>
      <c r="M65" s="42" t="s">
        <v>39</v>
      </c>
    </row>
    <row r="66" spans="1:13" ht="191.25" customHeight="1">
      <c r="A66" s="43">
        <v>1</v>
      </c>
      <c r="B66" s="6" t="s">
        <v>56</v>
      </c>
      <c r="C66" s="79">
        <f>F66/G66</f>
        <v>36567.074850299403</v>
      </c>
      <c r="D66" s="82">
        <v>5958609</v>
      </c>
      <c r="E66" s="82">
        <v>30681600</v>
      </c>
      <c r="F66" s="79">
        <f>D66+E66</f>
        <v>36640209</v>
      </c>
      <c r="G66" s="82">
        <v>1002</v>
      </c>
      <c r="H66" s="79">
        <f>K66/L66</f>
        <v>21172.425553339981</v>
      </c>
      <c r="I66" s="82">
        <v>3089127.05</v>
      </c>
      <c r="J66" s="82">
        <v>18146815.780000001</v>
      </c>
      <c r="K66" s="79">
        <f>I66+J66</f>
        <v>21235942.830000002</v>
      </c>
      <c r="L66" s="83">
        <v>1003</v>
      </c>
      <c r="M66" s="45">
        <f>H66/C66*100</f>
        <v>57.90024397635576</v>
      </c>
    </row>
    <row r="67" spans="1:13" ht="93" customHeight="1">
      <c r="A67" s="43">
        <v>2</v>
      </c>
      <c r="B67" s="6" t="s">
        <v>57</v>
      </c>
      <c r="C67" s="80">
        <f>F67/G67</f>
        <v>10.313725490196079</v>
      </c>
      <c r="D67" s="82"/>
      <c r="E67" s="82">
        <v>263000</v>
      </c>
      <c r="F67" s="79">
        <f>D67+E67</f>
        <v>263000</v>
      </c>
      <c r="G67" s="82">
        <v>25500</v>
      </c>
      <c r="H67" s="80">
        <f>K67/L67</f>
        <v>20.093008994276371</v>
      </c>
      <c r="I67" s="82"/>
      <c r="J67" s="82">
        <v>196590</v>
      </c>
      <c r="K67" s="79">
        <f>I67+J67</f>
        <v>196590</v>
      </c>
      <c r="L67" s="83">
        <v>9784</v>
      </c>
      <c r="M67" s="45">
        <f>H67/C67*100</f>
        <v>194.81814804336403</v>
      </c>
    </row>
    <row r="68" spans="1:13" ht="75" hidden="1">
      <c r="A68" s="43">
        <v>3</v>
      </c>
      <c r="B68" s="7" t="s">
        <v>53</v>
      </c>
      <c r="C68" s="80" t="e">
        <f>F68/G68</f>
        <v>#DIV/0!</v>
      </c>
      <c r="D68" s="79"/>
      <c r="E68" s="79"/>
      <c r="F68" s="79">
        <f>D68+E68</f>
        <v>0</v>
      </c>
      <c r="G68" s="79"/>
      <c r="H68" s="80" t="e">
        <f>K68/L68</f>
        <v>#DIV/0!</v>
      </c>
      <c r="I68" s="79"/>
      <c r="J68" s="79"/>
      <c r="K68" s="79">
        <f>I68+J68</f>
        <v>0</v>
      </c>
      <c r="L68" s="44"/>
      <c r="M68" s="45" t="e">
        <f>H68/C68*100</f>
        <v>#DIV/0!</v>
      </c>
    </row>
    <row r="69" spans="1:13" ht="75" hidden="1">
      <c r="A69" s="43">
        <v>4</v>
      </c>
      <c r="B69" s="47" t="s">
        <v>54</v>
      </c>
      <c r="C69" s="80" t="e">
        <f>F69/G69</f>
        <v>#DIV/0!</v>
      </c>
      <c r="D69" s="79"/>
      <c r="E69" s="79"/>
      <c r="F69" s="84">
        <f>D69</f>
        <v>0</v>
      </c>
      <c r="G69" s="85"/>
      <c r="H69" s="80" t="e">
        <f>K69/L69</f>
        <v>#DIV/0!</v>
      </c>
      <c r="I69" s="79"/>
      <c r="J69" s="79"/>
      <c r="K69" s="85">
        <f>I69</f>
        <v>0</v>
      </c>
      <c r="L69" s="86"/>
      <c r="M69" s="45" t="e">
        <f>H69/C69*100</f>
        <v>#DIV/0!</v>
      </c>
    </row>
    <row r="71" spans="1:13">
      <c r="A71" s="36" t="s">
        <v>78</v>
      </c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8"/>
    </row>
    <row r="72" spans="1:13">
      <c r="A72" s="39" t="s">
        <v>62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1:13" ht="65.25" customHeight="1">
      <c r="A73" s="40" t="s">
        <v>5</v>
      </c>
      <c r="B73" s="41" t="s">
        <v>6</v>
      </c>
      <c r="C73" s="41" t="s">
        <v>24</v>
      </c>
      <c r="D73" s="41" t="s">
        <v>58</v>
      </c>
      <c r="E73" s="41" t="s">
        <v>59</v>
      </c>
      <c r="F73" s="41" t="s">
        <v>60</v>
      </c>
      <c r="G73" s="41" t="s">
        <v>25</v>
      </c>
      <c r="H73" s="41" t="s">
        <v>26</v>
      </c>
      <c r="I73" s="41" t="s">
        <v>27</v>
      </c>
      <c r="J73" s="41" t="s">
        <v>28</v>
      </c>
      <c r="K73" s="41" t="s">
        <v>29</v>
      </c>
      <c r="L73" s="41" t="s">
        <v>30</v>
      </c>
      <c r="M73" s="41" t="s">
        <v>10</v>
      </c>
    </row>
    <row r="74" spans="1:13">
      <c r="A74" s="42">
        <v>1</v>
      </c>
      <c r="B74" s="42">
        <v>2</v>
      </c>
      <c r="C74" s="42">
        <v>3</v>
      </c>
      <c r="D74" s="42" t="s">
        <v>31</v>
      </c>
      <c r="E74" s="42" t="s">
        <v>32</v>
      </c>
      <c r="F74" s="42" t="s">
        <v>33</v>
      </c>
      <c r="G74" s="42" t="s">
        <v>34</v>
      </c>
      <c r="H74" s="42">
        <v>4</v>
      </c>
      <c r="I74" s="42" t="s">
        <v>35</v>
      </c>
      <c r="J74" s="42" t="s">
        <v>36</v>
      </c>
      <c r="K74" s="42" t="s">
        <v>37</v>
      </c>
      <c r="L74" s="42" t="s">
        <v>38</v>
      </c>
      <c r="M74" s="42" t="s">
        <v>39</v>
      </c>
    </row>
    <row r="75" spans="1:13" ht="177" customHeight="1">
      <c r="A75" s="43">
        <v>1</v>
      </c>
      <c r="B75" s="6" t="s">
        <v>56</v>
      </c>
      <c r="C75" s="79">
        <f>F75/G75</f>
        <v>42943.646759847521</v>
      </c>
      <c r="D75" s="79">
        <v>5236250</v>
      </c>
      <c r="E75" s="79">
        <v>28560400</v>
      </c>
      <c r="F75" s="79">
        <f>D75+E75</f>
        <v>33796650</v>
      </c>
      <c r="G75" s="79">
        <v>787</v>
      </c>
      <c r="H75" s="79">
        <f>K75/L75</f>
        <v>27971.394199743918</v>
      </c>
      <c r="I75" s="79">
        <v>2902058.87</v>
      </c>
      <c r="J75" s="79">
        <v>18943600</v>
      </c>
      <c r="K75" s="79">
        <f>I75+J75</f>
        <v>21845658.870000001</v>
      </c>
      <c r="L75" s="44">
        <v>781</v>
      </c>
      <c r="M75" s="45">
        <f>H75/C75*100</f>
        <v>65.135116158549636</v>
      </c>
    </row>
    <row r="76" spans="1:13" ht="84.75" customHeight="1">
      <c r="A76" s="43">
        <v>2</v>
      </c>
      <c r="B76" s="6" t="s">
        <v>57</v>
      </c>
      <c r="C76" s="80">
        <f>F76/G76</f>
        <v>6.0173344700198923</v>
      </c>
      <c r="D76" s="79"/>
      <c r="E76" s="79">
        <v>84700</v>
      </c>
      <c r="F76" s="79">
        <f>D76+E76</f>
        <v>84700</v>
      </c>
      <c r="G76" s="79">
        <v>14076</v>
      </c>
      <c r="H76" s="80">
        <f>K76/L76</f>
        <v>8.090043807248108</v>
      </c>
      <c r="I76" s="79"/>
      <c r="J76" s="79">
        <v>60942.3</v>
      </c>
      <c r="K76" s="79">
        <f>I76+J76</f>
        <v>60942.3</v>
      </c>
      <c r="L76" s="44">
        <v>7533</v>
      </c>
      <c r="M76" s="45">
        <f>H76/C76*100</f>
        <v>134.44563946968637</v>
      </c>
    </row>
    <row r="77" spans="1:13" ht="75">
      <c r="A77" s="43">
        <v>3</v>
      </c>
      <c r="B77" s="7" t="s">
        <v>53</v>
      </c>
      <c r="C77" s="80">
        <f>F77/G77</f>
        <v>62440.25</v>
      </c>
      <c r="D77" s="79">
        <v>729188</v>
      </c>
      <c r="E77" s="79">
        <v>1268900</v>
      </c>
      <c r="F77" s="79">
        <f>D77+E77</f>
        <v>1998088</v>
      </c>
      <c r="G77" s="79">
        <v>32</v>
      </c>
      <c r="H77" s="80">
        <f>K77/L77</f>
        <v>38479.808571428577</v>
      </c>
      <c r="I77" s="79">
        <v>354934.64</v>
      </c>
      <c r="J77" s="79">
        <v>722500</v>
      </c>
      <c r="K77" s="79">
        <f>I77+J77</f>
        <v>1077434.6400000001</v>
      </c>
      <c r="L77" s="44">
        <v>28</v>
      </c>
      <c r="M77" s="45">
        <f>H77/C77*100</f>
        <v>61.626608752252878</v>
      </c>
    </row>
    <row r="78" spans="1:13" ht="63" customHeight="1">
      <c r="A78" s="43">
        <v>4</v>
      </c>
      <c r="B78" s="47" t="s">
        <v>54</v>
      </c>
      <c r="C78" s="80">
        <f>F78/G78</f>
        <v>2753.5</v>
      </c>
      <c r="D78" s="79">
        <v>88112</v>
      </c>
      <c r="E78" s="79"/>
      <c r="F78" s="79">
        <f>D78</f>
        <v>88112</v>
      </c>
      <c r="G78" s="85">
        <v>32</v>
      </c>
      <c r="H78" s="80">
        <f>K78/L78</f>
        <v>1806.1071428571429</v>
      </c>
      <c r="I78" s="79">
        <v>50571</v>
      </c>
      <c r="J78" s="79"/>
      <c r="K78" s="87">
        <f>I78</f>
        <v>50571</v>
      </c>
      <c r="L78" s="86">
        <v>28</v>
      </c>
      <c r="M78" s="45">
        <f>H78/C78*100</f>
        <v>65.593141196918211</v>
      </c>
    </row>
    <row r="80" spans="1:13">
      <c r="A80" s="36" t="s">
        <v>104</v>
      </c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8"/>
    </row>
    <row r="81" spans="1:13">
      <c r="A81" s="39" t="s">
        <v>62</v>
      </c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</row>
    <row r="82" spans="1:13" ht="80.25" customHeight="1">
      <c r="A82" s="40" t="s">
        <v>5</v>
      </c>
      <c r="B82" s="41" t="s">
        <v>6</v>
      </c>
      <c r="C82" s="41" t="s">
        <v>24</v>
      </c>
      <c r="D82" s="41" t="s">
        <v>58</v>
      </c>
      <c r="E82" s="41" t="s">
        <v>59</v>
      </c>
      <c r="F82" s="41" t="s">
        <v>60</v>
      </c>
      <c r="G82" s="41" t="s">
        <v>25</v>
      </c>
      <c r="H82" s="41" t="s">
        <v>26</v>
      </c>
      <c r="I82" s="41" t="s">
        <v>27</v>
      </c>
      <c r="J82" s="41" t="s">
        <v>28</v>
      </c>
      <c r="K82" s="41" t="s">
        <v>29</v>
      </c>
      <c r="L82" s="41" t="s">
        <v>30</v>
      </c>
      <c r="M82" s="41" t="s">
        <v>10</v>
      </c>
    </row>
    <row r="83" spans="1:13">
      <c r="A83" s="42">
        <v>1</v>
      </c>
      <c r="B83" s="42">
        <v>2</v>
      </c>
      <c r="C83" s="42">
        <v>3</v>
      </c>
      <c r="D83" s="42" t="s">
        <v>31</v>
      </c>
      <c r="E83" s="42" t="s">
        <v>32</v>
      </c>
      <c r="F83" s="42" t="s">
        <v>33</v>
      </c>
      <c r="G83" s="42" t="s">
        <v>34</v>
      </c>
      <c r="H83" s="42">
        <v>4</v>
      </c>
      <c r="I83" s="42" t="s">
        <v>35</v>
      </c>
      <c r="J83" s="42" t="s">
        <v>36</v>
      </c>
      <c r="K83" s="42" t="s">
        <v>37</v>
      </c>
      <c r="L83" s="42" t="s">
        <v>38</v>
      </c>
      <c r="M83" s="42" t="s">
        <v>39</v>
      </c>
    </row>
    <row r="84" spans="1:13" ht="194.25" customHeight="1">
      <c r="A84" s="43">
        <v>1</v>
      </c>
      <c r="B84" s="6" t="s">
        <v>56</v>
      </c>
      <c r="C84" s="79">
        <f>F84/G84</f>
        <v>35948.735870818913</v>
      </c>
      <c r="D84" s="79">
        <v>4744254</v>
      </c>
      <c r="E84" s="79">
        <v>26423300</v>
      </c>
      <c r="F84" s="79">
        <f>D84+E84</f>
        <v>31167554</v>
      </c>
      <c r="G84" s="79">
        <v>867</v>
      </c>
      <c r="H84" s="79">
        <f>K84/L84</f>
        <v>22815.035260718425</v>
      </c>
      <c r="I84" s="79">
        <v>2271030.6900000004</v>
      </c>
      <c r="J84" s="79">
        <v>17418344.739999998</v>
      </c>
      <c r="K84" s="79">
        <f>I84+J84</f>
        <v>19689375.43</v>
      </c>
      <c r="L84" s="44">
        <v>863</v>
      </c>
      <c r="M84" s="45">
        <f>H84/C84*100</f>
        <v>63.465473007740279</v>
      </c>
    </row>
    <row r="85" spans="1:13" ht="126.75" hidden="1" customHeight="1">
      <c r="A85" s="43">
        <v>2</v>
      </c>
      <c r="B85" s="6" t="s">
        <v>57</v>
      </c>
      <c r="C85" s="80" t="e">
        <f>F85/G85</f>
        <v>#DIV/0!</v>
      </c>
      <c r="D85" s="79"/>
      <c r="E85" s="79"/>
      <c r="F85" s="79">
        <f>D85+E85</f>
        <v>0</v>
      </c>
      <c r="G85" s="79"/>
      <c r="H85" s="80" t="e">
        <f>K85/L85</f>
        <v>#DIV/0!</v>
      </c>
      <c r="I85" s="79"/>
      <c r="J85" s="79"/>
      <c r="K85" s="79">
        <f>I85+J85</f>
        <v>0</v>
      </c>
      <c r="L85" s="44"/>
      <c r="M85" s="45" t="e">
        <f>H85/C85*100</f>
        <v>#DIV/0!</v>
      </c>
    </row>
    <row r="87" spans="1:13">
      <c r="A87" s="36" t="s">
        <v>105</v>
      </c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8"/>
    </row>
    <row r="88" spans="1:13">
      <c r="A88" s="39" t="s">
        <v>62</v>
      </c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</row>
    <row r="89" spans="1:13" ht="69" customHeight="1">
      <c r="A89" s="40" t="s">
        <v>5</v>
      </c>
      <c r="B89" s="41" t="s">
        <v>6</v>
      </c>
      <c r="C89" s="41" t="s">
        <v>24</v>
      </c>
      <c r="D89" s="41" t="s">
        <v>58</v>
      </c>
      <c r="E89" s="41" t="s">
        <v>59</v>
      </c>
      <c r="F89" s="41" t="s">
        <v>60</v>
      </c>
      <c r="G89" s="41" t="s">
        <v>25</v>
      </c>
      <c r="H89" s="41" t="s">
        <v>26</v>
      </c>
      <c r="I89" s="41" t="s">
        <v>27</v>
      </c>
      <c r="J89" s="41" t="s">
        <v>28</v>
      </c>
      <c r="K89" s="41" t="s">
        <v>29</v>
      </c>
      <c r="L89" s="41" t="s">
        <v>30</v>
      </c>
      <c r="M89" s="41" t="s">
        <v>10</v>
      </c>
    </row>
    <row r="90" spans="1:13">
      <c r="A90" s="42">
        <v>1</v>
      </c>
      <c r="B90" s="42">
        <v>2</v>
      </c>
      <c r="C90" s="42">
        <v>3</v>
      </c>
      <c r="D90" s="42" t="s">
        <v>31</v>
      </c>
      <c r="E90" s="42" t="s">
        <v>32</v>
      </c>
      <c r="F90" s="42" t="s">
        <v>33</v>
      </c>
      <c r="G90" s="42" t="s">
        <v>34</v>
      </c>
      <c r="H90" s="42">
        <v>4</v>
      </c>
      <c r="I90" s="42" t="s">
        <v>35</v>
      </c>
      <c r="J90" s="42" t="s">
        <v>36</v>
      </c>
      <c r="K90" s="42" t="s">
        <v>37</v>
      </c>
      <c r="L90" s="42" t="s">
        <v>38</v>
      </c>
      <c r="M90" s="42" t="s">
        <v>39</v>
      </c>
    </row>
    <row r="91" spans="1:13" ht="171.75" customHeight="1">
      <c r="A91" s="43">
        <v>1</v>
      </c>
      <c r="B91" s="6" t="s">
        <v>56</v>
      </c>
      <c r="C91" s="79">
        <v>60936.32</v>
      </c>
      <c r="D91" s="79">
        <v>3072009</v>
      </c>
      <c r="E91" s="79">
        <v>20375100</v>
      </c>
      <c r="F91" s="79">
        <f>D91+E91</f>
        <v>23447109</v>
      </c>
      <c r="G91" s="79">
        <v>383</v>
      </c>
      <c r="H91" s="79">
        <v>43675.14</v>
      </c>
      <c r="I91" s="79">
        <v>1560334.21</v>
      </c>
      <c r="J91" s="79">
        <v>14031690</v>
      </c>
      <c r="K91" s="79">
        <f>I91+J91</f>
        <v>15592024.210000001</v>
      </c>
      <c r="L91" s="44">
        <v>357</v>
      </c>
      <c r="M91" s="45">
        <f>H91/C91*100</f>
        <v>71.673412506695513</v>
      </c>
    </row>
    <row r="92" spans="1:13" ht="82.5" customHeight="1">
      <c r="A92" s="43">
        <v>2</v>
      </c>
      <c r="B92" s="6" t="s">
        <v>57</v>
      </c>
      <c r="C92" s="80">
        <v>78.98</v>
      </c>
      <c r="D92" s="79"/>
      <c r="E92" s="79">
        <v>124400</v>
      </c>
      <c r="F92" s="79">
        <f>D92+E92</f>
        <v>124400</v>
      </c>
      <c r="G92" s="79">
        <v>67883</v>
      </c>
      <c r="H92" s="80">
        <v>77.180000000000007</v>
      </c>
      <c r="I92" s="79"/>
      <c r="J92" s="79">
        <v>117465.67</v>
      </c>
      <c r="K92" s="79">
        <f>I92+J92</f>
        <v>117465.67</v>
      </c>
      <c r="L92" s="44">
        <v>65360</v>
      </c>
      <c r="M92" s="45">
        <f>H92/C92*100</f>
        <v>97.720942010635596</v>
      </c>
    </row>
    <row r="94" spans="1:13">
      <c r="A94" s="36" t="s">
        <v>106</v>
      </c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8"/>
    </row>
    <row r="95" spans="1:13">
      <c r="A95" s="39" t="s">
        <v>62</v>
      </c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</row>
    <row r="96" spans="1:13" ht="74.25" customHeight="1">
      <c r="A96" s="40" t="s">
        <v>5</v>
      </c>
      <c r="B96" s="41" t="s">
        <v>6</v>
      </c>
      <c r="C96" s="41" t="s">
        <v>24</v>
      </c>
      <c r="D96" s="41" t="s">
        <v>58</v>
      </c>
      <c r="E96" s="41" t="s">
        <v>59</v>
      </c>
      <c r="F96" s="41" t="s">
        <v>60</v>
      </c>
      <c r="G96" s="41" t="s">
        <v>25</v>
      </c>
      <c r="H96" s="41" t="s">
        <v>26</v>
      </c>
      <c r="I96" s="41" t="s">
        <v>27</v>
      </c>
      <c r="J96" s="41" t="s">
        <v>28</v>
      </c>
      <c r="K96" s="41" t="s">
        <v>29</v>
      </c>
      <c r="L96" s="41" t="s">
        <v>30</v>
      </c>
      <c r="M96" s="41" t="s">
        <v>10</v>
      </c>
    </row>
    <row r="97" spans="1:13">
      <c r="A97" s="42">
        <v>1</v>
      </c>
      <c r="B97" s="42">
        <v>2</v>
      </c>
      <c r="C97" s="42">
        <v>3</v>
      </c>
      <c r="D97" s="42" t="s">
        <v>31</v>
      </c>
      <c r="E97" s="42" t="s">
        <v>32</v>
      </c>
      <c r="F97" s="42" t="s">
        <v>33</v>
      </c>
      <c r="G97" s="42" t="s">
        <v>34</v>
      </c>
      <c r="H97" s="42">
        <v>4</v>
      </c>
      <c r="I97" s="42" t="s">
        <v>35</v>
      </c>
      <c r="J97" s="42" t="s">
        <v>36</v>
      </c>
      <c r="K97" s="42" t="s">
        <v>37</v>
      </c>
      <c r="L97" s="42" t="s">
        <v>38</v>
      </c>
      <c r="M97" s="42" t="s">
        <v>39</v>
      </c>
    </row>
    <row r="98" spans="1:13" ht="171.75" customHeight="1">
      <c r="A98" s="43">
        <v>1</v>
      </c>
      <c r="B98" s="6" t="s">
        <v>56</v>
      </c>
      <c r="C98" s="79">
        <f>F98/G98</f>
        <v>41111.748403575992</v>
      </c>
      <c r="D98" s="79">
        <v>3563499</v>
      </c>
      <c r="E98" s="79">
        <v>28627000</v>
      </c>
      <c r="F98" s="79">
        <f>D98+E98</f>
        <v>32190499</v>
      </c>
      <c r="G98" s="79">
        <v>783</v>
      </c>
      <c r="H98" s="79">
        <f>K98/L98</f>
        <v>25819.08434058899</v>
      </c>
      <c r="I98" s="79">
        <v>2234226.71</v>
      </c>
      <c r="J98" s="79">
        <v>17930478.16</v>
      </c>
      <c r="K98" s="79">
        <f>I98+J98</f>
        <v>20164704.870000001</v>
      </c>
      <c r="L98" s="44">
        <v>781</v>
      </c>
      <c r="M98" s="45">
        <f>H98/C98*100</f>
        <v>62.802204584281775</v>
      </c>
    </row>
    <row r="99" spans="1:13" ht="83.25" customHeight="1">
      <c r="A99" s="43">
        <v>2</v>
      </c>
      <c r="B99" s="6" t="s">
        <v>57</v>
      </c>
      <c r="C99" s="80">
        <f>F99/G99</f>
        <v>7.3166421207658319</v>
      </c>
      <c r="D99" s="79"/>
      <c r="E99" s="79">
        <v>124200</v>
      </c>
      <c r="F99" s="79">
        <f>D99+E99</f>
        <v>124200</v>
      </c>
      <c r="G99" s="79">
        <v>16975</v>
      </c>
      <c r="H99" s="80">
        <f>K99/L99</f>
        <v>14.226804123711339</v>
      </c>
      <c r="I99" s="79"/>
      <c r="J99" s="79">
        <v>124200</v>
      </c>
      <c r="K99" s="79">
        <f>I99+J99</f>
        <v>124200</v>
      </c>
      <c r="L99" s="44">
        <v>8730</v>
      </c>
      <c r="M99" s="45">
        <f>H99/C99*100</f>
        <v>194.44444444444443</v>
      </c>
    </row>
    <row r="101" spans="1:13">
      <c r="A101" s="36" t="s">
        <v>107</v>
      </c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8"/>
    </row>
    <row r="102" spans="1:13">
      <c r="A102" s="39" t="s">
        <v>62</v>
      </c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</row>
    <row r="103" spans="1:13" ht="73.5" customHeight="1">
      <c r="A103" s="40" t="s">
        <v>5</v>
      </c>
      <c r="B103" s="41" t="s">
        <v>6</v>
      </c>
      <c r="C103" s="41" t="s">
        <v>24</v>
      </c>
      <c r="D103" s="41" t="s">
        <v>79</v>
      </c>
      <c r="E103" s="41" t="s">
        <v>80</v>
      </c>
      <c r="F103" s="41" t="s">
        <v>60</v>
      </c>
      <c r="G103" s="41" t="s">
        <v>25</v>
      </c>
      <c r="H103" s="41" t="s">
        <v>26</v>
      </c>
      <c r="I103" s="41" t="s">
        <v>81</v>
      </c>
      <c r="J103" s="41" t="s">
        <v>82</v>
      </c>
      <c r="K103" s="41" t="s">
        <v>29</v>
      </c>
      <c r="L103" s="41" t="s">
        <v>30</v>
      </c>
      <c r="M103" s="41" t="s">
        <v>10</v>
      </c>
    </row>
    <row r="104" spans="1:13">
      <c r="A104" s="42">
        <v>1</v>
      </c>
      <c r="B104" s="42">
        <v>2</v>
      </c>
      <c r="C104" s="42">
        <v>3</v>
      </c>
      <c r="D104" s="42" t="s">
        <v>31</v>
      </c>
      <c r="E104" s="42" t="s">
        <v>32</v>
      </c>
      <c r="F104" s="42" t="s">
        <v>33</v>
      </c>
      <c r="G104" s="42" t="s">
        <v>34</v>
      </c>
      <c r="H104" s="42">
        <v>4</v>
      </c>
      <c r="I104" s="42" t="s">
        <v>35</v>
      </c>
      <c r="J104" s="42" t="s">
        <v>36</v>
      </c>
      <c r="K104" s="42" t="s">
        <v>37</v>
      </c>
      <c r="L104" s="42" t="s">
        <v>38</v>
      </c>
      <c r="M104" s="42" t="s">
        <v>39</v>
      </c>
    </row>
    <row r="105" spans="1:13" ht="167.25" customHeight="1">
      <c r="A105" s="43">
        <v>1</v>
      </c>
      <c r="B105" s="6" t="s">
        <v>56</v>
      </c>
      <c r="C105" s="79">
        <f>F105/G105</f>
        <v>36930.440835266818</v>
      </c>
      <c r="D105" s="79">
        <v>4275940</v>
      </c>
      <c r="E105" s="79">
        <v>27558100</v>
      </c>
      <c r="F105" s="79">
        <f>D105+E105</f>
        <v>31834040</v>
      </c>
      <c r="G105" s="79">
        <v>862</v>
      </c>
      <c r="H105" s="79">
        <f>K105/L105</f>
        <v>24058.495881670533</v>
      </c>
      <c r="I105" s="79">
        <v>2443503.4500000002</v>
      </c>
      <c r="J105" s="79">
        <v>18294920</v>
      </c>
      <c r="K105" s="79">
        <f>I105+J105</f>
        <v>20738423.449999999</v>
      </c>
      <c r="L105" s="44">
        <v>862</v>
      </c>
      <c r="M105" s="45">
        <f>H105/C105*100</f>
        <v>65.145433787229024</v>
      </c>
    </row>
    <row r="106" spans="1:13" ht="88.5" customHeight="1">
      <c r="A106" s="43">
        <v>2</v>
      </c>
      <c r="B106" s="6" t="s">
        <v>57</v>
      </c>
      <c r="C106" s="80">
        <f>F106/G106</f>
        <v>12.489888367578061</v>
      </c>
      <c r="D106" s="79"/>
      <c r="E106" s="79">
        <v>154400</v>
      </c>
      <c r="F106" s="79">
        <f>D106+E106</f>
        <v>154400</v>
      </c>
      <c r="G106" s="79">
        <v>12362</v>
      </c>
      <c r="H106" s="80">
        <f>K106/L106</f>
        <v>11.234711706464765</v>
      </c>
      <c r="I106" s="79"/>
      <c r="J106" s="79">
        <v>57870</v>
      </c>
      <c r="K106" s="79">
        <f>I106+J106</f>
        <v>57870</v>
      </c>
      <c r="L106" s="44">
        <v>5151</v>
      </c>
      <c r="M106" s="45">
        <f>H106/C106*100</f>
        <v>89.950457328573464</v>
      </c>
    </row>
    <row r="108" spans="1:13">
      <c r="A108" s="36" t="s">
        <v>108</v>
      </c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8"/>
    </row>
    <row r="109" spans="1:13">
      <c r="A109" s="39" t="s">
        <v>62</v>
      </c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</row>
    <row r="110" spans="1:13" ht="75.75" customHeight="1">
      <c r="A110" s="40" t="s">
        <v>5</v>
      </c>
      <c r="B110" s="41" t="s">
        <v>6</v>
      </c>
      <c r="C110" s="41" t="s">
        <v>24</v>
      </c>
      <c r="D110" s="41" t="s">
        <v>58</v>
      </c>
      <c r="E110" s="41" t="s">
        <v>59</v>
      </c>
      <c r="F110" s="41" t="s">
        <v>60</v>
      </c>
      <c r="G110" s="41" t="s">
        <v>25</v>
      </c>
      <c r="H110" s="41" t="s">
        <v>26</v>
      </c>
      <c r="I110" s="41" t="s">
        <v>27</v>
      </c>
      <c r="J110" s="41" t="s">
        <v>28</v>
      </c>
      <c r="K110" s="41" t="s">
        <v>29</v>
      </c>
      <c r="L110" s="41" t="s">
        <v>30</v>
      </c>
      <c r="M110" s="41" t="s">
        <v>10</v>
      </c>
    </row>
    <row r="111" spans="1:13">
      <c r="A111" s="42">
        <v>1</v>
      </c>
      <c r="B111" s="42">
        <v>2</v>
      </c>
      <c r="C111" s="42">
        <v>3</v>
      </c>
      <c r="D111" s="42" t="s">
        <v>31</v>
      </c>
      <c r="E111" s="42" t="s">
        <v>32</v>
      </c>
      <c r="F111" s="42" t="s">
        <v>33</v>
      </c>
      <c r="G111" s="42" t="s">
        <v>34</v>
      </c>
      <c r="H111" s="42">
        <v>4</v>
      </c>
      <c r="I111" s="42" t="s">
        <v>35</v>
      </c>
      <c r="J111" s="42" t="s">
        <v>36</v>
      </c>
      <c r="K111" s="42" t="s">
        <v>37</v>
      </c>
      <c r="L111" s="42" t="s">
        <v>38</v>
      </c>
      <c r="M111" s="42" t="s">
        <v>39</v>
      </c>
    </row>
    <row r="112" spans="1:13" ht="178.5" customHeight="1">
      <c r="A112" s="43">
        <v>1</v>
      </c>
      <c r="B112" s="6" t="s">
        <v>56</v>
      </c>
      <c r="C112" s="79">
        <f>F112/G112</f>
        <v>37838.641826923078</v>
      </c>
      <c r="D112" s="79">
        <v>6058450</v>
      </c>
      <c r="E112" s="79">
        <v>25423300</v>
      </c>
      <c r="F112" s="79">
        <f>D112+E112</f>
        <v>31481750</v>
      </c>
      <c r="G112" s="79">
        <v>832</v>
      </c>
      <c r="H112" s="79">
        <f>K112/L112</f>
        <v>25859.31555147059</v>
      </c>
      <c r="I112" s="79">
        <v>3673273.49</v>
      </c>
      <c r="J112" s="79">
        <v>17427928</v>
      </c>
      <c r="K112" s="79">
        <f>I112+J112</f>
        <v>21101201.490000002</v>
      </c>
      <c r="L112" s="44">
        <v>816</v>
      </c>
      <c r="M112" s="45">
        <f>H112/C112*100</f>
        <v>68.341024685170083</v>
      </c>
    </row>
    <row r="113" spans="1:13" ht="126.75" hidden="1" customHeight="1">
      <c r="A113" s="43">
        <v>2</v>
      </c>
      <c r="B113" s="6" t="s">
        <v>57</v>
      </c>
      <c r="C113" s="80" t="e">
        <f>F113/G113</f>
        <v>#DIV/0!</v>
      </c>
      <c r="D113" s="79">
        <v>0</v>
      </c>
      <c r="E113" s="79">
        <v>0</v>
      </c>
      <c r="F113" s="79">
        <f>D113+E113</f>
        <v>0</v>
      </c>
      <c r="G113" s="79">
        <v>0</v>
      </c>
      <c r="H113" s="80" t="e">
        <f>K113/L113</f>
        <v>#DIV/0!</v>
      </c>
      <c r="I113" s="79">
        <v>0</v>
      </c>
      <c r="J113" s="79">
        <v>0</v>
      </c>
      <c r="K113" s="79">
        <f>I113+J113</f>
        <v>0</v>
      </c>
      <c r="L113" s="44">
        <v>0</v>
      </c>
      <c r="M113" s="45" t="e">
        <f>H113/C113*100</f>
        <v>#DIV/0!</v>
      </c>
    </row>
    <row r="115" spans="1:13">
      <c r="A115" s="36" t="s">
        <v>109</v>
      </c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8"/>
    </row>
    <row r="116" spans="1:13">
      <c r="A116" s="39" t="s">
        <v>62</v>
      </c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</row>
    <row r="117" spans="1:13" ht="187.5" customHeight="1">
      <c r="A117" s="40" t="s">
        <v>5</v>
      </c>
      <c r="B117" s="41" t="s">
        <v>6</v>
      </c>
      <c r="C117" s="41" t="s">
        <v>24</v>
      </c>
      <c r="D117" s="41" t="s">
        <v>58</v>
      </c>
      <c r="E117" s="41" t="s">
        <v>59</v>
      </c>
      <c r="F117" s="41" t="s">
        <v>60</v>
      </c>
      <c r="G117" s="41" t="s">
        <v>25</v>
      </c>
      <c r="H117" s="41" t="s">
        <v>26</v>
      </c>
      <c r="I117" s="41" t="s">
        <v>27</v>
      </c>
      <c r="J117" s="41" t="s">
        <v>28</v>
      </c>
      <c r="K117" s="41" t="s">
        <v>29</v>
      </c>
      <c r="L117" s="41" t="s">
        <v>30</v>
      </c>
      <c r="M117" s="41" t="s">
        <v>10</v>
      </c>
    </row>
    <row r="118" spans="1:13">
      <c r="A118" s="42">
        <v>1</v>
      </c>
      <c r="B118" s="42">
        <v>2</v>
      </c>
      <c r="C118" s="42">
        <v>3</v>
      </c>
      <c r="D118" s="42" t="s">
        <v>31</v>
      </c>
      <c r="E118" s="42" t="s">
        <v>32</v>
      </c>
      <c r="F118" s="42" t="s">
        <v>33</v>
      </c>
      <c r="G118" s="42" t="s">
        <v>34</v>
      </c>
      <c r="H118" s="42">
        <v>4</v>
      </c>
      <c r="I118" s="42" t="s">
        <v>35</v>
      </c>
      <c r="J118" s="42" t="s">
        <v>36</v>
      </c>
      <c r="K118" s="42" t="s">
        <v>37</v>
      </c>
      <c r="L118" s="42" t="s">
        <v>38</v>
      </c>
      <c r="M118" s="42" t="s">
        <v>39</v>
      </c>
    </row>
    <row r="119" spans="1:13" ht="172.5" customHeight="1">
      <c r="A119" s="43">
        <v>1</v>
      </c>
      <c r="B119" s="6" t="s">
        <v>56</v>
      </c>
      <c r="C119" s="79">
        <f>F119/G119</f>
        <v>41002.381916329286</v>
      </c>
      <c r="D119" s="79">
        <v>5054765</v>
      </c>
      <c r="E119" s="79">
        <v>25328000</v>
      </c>
      <c r="F119" s="79">
        <f>D119+E119</f>
        <v>30382765</v>
      </c>
      <c r="G119" s="79">
        <v>741</v>
      </c>
      <c r="H119" s="79">
        <f>K119/L119</f>
        <v>27123.189050279329</v>
      </c>
      <c r="I119" s="79">
        <v>2629700.0299999998</v>
      </c>
      <c r="J119" s="79">
        <v>16790503.329999998</v>
      </c>
      <c r="K119" s="79">
        <f>I119+J119</f>
        <v>19420203.359999999</v>
      </c>
      <c r="L119" s="44">
        <v>716</v>
      </c>
      <c r="M119" s="45">
        <f>H119/C119*100</f>
        <v>66.150276600095424</v>
      </c>
    </row>
    <row r="120" spans="1:13" ht="86.25" customHeight="1">
      <c r="A120" s="43">
        <v>2</v>
      </c>
      <c r="B120" s="6" t="s">
        <v>57</v>
      </c>
      <c r="C120" s="80">
        <f>F120/G120</f>
        <v>1.9884877027734171</v>
      </c>
      <c r="D120" s="79"/>
      <c r="E120" s="79">
        <v>76000</v>
      </c>
      <c r="F120" s="79">
        <f>D120+E120</f>
        <v>76000</v>
      </c>
      <c r="G120" s="44">
        <v>38220</v>
      </c>
      <c r="H120" s="80">
        <f>K120/L120</f>
        <v>11.737451737451737</v>
      </c>
      <c r="I120" s="79"/>
      <c r="J120" s="79">
        <v>76000</v>
      </c>
      <c r="K120" s="79">
        <f>I120+J120</f>
        <v>76000</v>
      </c>
      <c r="L120" s="44">
        <v>6475</v>
      </c>
      <c r="M120" s="45">
        <f>H120/C120*100</f>
        <v>590.2702702702702</v>
      </c>
    </row>
    <row r="122" spans="1:13">
      <c r="A122" s="36" t="s">
        <v>110</v>
      </c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8"/>
    </row>
    <row r="123" spans="1:13">
      <c r="A123" s="39" t="s">
        <v>62</v>
      </c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</row>
    <row r="124" spans="1:13" ht="65.25" customHeight="1">
      <c r="A124" s="40" t="s">
        <v>5</v>
      </c>
      <c r="B124" s="41" t="s">
        <v>6</v>
      </c>
      <c r="C124" s="41" t="s">
        <v>24</v>
      </c>
      <c r="D124" s="41" t="s">
        <v>58</v>
      </c>
      <c r="E124" s="41" t="s">
        <v>59</v>
      </c>
      <c r="F124" s="41" t="s">
        <v>60</v>
      </c>
      <c r="G124" s="41" t="s">
        <v>25</v>
      </c>
      <c r="H124" s="41" t="s">
        <v>26</v>
      </c>
      <c r="I124" s="41" t="s">
        <v>27</v>
      </c>
      <c r="J124" s="41" t="s">
        <v>28</v>
      </c>
      <c r="K124" s="41" t="s">
        <v>29</v>
      </c>
      <c r="L124" s="41" t="s">
        <v>30</v>
      </c>
      <c r="M124" s="41" t="s">
        <v>10</v>
      </c>
    </row>
    <row r="125" spans="1:13">
      <c r="A125" s="42">
        <v>1</v>
      </c>
      <c r="B125" s="42">
        <v>2</v>
      </c>
      <c r="C125" s="42">
        <v>3</v>
      </c>
      <c r="D125" s="42" t="s">
        <v>31</v>
      </c>
      <c r="E125" s="42" t="s">
        <v>32</v>
      </c>
      <c r="F125" s="42" t="s">
        <v>33</v>
      </c>
      <c r="G125" s="42" t="s">
        <v>34</v>
      </c>
      <c r="H125" s="42">
        <v>4</v>
      </c>
      <c r="I125" s="42" t="s">
        <v>35</v>
      </c>
      <c r="J125" s="42" t="s">
        <v>36</v>
      </c>
      <c r="K125" s="42" t="s">
        <v>37</v>
      </c>
      <c r="L125" s="42" t="s">
        <v>38</v>
      </c>
      <c r="M125" s="42" t="s">
        <v>39</v>
      </c>
    </row>
    <row r="126" spans="1:13" ht="186" customHeight="1">
      <c r="A126" s="43">
        <v>1</v>
      </c>
      <c r="B126" s="6" t="s">
        <v>56</v>
      </c>
      <c r="C126" s="79">
        <f>F126/G126</f>
        <v>35111.869177403372</v>
      </c>
      <c r="D126" s="79">
        <v>4771176</v>
      </c>
      <c r="E126" s="79">
        <v>30656700</v>
      </c>
      <c r="F126" s="79">
        <f>D126+E126</f>
        <v>35427876</v>
      </c>
      <c r="G126" s="79">
        <v>1009</v>
      </c>
      <c r="H126" s="79">
        <f>K126/L126</f>
        <v>23271.473996023862</v>
      </c>
      <c r="I126" s="79">
        <v>3299215.33</v>
      </c>
      <c r="J126" s="79">
        <v>20111887.510000002</v>
      </c>
      <c r="K126" s="79">
        <f>I126+J126</f>
        <v>23411102.840000004</v>
      </c>
      <c r="L126" s="44">
        <v>1006</v>
      </c>
      <c r="M126" s="45">
        <f>H126/C126*100</f>
        <v>66.278083568961549</v>
      </c>
    </row>
    <row r="127" spans="1:13" ht="94.5" customHeight="1">
      <c r="A127" s="43">
        <v>2</v>
      </c>
      <c r="B127" s="6" t="s">
        <v>57</v>
      </c>
      <c r="C127" s="80">
        <f>F127/G127</f>
        <v>3.0274758594952651</v>
      </c>
      <c r="D127" s="79"/>
      <c r="E127" s="79">
        <v>259600</v>
      </c>
      <c r="F127" s="79">
        <f>D127+E127</f>
        <v>259600</v>
      </c>
      <c r="G127" s="79">
        <v>85748</v>
      </c>
      <c r="H127" s="80">
        <f>K127/L127</f>
        <v>1.9544493414516089</v>
      </c>
      <c r="I127" s="79"/>
      <c r="J127" s="79">
        <v>153436</v>
      </c>
      <c r="K127" s="79">
        <f>I127+J127</f>
        <v>153436</v>
      </c>
      <c r="L127" s="44">
        <v>78506</v>
      </c>
      <c r="M127" s="45">
        <f>H127/C127*100</f>
        <v>64.557057831584203</v>
      </c>
    </row>
    <row r="129" spans="1:13">
      <c r="A129" s="36" t="s">
        <v>111</v>
      </c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8"/>
    </row>
    <row r="130" spans="1:13">
      <c r="A130" s="39" t="s">
        <v>62</v>
      </c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</row>
    <row r="131" spans="1:13" ht="84.75" customHeight="1">
      <c r="A131" s="40" t="s">
        <v>5</v>
      </c>
      <c r="B131" s="41" t="s">
        <v>6</v>
      </c>
      <c r="C131" s="41" t="s">
        <v>24</v>
      </c>
      <c r="D131" s="41" t="s">
        <v>58</v>
      </c>
      <c r="E131" s="41" t="s">
        <v>59</v>
      </c>
      <c r="F131" s="41" t="s">
        <v>60</v>
      </c>
      <c r="G131" s="41" t="s">
        <v>25</v>
      </c>
      <c r="H131" s="41" t="s">
        <v>26</v>
      </c>
      <c r="I131" s="41" t="s">
        <v>27</v>
      </c>
      <c r="J131" s="41" t="s">
        <v>28</v>
      </c>
      <c r="K131" s="41" t="s">
        <v>29</v>
      </c>
      <c r="L131" s="41" t="s">
        <v>30</v>
      </c>
      <c r="M131" s="41" t="s">
        <v>10</v>
      </c>
    </row>
    <row r="132" spans="1:13">
      <c r="A132" s="42">
        <v>1</v>
      </c>
      <c r="B132" s="42">
        <v>2</v>
      </c>
      <c r="C132" s="42">
        <v>3</v>
      </c>
      <c r="D132" s="42" t="s">
        <v>31</v>
      </c>
      <c r="E132" s="42" t="s">
        <v>32</v>
      </c>
      <c r="F132" s="42" t="s">
        <v>33</v>
      </c>
      <c r="G132" s="42" t="s">
        <v>34</v>
      </c>
      <c r="H132" s="42">
        <v>4</v>
      </c>
      <c r="I132" s="42" t="s">
        <v>35</v>
      </c>
      <c r="J132" s="42" t="s">
        <v>36</v>
      </c>
      <c r="K132" s="42" t="s">
        <v>37</v>
      </c>
      <c r="L132" s="42" t="s">
        <v>38</v>
      </c>
      <c r="M132" s="42" t="s">
        <v>39</v>
      </c>
    </row>
    <row r="133" spans="1:13" ht="174.75" customHeight="1">
      <c r="A133" s="43">
        <v>1</v>
      </c>
      <c r="B133" s="6" t="s">
        <v>56</v>
      </c>
      <c r="C133" s="79">
        <f>F133/G133</f>
        <v>40247.930612244898</v>
      </c>
      <c r="D133" s="79">
        <v>4956929</v>
      </c>
      <c r="E133" s="79">
        <v>24625300</v>
      </c>
      <c r="F133" s="79">
        <f>D133+E133</f>
        <v>29582229</v>
      </c>
      <c r="G133" s="79">
        <v>735</v>
      </c>
      <c r="H133" s="79">
        <f>K133/L133</f>
        <v>25481.735886332881</v>
      </c>
      <c r="I133" s="79">
        <v>2805065.07</v>
      </c>
      <c r="J133" s="79">
        <v>16025937.75</v>
      </c>
      <c r="K133" s="79">
        <f>I133+J133</f>
        <v>18831002.82</v>
      </c>
      <c r="L133" s="44">
        <v>739</v>
      </c>
      <c r="M133" s="45">
        <f>H133/C133*100</f>
        <v>63.311915665498596</v>
      </c>
    </row>
    <row r="134" spans="1:13" ht="126.75" hidden="1" customHeight="1">
      <c r="A134" s="43">
        <v>2</v>
      </c>
      <c r="B134" s="6" t="s">
        <v>57</v>
      </c>
      <c r="C134" s="80" t="e">
        <f>F134/G134</f>
        <v>#DIV/0!</v>
      </c>
      <c r="D134" s="79"/>
      <c r="E134" s="79"/>
      <c r="F134" s="79">
        <f>D134+E134</f>
        <v>0</v>
      </c>
      <c r="G134" s="79"/>
      <c r="H134" s="80" t="e">
        <f>K134/L134</f>
        <v>#DIV/0!</v>
      </c>
      <c r="I134" s="79"/>
      <c r="J134" s="79"/>
      <c r="K134" s="79">
        <f>I134+J134</f>
        <v>0</v>
      </c>
      <c r="L134" s="44"/>
      <c r="M134" s="45" t="e">
        <f>H134/C134*100</f>
        <v>#DIV/0!</v>
      </c>
    </row>
    <row r="136" spans="1:13">
      <c r="A136" s="36" t="s">
        <v>83</v>
      </c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8"/>
    </row>
    <row r="137" spans="1:13">
      <c r="A137" s="39" t="s">
        <v>62</v>
      </c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</row>
    <row r="138" spans="1:13" ht="70.5" customHeight="1">
      <c r="A138" s="40" t="s">
        <v>5</v>
      </c>
      <c r="B138" s="41" t="s">
        <v>6</v>
      </c>
      <c r="C138" s="41" t="s">
        <v>24</v>
      </c>
      <c r="D138" s="41" t="s">
        <v>58</v>
      </c>
      <c r="E138" s="41" t="s">
        <v>59</v>
      </c>
      <c r="F138" s="41" t="s">
        <v>60</v>
      </c>
      <c r="G138" s="41" t="s">
        <v>25</v>
      </c>
      <c r="H138" s="41" t="s">
        <v>26</v>
      </c>
      <c r="I138" s="41" t="s">
        <v>27</v>
      </c>
      <c r="J138" s="41" t="s">
        <v>28</v>
      </c>
      <c r="K138" s="41" t="s">
        <v>29</v>
      </c>
      <c r="L138" s="41" t="s">
        <v>30</v>
      </c>
      <c r="M138" s="41" t="s">
        <v>10</v>
      </c>
    </row>
    <row r="139" spans="1:13">
      <c r="A139" s="42">
        <v>1</v>
      </c>
      <c r="B139" s="42">
        <v>2</v>
      </c>
      <c r="C139" s="42">
        <v>3</v>
      </c>
      <c r="D139" s="42" t="s">
        <v>31</v>
      </c>
      <c r="E139" s="42" t="s">
        <v>32</v>
      </c>
      <c r="F139" s="42" t="s">
        <v>33</v>
      </c>
      <c r="G139" s="42" t="s">
        <v>34</v>
      </c>
      <c r="H139" s="42">
        <v>4</v>
      </c>
      <c r="I139" s="42" t="s">
        <v>35</v>
      </c>
      <c r="J139" s="42" t="s">
        <v>36</v>
      </c>
      <c r="K139" s="42" t="s">
        <v>37</v>
      </c>
      <c r="L139" s="42" t="s">
        <v>38</v>
      </c>
      <c r="M139" s="42" t="s">
        <v>39</v>
      </c>
    </row>
    <row r="140" spans="1:13" ht="186.75" customHeight="1">
      <c r="A140" s="43">
        <v>1</v>
      </c>
      <c r="B140" s="6" t="s">
        <v>56</v>
      </c>
      <c r="C140" s="79">
        <f>F140/G140</f>
        <v>46765.829025844927</v>
      </c>
      <c r="D140" s="79">
        <v>3445112</v>
      </c>
      <c r="E140" s="79">
        <v>20078100</v>
      </c>
      <c r="F140" s="79">
        <f>D140+E140</f>
        <v>23523212</v>
      </c>
      <c r="G140" s="79">
        <v>503</v>
      </c>
      <c r="H140" s="79">
        <f>K140/L140</f>
        <v>30458.736387225548</v>
      </c>
      <c r="I140" s="79">
        <v>1780610.33</v>
      </c>
      <c r="J140" s="79">
        <v>13479216.6</v>
      </c>
      <c r="K140" s="79">
        <f>I140+J140</f>
        <v>15259826.93</v>
      </c>
      <c r="L140" s="44">
        <v>501</v>
      </c>
      <c r="M140" s="45">
        <f>H140/C140*100</f>
        <v>65.130324901099613</v>
      </c>
    </row>
    <row r="141" spans="1:13" ht="89.25" customHeight="1">
      <c r="A141" s="43">
        <v>2</v>
      </c>
      <c r="B141" s="6" t="s">
        <v>57</v>
      </c>
      <c r="C141" s="80">
        <f>F141/G141</f>
        <v>9.0319829424307034</v>
      </c>
      <c r="D141" s="79"/>
      <c r="E141" s="79">
        <v>211800</v>
      </c>
      <c r="F141" s="79">
        <f>D141+E141</f>
        <v>211800</v>
      </c>
      <c r="G141" s="88">
        <v>23450</v>
      </c>
      <c r="H141" s="80">
        <f>K141/L141</f>
        <v>9.6078153357531768</v>
      </c>
      <c r="I141" s="79"/>
      <c r="J141" s="79">
        <v>127053.75</v>
      </c>
      <c r="K141" s="79">
        <f>I141+J141</f>
        <v>127053.75</v>
      </c>
      <c r="L141" s="44">
        <v>13224</v>
      </c>
      <c r="M141" s="45">
        <f>H141/C141*100</f>
        <v>106.37548140859867</v>
      </c>
    </row>
    <row r="143" spans="1:13">
      <c r="A143" s="36" t="s">
        <v>112</v>
      </c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8"/>
    </row>
    <row r="144" spans="1:13">
      <c r="A144" s="39" t="s">
        <v>62</v>
      </c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</row>
    <row r="145" spans="1:13" ht="78.75" customHeight="1">
      <c r="A145" s="40" t="s">
        <v>5</v>
      </c>
      <c r="B145" s="41" t="s">
        <v>6</v>
      </c>
      <c r="C145" s="41" t="s">
        <v>24</v>
      </c>
      <c r="D145" s="41" t="s">
        <v>58</v>
      </c>
      <c r="E145" s="41" t="s">
        <v>59</v>
      </c>
      <c r="F145" s="41" t="s">
        <v>60</v>
      </c>
      <c r="G145" s="41" t="s">
        <v>25</v>
      </c>
      <c r="H145" s="41" t="s">
        <v>26</v>
      </c>
      <c r="I145" s="41" t="s">
        <v>27</v>
      </c>
      <c r="J145" s="41" t="s">
        <v>28</v>
      </c>
      <c r="K145" s="41" t="s">
        <v>29</v>
      </c>
      <c r="L145" s="41" t="s">
        <v>30</v>
      </c>
      <c r="M145" s="41" t="s">
        <v>10</v>
      </c>
    </row>
    <row r="146" spans="1:13">
      <c r="A146" s="42">
        <v>1</v>
      </c>
      <c r="B146" s="42">
        <v>2</v>
      </c>
      <c r="C146" s="42">
        <v>3</v>
      </c>
      <c r="D146" s="42" t="s">
        <v>31</v>
      </c>
      <c r="E146" s="42" t="s">
        <v>32</v>
      </c>
      <c r="F146" s="42" t="s">
        <v>33</v>
      </c>
      <c r="G146" s="42" t="s">
        <v>34</v>
      </c>
      <c r="H146" s="42">
        <v>4</v>
      </c>
      <c r="I146" s="42" t="s">
        <v>35</v>
      </c>
      <c r="J146" s="42" t="s">
        <v>36</v>
      </c>
      <c r="K146" s="42" t="s">
        <v>37</v>
      </c>
      <c r="L146" s="42" t="s">
        <v>38</v>
      </c>
      <c r="M146" s="42" t="s">
        <v>39</v>
      </c>
    </row>
    <row r="147" spans="1:13" ht="177" customHeight="1">
      <c r="A147" s="43">
        <v>1</v>
      </c>
      <c r="B147" s="6" t="s">
        <v>56</v>
      </c>
      <c r="C147" s="79">
        <f>F147/G147</f>
        <v>39074.425000000003</v>
      </c>
      <c r="D147" s="79">
        <v>5886817</v>
      </c>
      <c r="E147" s="79">
        <v>26935700</v>
      </c>
      <c r="F147" s="79">
        <f>D147+E147</f>
        <v>32822517</v>
      </c>
      <c r="G147" s="79">
        <v>840</v>
      </c>
      <c r="H147" s="79">
        <f>K147/L147</f>
        <v>23018.71434367542</v>
      </c>
      <c r="I147" s="79">
        <v>3382843.07</v>
      </c>
      <c r="J147" s="79">
        <v>15906839.550000001</v>
      </c>
      <c r="K147" s="79">
        <f>I147+J147</f>
        <v>19289682.620000001</v>
      </c>
      <c r="L147" s="44">
        <v>838</v>
      </c>
      <c r="M147" s="45">
        <f>H147/C147*100</f>
        <v>58.909924697997262</v>
      </c>
    </row>
    <row r="148" spans="1:13" ht="78" customHeight="1">
      <c r="A148" s="43">
        <v>2</v>
      </c>
      <c r="B148" s="6" t="s">
        <v>57</v>
      </c>
      <c r="C148" s="80">
        <f>F148/G148</f>
        <v>2.3883442265795205</v>
      </c>
      <c r="D148" s="79"/>
      <c r="E148" s="79">
        <v>87700</v>
      </c>
      <c r="F148" s="79">
        <f>D148+E148</f>
        <v>87700</v>
      </c>
      <c r="G148" s="79">
        <v>36720</v>
      </c>
      <c r="H148" s="80">
        <f>K148/L148</f>
        <v>3.5305917874396133</v>
      </c>
      <c r="I148" s="79"/>
      <c r="J148" s="79">
        <v>87699.9</v>
      </c>
      <c r="K148" s="79">
        <f>I148+J148</f>
        <v>87699.9</v>
      </c>
      <c r="L148" s="44">
        <v>24840</v>
      </c>
      <c r="M148" s="45">
        <f>H148/C148*100</f>
        <v>147.82591839769967</v>
      </c>
    </row>
    <row r="150" spans="1:13">
      <c r="A150" s="36" t="s">
        <v>85</v>
      </c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8"/>
    </row>
    <row r="151" spans="1:13">
      <c r="A151" s="39" t="s">
        <v>62</v>
      </c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</row>
    <row r="152" spans="1:13" ht="75" customHeight="1">
      <c r="A152" s="40" t="s">
        <v>5</v>
      </c>
      <c r="B152" s="41" t="s">
        <v>6</v>
      </c>
      <c r="C152" s="41" t="s">
        <v>24</v>
      </c>
      <c r="D152" s="41" t="s">
        <v>58</v>
      </c>
      <c r="E152" s="41" t="s">
        <v>59</v>
      </c>
      <c r="F152" s="41" t="s">
        <v>60</v>
      </c>
      <c r="G152" s="41" t="s">
        <v>25</v>
      </c>
      <c r="H152" s="41" t="s">
        <v>26</v>
      </c>
      <c r="I152" s="41" t="s">
        <v>27</v>
      </c>
      <c r="J152" s="41" t="s">
        <v>28</v>
      </c>
      <c r="K152" s="41" t="s">
        <v>29</v>
      </c>
      <c r="L152" s="41" t="s">
        <v>30</v>
      </c>
      <c r="M152" s="41" t="s">
        <v>10</v>
      </c>
    </row>
    <row r="153" spans="1:13">
      <c r="A153" s="42">
        <v>1</v>
      </c>
      <c r="B153" s="42">
        <v>2</v>
      </c>
      <c r="C153" s="42">
        <v>3</v>
      </c>
      <c r="D153" s="42" t="s">
        <v>31</v>
      </c>
      <c r="E153" s="42" t="s">
        <v>32</v>
      </c>
      <c r="F153" s="42" t="s">
        <v>33</v>
      </c>
      <c r="G153" s="42" t="s">
        <v>34</v>
      </c>
      <c r="H153" s="42">
        <v>4</v>
      </c>
      <c r="I153" s="42" t="s">
        <v>35</v>
      </c>
      <c r="J153" s="42" t="s">
        <v>36</v>
      </c>
      <c r="K153" s="42" t="s">
        <v>37</v>
      </c>
      <c r="L153" s="42" t="s">
        <v>38</v>
      </c>
      <c r="M153" s="42" t="s">
        <v>39</v>
      </c>
    </row>
    <row r="154" spans="1:13" ht="178.5" customHeight="1">
      <c r="A154" s="43">
        <v>1</v>
      </c>
      <c r="B154" s="6" t="s">
        <v>56</v>
      </c>
      <c r="C154" s="79">
        <f>F154/G154</f>
        <v>36738.180168502913</v>
      </c>
      <c r="D154" s="79">
        <v>9016512</v>
      </c>
      <c r="E154" s="79">
        <v>47670500</v>
      </c>
      <c r="F154" s="79">
        <f>D154+E154</f>
        <v>56687012</v>
      </c>
      <c r="G154" s="79">
        <v>1543</v>
      </c>
      <c r="H154" s="79">
        <f>K154/L154</f>
        <v>24036.262781065088</v>
      </c>
      <c r="I154" s="79">
        <v>4793605.6900000004</v>
      </c>
      <c r="J154" s="79">
        <v>31765550</v>
      </c>
      <c r="K154" s="79">
        <f>I154+J154</f>
        <v>36559155.689999998</v>
      </c>
      <c r="L154" s="44">
        <v>1521</v>
      </c>
      <c r="M154" s="45">
        <f>H154/C154*100</f>
        <v>65.425839469512752</v>
      </c>
    </row>
    <row r="155" spans="1:13" ht="87" customHeight="1">
      <c r="A155" s="43">
        <v>2</v>
      </c>
      <c r="B155" s="6" t="s">
        <v>57</v>
      </c>
      <c r="C155" s="80">
        <f>F155/G155</f>
        <v>1.2748192761084813</v>
      </c>
      <c r="D155" s="79"/>
      <c r="E155" s="79">
        <v>460800</v>
      </c>
      <c r="F155" s="79">
        <f>D155+E155</f>
        <v>460800</v>
      </c>
      <c r="G155" s="79">
        <v>361463</v>
      </c>
      <c r="H155" s="80">
        <f>K155/L155</f>
        <v>2.1246968341648298</v>
      </c>
      <c r="I155" s="79"/>
      <c r="J155" s="79">
        <v>460800</v>
      </c>
      <c r="K155" s="79">
        <f>I155+J155</f>
        <v>460800</v>
      </c>
      <c r="L155" s="44">
        <v>216878</v>
      </c>
      <c r="M155" s="45">
        <f>H155/C155*100</f>
        <v>166.66651297042577</v>
      </c>
    </row>
    <row r="157" spans="1:13">
      <c r="A157" s="36" t="s">
        <v>113</v>
      </c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8"/>
    </row>
    <row r="158" spans="1:13">
      <c r="A158" s="39" t="s">
        <v>62</v>
      </c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</row>
    <row r="159" spans="1:13" ht="82.5" customHeight="1">
      <c r="A159" s="40" t="s">
        <v>5</v>
      </c>
      <c r="B159" s="41" t="s">
        <v>6</v>
      </c>
      <c r="C159" s="41" t="s">
        <v>24</v>
      </c>
      <c r="D159" s="41" t="s">
        <v>58</v>
      </c>
      <c r="E159" s="41" t="s">
        <v>59</v>
      </c>
      <c r="F159" s="41" t="s">
        <v>60</v>
      </c>
      <c r="G159" s="41" t="s">
        <v>25</v>
      </c>
      <c r="H159" s="41" t="s">
        <v>26</v>
      </c>
      <c r="I159" s="41" t="s">
        <v>27</v>
      </c>
      <c r="J159" s="41" t="s">
        <v>28</v>
      </c>
      <c r="K159" s="41" t="s">
        <v>29</v>
      </c>
      <c r="L159" s="41" t="s">
        <v>30</v>
      </c>
      <c r="M159" s="41" t="s">
        <v>10</v>
      </c>
    </row>
    <row r="160" spans="1:13">
      <c r="A160" s="42">
        <v>1</v>
      </c>
      <c r="B160" s="42">
        <v>2</v>
      </c>
      <c r="C160" s="42">
        <v>3</v>
      </c>
      <c r="D160" s="42" t="s">
        <v>31</v>
      </c>
      <c r="E160" s="42" t="s">
        <v>32</v>
      </c>
      <c r="F160" s="42" t="s">
        <v>33</v>
      </c>
      <c r="G160" s="42" t="s">
        <v>34</v>
      </c>
      <c r="H160" s="42">
        <v>4</v>
      </c>
      <c r="I160" s="42" t="s">
        <v>35</v>
      </c>
      <c r="J160" s="42" t="s">
        <v>36</v>
      </c>
      <c r="K160" s="42" t="s">
        <v>37</v>
      </c>
      <c r="L160" s="42" t="s">
        <v>38</v>
      </c>
      <c r="M160" s="42" t="s">
        <v>39</v>
      </c>
    </row>
    <row r="161" spans="1:13" ht="191.25" customHeight="1">
      <c r="A161" s="43">
        <v>1</v>
      </c>
      <c r="B161" s="6" t="s">
        <v>56</v>
      </c>
      <c r="C161" s="79">
        <f>F161/G161</f>
        <v>39080.093045112779</v>
      </c>
      <c r="D161" s="79">
        <v>6248619</v>
      </c>
      <c r="E161" s="79">
        <v>35332600</v>
      </c>
      <c r="F161" s="79">
        <f>D161+E161</f>
        <v>41581219</v>
      </c>
      <c r="G161" s="79">
        <v>1064</v>
      </c>
      <c r="H161" s="79">
        <f>K161/L161</f>
        <v>21984.36097142857</v>
      </c>
      <c r="I161" s="79">
        <v>3770445.82</v>
      </c>
      <c r="J161" s="79">
        <v>19313133.199999999</v>
      </c>
      <c r="K161" s="79">
        <f>I161+J161</f>
        <v>23083579.02</v>
      </c>
      <c r="L161" s="44">
        <v>1050</v>
      </c>
      <c r="M161" s="45">
        <f>H161/C161*100</f>
        <v>56.25462801751916</v>
      </c>
    </row>
    <row r="162" spans="1:13" ht="96" customHeight="1">
      <c r="A162" s="43">
        <v>2</v>
      </c>
      <c r="B162" s="6" t="s">
        <v>57</v>
      </c>
      <c r="C162" s="80">
        <f>F162/G162</f>
        <v>1.546384479717813</v>
      </c>
      <c r="D162" s="79"/>
      <c r="E162" s="79">
        <v>109600</v>
      </c>
      <c r="F162" s="79">
        <f>D162+E162</f>
        <v>109600</v>
      </c>
      <c r="G162" s="79">
        <v>70875</v>
      </c>
      <c r="H162" s="80">
        <f>K162/L162</f>
        <v>10.260721247563353</v>
      </c>
      <c r="I162" s="79"/>
      <c r="J162" s="79">
        <v>78956.25</v>
      </c>
      <c r="K162" s="79">
        <f>I162+J162</f>
        <v>78956.25</v>
      </c>
      <c r="L162" s="44">
        <v>7695</v>
      </c>
      <c r="M162" s="45">
        <f>H162/C162*100</f>
        <v>663.5297613330772</v>
      </c>
    </row>
    <row r="164" spans="1:13">
      <c r="A164" s="36" t="s">
        <v>86</v>
      </c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8"/>
    </row>
    <row r="165" spans="1:13">
      <c r="A165" s="39" t="s">
        <v>62</v>
      </c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</row>
    <row r="166" spans="1:13" ht="79.5" customHeight="1">
      <c r="A166" s="40" t="s">
        <v>5</v>
      </c>
      <c r="B166" s="41" t="s">
        <v>6</v>
      </c>
      <c r="C166" s="41" t="s">
        <v>24</v>
      </c>
      <c r="D166" s="41" t="s">
        <v>58</v>
      </c>
      <c r="E166" s="41" t="s">
        <v>59</v>
      </c>
      <c r="F166" s="41" t="s">
        <v>60</v>
      </c>
      <c r="G166" s="41" t="s">
        <v>25</v>
      </c>
      <c r="H166" s="41" t="s">
        <v>26</v>
      </c>
      <c r="I166" s="41" t="s">
        <v>27</v>
      </c>
      <c r="J166" s="41" t="s">
        <v>28</v>
      </c>
      <c r="K166" s="41" t="s">
        <v>29</v>
      </c>
      <c r="L166" s="41" t="s">
        <v>30</v>
      </c>
      <c r="M166" s="41" t="s">
        <v>10</v>
      </c>
    </row>
    <row r="167" spans="1:13">
      <c r="A167" s="42">
        <v>1</v>
      </c>
      <c r="B167" s="42">
        <v>2</v>
      </c>
      <c r="C167" s="42">
        <v>3</v>
      </c>
      <c r="D167" s="42" t="s">
        <v>31</v>
      </c>
      <c r="E167" s="42" t="s">
        <v>32</v>
      </c>
      <c r="F167" s="42" t="s">
        <v>33</v>
      </c>
      <c r="G167" s="42" t="s">
        <v>34</v>
      </c>
      <c r="H167" s="42">
        <v>4</v>
      </c>
      <c r="I167" s="42" t="s">
        <v>35</v>
      </c>
      <c r="J167" s="42" t="s">
        <v>36</v>
      </c>
      <c r="K167" s="42" t="s">
        <v>37</v>
      </c>
      <c r="L167" s="42" t="s">
        <v>38</v>
      </c>
      <c r="M167" s="42" t="s">
        <v>39</v>
      </c>
    </row>
    <row r="168" spans="1:13" ht="189" customHeight="1">
      <c r="A168" s="43">
        <v>1</v>
      </c>
      <c r="B168" s="6" t="s">
        <v>56</v>
      </c>
      <c r="C168" s="79">
        <f>F168/G168</f>
        <v>38337.241726618704</v>
      </c>
      <c r="D168" s="79">
        <v>3827983</v>
      </c>
      <c r="E168" s="79">
        <v>22816400</v>
      </c>
      <c r="F168" s="79">
        <f>D168+E168</f>
        <v>26644383</v>
      </c>
      <c r="G168" s="79">
        <v>695</v>
      </c>
      <c r="H168" s="79">
        <f>K168/L168</f>
        <v>25058.909869186049</v>
      </c>
      <c r="I168" s="79">
        <v>2508690.0299999998</v>
      </c>
      <c r="J168" s="79">
        <v>14731839.960000001</v>
      </c>
      <c r="K168" s="79">
        <f>I168+J168</f>
        <v>17240529.990000002</v>
      </c>
      <c r="L168" s="44">
        <v>688</v>
      </c>
      <c r="M168" s="45">
        <f>H168/C168*100</f>
        <v>65.364404794377506</v>
      </c>
    </row>
    <row r="169" spans="1:13" ht="85.5" customHeight="1">
      <c r="A169" s="43">
        <v>2</v>
      </c>
      <c r="B169" s="6" t="s">
        <v>57</v>
      </c>
      <c r="C169" s="80">
        <f>F169/G169</f>
        <v>2.2633390705679863</v>
      </c>
      <c r="D169" s="79"/>
      <c r="E169" s="79">
        <v>131500</v>
      </c>
      <c r="F169" s="79">
        <f>D169+E169</f>
        <v>131500</v>
      </c>
      <c r="G169" s="79">
        <v>58100</v>
      </c>
      <c r="H169" s="80">
        <f>K169/L169</f>
        <v>9.264701754385964</v>
      </c>
      <c r="I169" s="79"/>
      <c r="J169" s="79">
        <v>95055.84</v>
      </c>
      <c r="K169" s="79">
        <f>I169+J169</f>
        <v>95055.84</v>
      </c>
      <c r="L169" s="44">
        <v>10260</v>
      </c>
      <c r="M169" s="45">
        <f>H169/C169*100</f>
        <v>409.33777333066502</v>
      </c>
    </row>
    <row r="171" spans="1:13">
      <c r="A171" s="36" t="s">
        <v>114</v>
      </c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8"/>
    </row>
    <row r="172" spans="1:13">
      <c r="A172" s="39" t="s">
        <v>62</v>
      </c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</row>
    <row r="173" spans="1:13" ht="73.5" customHeight="1">
      <c r="A173" s="40" t="s">
        <v>5</v>
      </c>
      <c r="B173" s="41" t="s">
        <v>6</v>
      </c>
      <c r="C173" s="41" t="s">
        <v>24</v>
      </c>
      <c r="D173" s="41" t="s">
        <v>79</v>
      </c>
      <c r="E173" s="41" t="s">
        <v>80</v>
      </c>
      <c r="F173" s="41" t="s">
        <v>60</v>
      </c>
      <c r="G173" s="41" t="s">
        <v>25</v>
      </c>
      <c r="H173" s="41" t="s">
        <v>26</v>
      </c>
      <c r="I173" s="41" t="s">
        <v>81</v>
      </c>
      <c r="J173" s="41" t="s">
        <v>82</v>
      </c>
      <c r="K173" s="41" t="s">
        <v>29</v>
      </c>
      <c r="L173" s="41" t="s">
        <v>30</v>
      </c>
      <c r="M173" s="41" t="s">
        <v>10</v>
      </c>
    </row>
    <row r="174" spans="1:13">
      <c r="A174" s="42">
        <v>1</v>
      </c>
      <c r="B174" s="42">
        <v>2</v>
      </c>
      <c r="C174" s="42">
        <v>3</v>
      </c>
      <c r="D174" s="42" t="s">
        <v>31</v>
      </c>
      <c r="E174" s="42" t="s">
        <v>32</v>
      </c>
      <c r="F174" s="42" t="s">
        <v>33</v>
      </c>
      <c r="G174" s="42" t="s">
        <v>34</v>
      </c>
      <c r="H174" s="42">
        <v>4</v>
      </c>
      <c r="I174" s="42" t="s">
        <v>35</v>
      </c>
      <c r="J174" s="42" t="s">
        <v>36</v>
      </c>
      <c r="K174" s="42" t="s">
        <v>37</v>
      </c>
      <c r="L174" s="42" t="s">
        <v>38</v>
      </c>
      <c r="M174" s="42" t="s">
        <v>39</v>
      </c>
    </row>
    <row r="175" spans="1:13" ht="184.5" customHeight="1">
      <c r="A175" s="43">
        <v>1</v>
      </c>
      <c r="B175" s="6" t="s">
        <v>56</v>
      </c>
      <c r="C175" s="79">
        <f>F175/G175</f>
        <v>52395.812889812893</v>
      </c>
      <c r="D175" s="79">
        <v>4812986</v>
      </c>
      <c r="E175" s="79">
        <v>20389400</v>
      </c>
      <c r="F175" s="79">
        <f>D175+E175</f>
        <v>25202386</v>
      </c>
      <c r="G175" s="79">
        <v>481</v>
      </c>
      <c r="H175" s="79">
        <f>K175/L175</f>
        <v>31600.263899371068</v>
      </c>
      <c r="I175" s="79">
        <v>2811875.88</v>
      </c>
      <c r="J175" s="79">
        <v>12261450</v>
      </c>
      <c r="K175" s="79">
        <f>I175+J175</f>
        <v>15073325.879999999</v>
      </c>
      <c r="L175" s="44">
        <v>477</v>
      </c>
      <c r="M175" s="45">
        <f>H175/C175*100</f>
        <v>60.310666361500388</v>
      </c>
    </row>
    <row r="176" spans="1:13" ht="74.45" customHeight="1">
      <c r="A176" s="43">
        <v>2</v>
      </c>
      <c r="B176" s="6" t="s">
        <v>57</v>
      </c>
      <c r="C176" s="80">
        <f>F176/G176</f>
        <v>8.8366506520247086</v>
      </c>
      <c r="D176" s="79">
        <v>0</v>
      </c>
      <c r="E176" s="79">
        <v>51500</v>
      </c>
      <c r="F176" s="79">
        <f>D176+E176</f>
        <v>51500</v>
      </c>
      <c r="G176" s="79">
        <v>5828</v>
      </c>
      <c r="H176" s="80">
        <f>K176/L176</f>
        <v>8.9549643540253872</v>
      </c>
      <c r="I176" s="79"/>
      <c r="J176" s="79">
        <v>51500</v>
      </c>
      <c r="K176" s="79">
        <f>I176+J176</f>
        <v>51500</v>
      </c>
      <c r="L176" s="44">
        <v>5751</v>
      </c>
      <c r="M176" s="45">
        <f>H176/C176*100</f>
        <v>101.33889758302902</v>
      </c>
    </row>
    <row r="178" spans="1:13">
      <c r="A178" s="36" t="s">
        <v>115</v>
      </c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8"/>
    </row>
    <row r="179" spans="1:13">
      <c r="A179" s="39" t="s">
        <v>62</v>
      </c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</row>
    <row r="180" spans="1:13" ht="81" customHeight="1">
      <c r="A180" s="40" t="s">
        <v>5</v>
      </c>
      <c r="B180" s="41" t="s">
        <v>6</v>
      </c>
      <c r="C180" s="41" t="s">
        <v>24</v>
      </c>
      <c r="D180" s="41" t="s">
        <v>58</v>
      </c>
      <c r="E180" s="41" t="s">
        <v>59</v>
      </c>
      <c r="F180" s="41" t="s">
        <v>60</v>
      </c>
      <c r="G180" s="41" t="s">
        <v>25</v>
      </c>
      <c r="H180" s="41" t="s">
        <v>26</v>
      </c>
      <c r="I180" s="41" t="s">
        <v>27</v>
      </c>
      <c r="J180" s="41" t="s">
        <v>28</v>
      </c>
      <c r="K180" s="41" t="s">
        <v>29</v>
      </c>
      <c r="L180" s="41" t="s">
        <v>30</v>
      </c>
      <c r="M180" s="41" t="s">
        <v>10</v>
      </c>
    </row>
    <row r="181" spans="1:13">
      <c r="A181" s="42">
        <v>1</v>
      </c>
      <c r="B181" s="42">
        <v>2</v>
      </c>
      <c r="C181" s="42">
        <v>3</v>
      </c>
      <c r="D181" s="42" t="s">
        <v>31</v>
      </c>
      <c r="E181" s="42" t="s">
        <v>32</v>
      </c>
      <c r="F181" s="42" t="s">
        <v>33</v>
      </c>
      <c r="G181" s="42" t="s">
        <v>34</v>
      </c>
      <c r="H181" s="42">
        <v>4</v>
      </c>
      <c r="I181" s="42" t="s">
        <v>35</v>
      </c>
      <c r="J181" s="42" t="s">
        <v>36</v>
      </c>
      <c r="K181" s="42" t="s">
        <v>37</v>
      </c>
      <c r="L181" s="42" t="s">
        <v>38</v>
      </c>
      <c r="M181" s="42" t="s">
        <v>39</v>
      </c>
    </row>
    <row r="182" spans="1:13" ht="172.5" customHeight="1">
      <c r="A182" s="43">
        <v>1</v>
      </c>
      <c r="B182" s="6" t="s">
        <v>56</v>
      </c>
      <c r="C182" s="79">
        <f>F182/G182</f>
        <v>36731.33715798764</v>
      </c>
      <c r="D182" s="79">
        <v>7796905</v>
      </c>
      <c r="E182" s="79">
        <v>33819700</v>
      </c>
      <c r="F182" s="79">
        <f>D182+E182</f>
        <v>41616605</v>
      </c>
      <c r="G182" s="79">
        <v>1133</v>
      </c>
      <c r="H182" s="79">
        <f>K182/L182</f>
        <v>23291.206345984112</v>
      </c>
      <c r="I182" s="79">
        <v>3856186.5</v>
      </c>
      <c r="J182" s="79">
        <v>22532750.289999999</v>
      </c>
      <c r="K182" s="79">
        <f>I182+J182</f>
        <v>26388936.789999999</v>
      </c>
      <c r="L182" s="44">
        <v>1133</v>
      </c>
      <c r="M182" s="45">
        <f>H182/C182*100</f>
        <v>63.409633702701129</v>
      </c>
    </row>
    <row r="183" spans="1:13" ht="89.25" customHeight="1">
      <c r="A183" s="43">
        <v>2</v>
      </c>
      <c r="B183" s="6" t="s">
        <v>57</v>
      </c>
      <c r="C183" s="80">
        <f>F183/G183</f>
        <v>2.1233411397345825</v>
      </c>
      <c r="D183" s="79"/>
      <c r="E183" s="79">
        <v>81600</v>
      </c>
      <c r="F183" s="79">
        <f>D183+E183</f>
        <v>81600</v>
      </c>
      <c r="G183" s="79">
        <v>38430</v>
      </c>
      <c r="H183" s="80">
        <f>K183/L183</f>
        <v>1.2142410714285714</v>
      </c>
      <c r="I183" s="79"/>
      <c r="J183" s="79">
        <v>6799.75</v>
      </c>
      <c r="K183" s="79">
        <f>I183+J183</f>
        <v>6799.75</v>
      </c>
      <c r="L183" s="44">
        <v>5600</v>
      </c>
      <c r="M183" s="45">
        <f>H183/C183*100</f>
        <v>57.185397518382352</v>
      </c>
    </row>
    <row r="185" spans="1:13">
      <c r="A185" s="36" t="s">
        <v>116</v>
      </c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8"/>
    </row>
    <row r="186" spans="1:13">
      <c r="A186" s="39" t="s">
        <v>62</v>
      </c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</row>
    <row r="187" spans="1:13" ht="75" customHeight="1">
      <c r="A187" s="40" t="s">
        <v>5</v>
      </c>
      <c r="B187" s="41" t="s">
        <v>6</v>
      </c>
      <c r="C187" s="41" t="s">
        <v>24</v>
      </c>
      <c r="D187" s="41" t="s">
        <v>58</v>
      </c>
      <c r="E187" s="41" t="s">
        <v>59</v>
      </c>
      <c r="F187" s="41" t="s">
        <v>60</v>
      </c>
      <c r="G187" s="41" t="s">
        <v>25</v>
      </c>
      <c r="H187" s="41" t="s">
        <v>26</v>
      </c>
      <c r="I187" s="41" t="s">
        <v>27</v>
      </c>
      <c r="J187" s="41" t="s">
        <v>28</v>
      </c>
      <c r="K187" s="41" t="s">
        <v>29</v>
      </c>
      <c r="L187" s="41" t="s">
        <v>30</v>
      </c>
      <c r="M187" s="41" t="s">
        <v>10</v>
      </c>
    </row>
    <row r="188" spans="1:13">
      <c r="A188" s="42">
        <v>1</v>
      </c>
      <c r="B188" s="42">
        <v>2</v>
      </c>
      <c r="C188" s="42">
        <v>3</v>
      </c>
      <c r="D188" s="42" t="s">
        <v>31</v>
      </c>
      <c r="E188" s="42" t="s">
        <v>32</v>
      </c>
      <c r="F188" s="42" t="s">
        <v>33</v>
      </c>
      <c r="G188" s="42" t="s">
        <v>34</v>
      </c>
      <c r="H188" s="42">
        <v>4</v>
      </c>
      <c r="I188" s="42" t="s">
        <v>35</v>
      </c>
      <c r="J188" s="42" t="s">
        <v>36</v>
      </c>
      <c r="K188" s="42" t="s">
        <v>37</v>
      </c>
      <c r="L188" s="42" t="s">
        <v>38</v>
      </c>
      <c r="M188" s="42" t="s">
        <v>39</v>
      </c>
    </row>
    <row r="189" spans="1:13" ht="177.75" customHeight="1">
      <c r="A189" s="43">
        <v>1</v>
      </c>
      <c r="B189" s="6" t="s">
        <v>56</v>
      </c>
      <c r="C189" s="79">
        <f>F189/G189</f>
        <v>38767.514074074075</v>
      </c>
      <c r="D189" s="79">
        <v>5465272</v>
      </c>
      <c r="E189" s="79">
        <v>20702800</v>
      </c>
      <c r="F189" s="79">
        <f>D189+E189</f>
        <v>26168072</v>
      </c>
      <c r="G189" s="79">
        <v>675</v>
      </c>
      <c r="H189" s="79">
        <f>K189/L189</f>
        <v>24096.85335338346</v>
      </c>
      <c r="I189" s="79">
        <v>3086477.33</v>
      </c>
      <c r="J189" s="79">
        <v>12937930.15</v>
      </c>
      <c r="K189" s="79">
        <f>I189+J189</f>
        <v>16024407.48</v>
      </c>
      <c r="L189" s="44">
        <v>665</v>
      </c>
      <c r="M189" s="45">
        <f>H189/C189*100</f>
        <v>62.157334378833241</v>
      </c>
    </row>
    <row r="190" spans="1:13" ht="86.25" customHeight="1">
      <c r="A190" s="43">
        <v>2</v>
      </c>
      <c r="B190" s="6" t="s">
        <v>57</v>
      </c>
      <c r="C190" s="80">
        <f>F190/G190</f>
        <v>1.5560156429721648</v>
      </c>
      <c r="D190" s="79">
        <v>0</v>
      </c>
      <c r="E190" s="79">
        <v>169100</v>
      </c>
      <c r="F190" s="79">
        <f>D190+E190</f>
        <v>169100</v>
      </c>
      <c r="G190" s="79">
        <v>108675</v>
      </c>
      <c r="H190" s="80">
        <f>K190/L190</f>
        <v>1.8906294435857804</v>
      </c>
      <c r="I190" s="79">
        <v>0</v>
      </c>
      <c r="J190" s="79">
        <v>97858.98</v>
      </c>
      <c r="K190" s="79">
        <f>I190+J190</f>
        <v>97858.98</v>
      </c>
      <c r="L190" s="44">
        <v>51760</v>
      </c>
      <c r="M190" s="45">
        <f>H190/C190*100</f>
        <v>121.50452677805126</v>
      </c>
    </row>
    <row r="192" spans="1:13" ht="37.5" customHeight="1">
      <c r="A192" s="36" t="s">
        <v>89</v>
      </c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8"/>
    </row>
    <row r="193" spans="1:13">
      <c r="A193" s="39" t="s">
        <v>62</v>
      </c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</row>
    <row r="194" spans="1:13" ht="59.25" customHeight="1">
      <c r="A194" s="40" t="s">
        <v>5</v>
      </c>
      <c r="B194" s="41" t="s">
        <v>6</v>
      </c>
      <c r="C194" s="41" t="s">
        <v>24</v>
      </c>
      <c r="D194" s="41" t="s">
        <v>58</v>
      </c>
      <c r="E194" s="41" t="s">
        <v>59</v>
      </c>
      <c r="F194" s="41" t="s">
        <v>60</v>
      </c>
      <c r="G194" s="41" t="s">
        <v>25</v>
      </c>
      <c r="H194" s="41" t="s">
        <v>26</v>
      </c>
      <c r="I194" s="41" t="s">
        <v>27</v>
      </c>
      <c r="J194" s="41" t="s">
        <v>28</v>
      </c>
      <c r="K194" s="41" t="s">
        <v>29</v>
      </c>
      <c r="L194" s="41" t="s">
        <v>30</v>
      </c>
      <c r="M194" s="41" t="s">
        <v>10</v>
      </c>
    </row>
    <row r="195" spans="1:13">
      <c r="A195" s="42">
        <v>1</v>
      </c>
      <c r="B195" s="42">
        <v>2</v>
      </c>
      <c r="C195" s="42">
        <v>3</v>
      </c>
      <c r="D195" s="42" t="s">
        <v>31</v>
      </c>
      <c r="E195" s="42" t="s">
        <v>32</v>
      </c>
      <c r="F195" s="42" t="s">
        <v>33</v>
      </c>
      <c r="G195" s="42" t="s">
        <v>34</v>
      </c>
      <c r="H195" s="42">
        <v>4</v>
      </c>
      <c r="I195" s="42" t="s">
        <v>35</v>
      </c>
      <c r="J195" s="42" t="s">
        <v>36</v>
      </c>
      <c r="K195" s="42" t="s">
        <v>37</v>
      </c>
      <c r="L195" s="42" t="s">
        <v>38</v>
      </c>
      <c r="M195" s="42" t="s">
        <v>39</v>
      </c>
    </row>
    <row r="196" spans="1:13" ht="178.5" customHeight="1">
      <c r="A196" s="43">
        <v>1</v>
      </c>
      <c r="B196" s="6" t="s">
        <v>56</v>
      </c>
      <c r="C196" s="79">
        <f>F196/G196</f>
        <v>35457.550340651025</v>
      </c>
      <c r="D196" s="79">
        <v>6799624</v>
      </c>
      <c r="E196" s="79">
        <v>40039800</v>
      </c>
      <c r="F196" s="79">
        <f>D196+E196</f>
        <v>46839424</v>
      </c>
      <c r="G196" s="79">
        <v>1321</v>
      </c>
      <c r="H196" s="79">
        <f>K196/L196</f>
        <v>22930.588987052553</v>
      </c>
      <c r="I196" s="79">
        <v>4046525.99</v>
      </c>
      <c r="J196" s="79">
        <v>26061337.350000001</v>
      </c>
      <c r="K196" s="79">
        <f>I196+J196</f>
        <v>30107863.340000004</v>
      </c>
      <c r="L196" s="44">
        <v>1313</v>
      </c>
      <c r="M196" s="45">
        <f>H196/C196*100</f>
        <v>64.67053918488925</v>
      </c>
    </row>
    <row r="197" spans="1:13" ht="83.25" customHeight="1">
      <c r="A197" s="43">
        <v>2</v>
      </c>
      <c r="B197" s="6" t="s">
        <v>57</v>
      </c>
      <c r="C197" s="80">
        <f>F197/G197</f>
        <v>1.4338932827389201</v>
      </c>
      <c r="D197" s="79"/>
      <c r="E197" s="79">
        <v>538100</v>
      </c>
      <c r="F197" s="79">
        <f>D197+E197</f>
        <v>538100</v>
      </c>
      <c r="G197" s="79">
        <v>375272</v>
      </c>
      <c r="H197" s="80">
        <f>K197/L197</f>
        <v>2.1550772239868681</v>
      </c>
      <c r="I197" s="79"/>
      <c r="J197" s="79">
        <v>404370.07</v>
      </c>
      <c r="K197" s="79">
        <f>I197+J197</f>
        <v>404370.07</v>
      </c>
      <c r="L197" s="79">
        <v>187636</v>
      </c>
      <c r="M197" s="45">
        <f>H197/C197*100</f>
        <v>150.29551012822893</v>
      </c>
    </row>
    <row r="198" spans="1:13" ht="81" customHeight="1">
      <c r="A198" s="43">
        <v>3</v>
      </c>
      <c r="B198" s="7" t="s">
        <v>53</v>
      </c>
      <c r="C198" s="80">
        <f>F198/G198</f>
        <v>54433.970588235294</v>
      </c>
      <c r="D198" s="79">
        <v>465810</v>
      </c>
      <c r="E198" s="79">
        <v>3235700</v>
      </c>
      <c r="F198" s="79">
        <f>D198+E198</f>
        <v>3701510</v>
      </c>
      <c r="G198" s="79">
        <v>68</v>
      </c>
      <c r="H198" s="80">
        <f>K198/L198</f>
        <v>25935.608428571431</v>
      </c>
      <c r="I198" s="79">
        <v>199892.59</v>
      </c>
      <c r="J198" s="79">
        <v>1615600</v>
      </c>
      <c r="K198" s="79">
        <f>I198+J198</f>
        <v>1815492.59</v>
      </c>
      <c r="L198" s="44">
        <v>70</v>
      </c>
      <c r="M198" s="45">
        <f>H198/C198*100</f>
        <v>47.645997799353708</v>
      </c>
    </row>
    <row r="199" spans="1:13" ht="70.5" customHeight="1">
      <c r="A199" s="43">
        <v>4</v>
      </c>
      <c r="B199" s="47" t="s">
        <v>54</v>
      </c>
      <c r="C199" s="80">
        <f>F199/G199</f>
        <v>4595.4411764705883</v>
      </c>
      <c r="D199" s="79">
        <v>312490</v>
      </c>
      <c r="E199" s="79"/>
      <c r="F199" s="79">
        <f>D199</f>
        <v>312490</v>
      </c>
      <c r="G199" s="85">
        <v>68</v>
      </c>
      <c r="H199" s="80">
        <f>K199/L199</f>
        <v>4010.5714285714284</v>
      </c>
      <c r="I199" s="79">
        <v>280740</v>
      </c>
      <c r="J199" s="79"/>
      <c r="K199" s="87">
        <f>I199</f>
        <v>280740</v>
      </c>
      <c r="L199" s="86">
        <v>70</v>
      </c>
      <c r="M199" s="45">
        <f>H199/C199*100</f>
        <v>87.272827016178795</v>
      </c>
    </row>
    <row r="201" spans="1:13">
      <c r="A201" s="36" t="s">
        <v>117</v>
      </c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8"/>
    </row>
    <row r="202" spans="1:13">
      <c r="A202" s="39" t="s">
        <v>62</v>
      </c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</row>
    <row r="203" spans="1:13" ht="62.25" customHeight="1">
      <c r="A203" s="40" t="s">
        <v>5</v>
      </c>
      <c r="B203" s="41" t="s">
        <v>6</v>
      </c>
      <c r="C203" s="41" t="s">
        <v>24</v>
      </c>
      <c r="D203" s="41" t="s">
        <v>58</v>
      </c>
      <c r="E203" s="41" t="s">
        <v>59</v>
      </c>
      <c r="F203" s="41" t="s">
        <v>60</v>
      </c>
      <c r="G203" s="41" t="s">
        <v>25</v>
      </c>
      <c r="H203" s="41" t="s">
        <v>26</v>
      </c>
      <c r="I203" s="41" t="s">
        <v>27</v>
      </c>
      <c r="J203" s="41" t="s">
        <v>28</v>
      </c>
      <c r="K203" s="41" t="s">
        <v>29</v>
      </c>
      <c r="L203" s="41" t="s">
        <v>30</v>
      </c>
      <c r="M203" s="41" t="s">
        <v>10</v>
      </c>
    </row>
    <row r="204" spans="1:13">
      <c r="A204" s="42">
        <v>1</v>
      </c>
      <c r="B204" s="42">
        <v>2</v>
      </c>
      <c r="C204" s="42">
        <v>3</v>
      </c>
      <c r="D204" s="42" t="s">
        <v>31</v>
      </c>
      <c r="E204" s="42" t="s">
        <v>32</v>
      </c>
      <c r="F204" s="42" t="s">
        <v>33</v>
      </c>
      <c r="G204" s="42" t="s">
        <v>34</v>
      </c>
      <c r="H204" s="42">
        <v>4</v>
      </c>
      <c r="I204" s="42" t="s">
        <v>35</v>
      </c>
      <c r="J204" s="42" t="s">
        <v>36</v>
      </c>
      <c r="K204" s="42" t="s">
        <v>37</v>
      </c>
      <c r="L204" s="42" t="s">
        <v>38</v>
      </c>
      <c r="M204" s="42" t="s">
        <v>39</v>
      </c>
    </row>
    <row r="205" spans="1:13" ht="173.25" customHeight="1">
      <c r="A205" s="43">
        <v>1</v>
      </c>
      <c r="B205" s="6" t="s">
        <v>56</v>
      </c>
      <c r="C205" s="79">
        <f>F205/G205</f>
        <v>41688.191419141913</v>
      </c>
      <c r="D205" s="79">
        <v>7790288</v>
      </c>
      <c r="E205" s="79">
        <v>42735800</v>
      </c>
      <c r="F205" s="79">
        <f>D205+E205</f>
        <v>50526088</v>
      </c>
      <c r="G205" s="79">
        <v>1212</v>
      </c>
      <c r="H205" s="79">
        <f>K205/L205</f>
        <v>24893.985239273927</v>
      </c>
      <c r="I205" s="79">
        <v>4265489.78</v>
      </c>
      <c r="J205" s="79">
        <v>25906020.329999998</v>
      </c>
      <c r="K205" s="79">
        <f>I205+J205</f>
        <v>30171510.109999999</v>
      </c>
      <c r="L205" s="44">
        <v>1212</v>
      </c>
      <c r="M205" s="45">
        <f>H205/C205*100</f>
        <v>59.714716306554351</v>
      </c>
    </row>
    <row r="206" spans="1:13" ht="93.75" customHeight="1">
      <c r="A206" s="43">
        <v>2</v>
      </c>
      <c r="B206" s="6" t="s">
        <v>57</v>
      </c>
      <c r="C206" s="80">
        <f>F206/G206</f>
        <v>2.3873015873015873</v>
      </c>
      <c r="D206" s="79"/>
      <c r="E206" s="79">
        <v>94000</v>
      </c>
      <c r="F206" s="79">
        <f>D206+E206</f>
        <v>94000</v>
      </c>
      <c r="G206" s="79">
        <v>39375</v>
      </c>
      <c r="H206" s="80">
        <f>K206/L206</f>
        <v>1.3379731379731379</v>
      </c>
      <c r="I206" s="79"/>
      <c r="J206" s="79">
        <v>54790</v>
      </c>
      <c r="K206" s="79">
        <f>I206+J206</f>
        <v>54790</v>
      </c>
      <c r="L206" s="44">
        <v>40950</v>
      </c>
      <c r="M206" s="45">
        <f>H206/C206*100</f>
        <v>56.045417348608837</v>
      </c>
    </row>
    <row r="208" spans="1:13" ht="37.5" customHeight="1">
      <c r="A208" s="48" t="s">
        <v>90</v>
      </c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50"/>
    </row>
    <row r="209" spans="1:13">
      <c r="A209" s="39" t="s">
        <v>62</v>
      </c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</row>
    <row r="210" spans="1:13" ht="69" customHeight="1">
      <c r="A210" s="40" t="s">
        <v>5</v>
      </c>
      <c r="B210" s="41" t="s">
        <v>6</v>
      </c>
      <c r="C210" s="41" t="s">
        <v>24</v>
      </c>
      <c r="D210" s="41" t="s">
        <v>58</v>
      </c>
      <c r="E210" s="41" t="s">
        <v>59</v>
      </c>
      <c r="F210" s="41" t="s">
        <v>60</v>
      </c>
      <c r="G210" s="41" t="s">
        <v>25</v>
      </c>
      <c r="H210" s="41" t="s">
        <v>26</v>
      </c>
      <c r="I210" s="41" t="s">
        <v>27</v>
      </c>
      <c r="J210" s="41" t="s">
        <v>28</v>
      </c>
      <c r="K210" s="41" t="s">
        <v>29</v>
      </c>
      <c r="L210" s="41" t="s">
        <v>30</v>
      </c>
      <c r="M210" s="41" t="s">
        <v>10</v>
      </c>
    </row>
    <row r="211" spans="1:13">
      <c r="A211" s="42">
        <v>1</v>
      </c>
      <c r="B211" s="42">
        <v>2</v>
      </c>
      <c r="C211" s="42">
        <v>3</v>
      </c>
      <c r="D211" s="42" t="s">
        <v>31</v>
      </c>
      <c r="E211" s="42" t="s">
        <v>32</v>
      </c>
      <c r="F211" s="42" t="s">
        <v>33</v>
      </c>
      <c r="G211" s="42" t="s">
        <v>34</v>
      </c>
      <c r="H211" s="42">
        <v>4</v>
      </c>
      <c r="I211" s="42" t="s">
        <v>35</v>
      </c>
      <c r="J211" s="42" t="s">
        <v>36</v>
      </c>
      <c r="K211" s="42" t="s">
        <v>37</v>
      </c>
      <c r="L211" s="42" t="s">
        <v>38</v>
      </c>
      <c r="M211" s="42" t="s">
        <v>39</v>
      </c>
    </row>
    <row r="212" spans="1:13" ht="177.75" customHeight="1">
      <c r="A212" s="43">
        <v>1</v>
      </c>
      <c r="B212" s="6" t="s">
        <v>56</v>
      </c>
      <c r="C212" s="79">
        <f>F212/G212</f>
        <v>35596.021621621621</v>
      </c>
      <c r="D212" s="79">
        <v>6500984</v>
      </c>
      <c r="E212" s="79">
        <v>33010600</v>
      </c>
      <c r="F212" s="79">
        <f>D212+E212</f>
        <v>39511584</v>
      </c>
      <c r="G212" s="79">
        <v>1110</v>
      </c>
      <c r="H212" s="79">
        <f>K212/L212</f>
        <v>24050.638932126698</v>
      </c>
      <c r="I212" s="79">
        <v>3877363.4</v>
      </c>
      <c r="J212" s="79">
        <v>22698592.620000001</v>
      </c>
      <c r="K212" s="79">
        <f>I212+J212</f>
        <v>26575956.02</v>
      </c>
      <c r="L212" s="44">
        <v>1105</v>
      </c>
      <c r="M212" s="45">
        <f>H212/C212*100</f>
        <v>67.56552512463341</v>
      </c>
    </row>
    <row r="213" spans="1:13" ht="81" hidden="1" customHeight="1">
      <c r="A213" s="43">
        <v>2</v>
      </c>
      <c r="B213" s="6" t="s">
        <v>57</v>
      </c>
      <c r="C213" s="80" t="e">
        <f>F213/G213</f>
        <v>#DIV/0!</v>
      </c>
      <c r="D213" s="79"/>
      <c r="E213" s="79"/>
      <c r="F213" s="79">
        <f>D213+E213</f>
        <v>0</v>
      </c>
      <c r="G213" s="79"/>
      <c r="H213" s="80" t="e">
        <f>K213/L213</f>
        <v>#DIV/0!</v>
      </c>
      <c r="I213" s="79"/>
      <c r="J213" s="79"/>
      <c r="K213" s="79">
        <f>I213+J213</f>
        <v>0</v>
      </c>
      <c r="L213" s="44"/>
      <c r="M213" s="45" t="e">
        <f>H213/C213*100</f>
        <v>#DIV/0!</v>
      </c>
    </row>
    <row r="215" spans="1:13">
      <c r="A215" s="36" t="s">
        <v>118</v>
      </c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8"/>
    </row>
    <row r="216" spans="1:13">
      <c r="A216" s="39" t="s">
        <v>62</v>
      </c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</row>
    <row r="217" spans="1:13" ht="67.5" customHeight="1">
      <c r="A217" s="40" t="s">
        <v>5</v>
      </c>
      <c r="B217" s="41" t="s">
        <v>6</v>
      </c>
      <c r="C217" s="41" t="s">
        <v>24</v>
      </c>
      <c r="D217" s="41" t="s">
        <v>79</v>
      </c>
      <c r="E217" s="41" t="s">
        <v>80</v>
      </c>
      <c r="F217" s="41" t="s">
        <v>60</v>
      </c>
      <c r="G217" s="41" t="s">
        <v>25</v>
      </c>
      <c r="H217" s="41" t="s">
        <v>26</v>
      </c>
      <c r="I217" s="41" t="s">
        <v>81</v>
      </c>
      <c r="J217" s="41" t="s">
        <v>82</v>
      </c>
      <c r="K217" s="41" t="s">
        <v>29</v>
      </c>
      <c r="L217" s="41" t="s">
        <v>30</v>
      </c>
      <c r="M217" s="41" t="s">
        <v>10</v>
      </c>
    </row>
    <row r="218" spans="1:13">
      <c r="A218" s="42">
        <v>1</v>
      </c>
      <c r="B218" s="42">
        <v>2</v>
      </c>
      <c r="C218" s="42">
        <v>3</v>
      </c>
      <c r="D218" s="42" t="s">
        <v>31</v>
      </c>
      <c r="E218" s="42" t="s">
        <v>32</v>
      </c>
      <c r="F218" s="42" t="s">
        <v>33</v>
      </c>
      <c r="G218" s="42" t="s">
        <v>34</v>
      </c>
      <c r="H218" s="42">
        <v>4</v>
      </c>
      <c r="I218" s="42" t="s">
        <v>35</v>
      </c>
      <c r="J218" s="42" t="s">
        <v>36</v>
      </c>
      <c r="K218" s="42" t="s">
        <v>37</v>
      </c>
      <c r="L218" s="42" t="s">
        <v>38</v>
      </c>
      <c r="M218" s="42" t="s">
        <v>39</v>
      </c>
    </row>
    <row r="219" spans="1:13" ht="178.5" customHeight="1">
      <c r="A219" s="43">
        <v>1</v>
      </c>
      <c r="B219" s="6" t="s">
        <v>56</v>
      </c>
      <c r="C219" s="79">
        <f>F219/G219</f>
        <v>37107.393322475567</v>
      </c>
      <c r="D219" s="79">
        <v>8225579</v>
      </c>
      <c r="E219" s="79">
        <v>37342300</v>
      </c>
      <c r="F219" s="79">
        <f>D219+E219</f>
        <v>45567879</v>
      </c>
      <c r="G219" s="79">
        <v>1228</v>
      </c>
      <c r="H219" s="79">
        <f>K219/L219</f>
        <v>22721.524517184942</v>
      </c>
      <c r="I219" s="79">
        <v>4478457.91</v>
      </c>
      <c r="J219" s="79">
        <v>23287245.050000001</v>
      </c>
      <c r="K219" s="79">
        <f>I219+J219</f>
        <v>27765702.960000001</v>
      </c>
      <c r="L219" s="44">
        <v>1222</v>
      </c>
      <c r="M219" s="45">
        <f>H219/C219*100</f>
        <v>61.231799064211678</v>
      </c>
    </row>
    <row r="220" spans="1:13" ht="79.5" hidden="1" customHeight="1">
      <c r="A220" s="43">
        <v>2</v>
      </c>
      <c r="B220" s="6" t="s">
        <v>57</v>
      </c>
      <c r="C220" s="80" t="e">
        <f>F220/G220</f>
        <v>#DIV/0!</v>
      </c>
      <c r="D220" s="79"/>
      <c r="E220" s="79"/>
      <c r="F220" s="79">
        <f>D220+E220</f>
        <v>0</v>
      </c>
      <c r="G220" s="79"/>
      <c r="H220" s="80" t="e">
        <f>K220/L220</f>
        <v>#DIV/0!</v>
      </c>
      <c r="I220" s="79"/>
      <c r="J220" s="79"/>
      <c r="K220" s="79">
        <f>I220+J220</f>
        <v>0</v>
      </c>
      <c r="L220" s="44"/>
      <c r="M220" s="45" t="e">
        <f>H220/C220*100</f>
        <v>#DIV/0!</v>
      </c>
    </row>
    <row r="221" spans="1:13" ht="75" hidden="1">
      <c r="A221" s="43">
        <v>3</v>
      </c>
      <c r="B221" s="7" t="s">
        <v>53</v>
      </c>
      <c r="C221" s="80" t="e">
        <f>F221/G221</f>
        <v>#DIV/0!</v>
      </c>
      <c r="D221" s="79"/>
      <c r="E221" s="79"/>
      <c r="F221" s="79">
        <f>D221+E221</f>
        <v>0</v>
      </c>
      <c r="G221" s="79"/>
      <c r="H221" s="80" t="e">
        <f>K221/L221</f>
        <v>#DIV/0!</v>
      </c>
      <c r="I221" s="79"/>
      <c r="J221" s="79"/>
      <c r="K221" s="79">
        <f>I221+J221</f>
        <v>0</v>
      </c>
      <c r="L221" s="44"/>
      <c r="M221" s="45" t="e">
        <f>H221/C221*100</f>
        <v>#DIV/0!</v>
      </c>
    </row>
    <row r="222" spans="1:13" ht="75" hidden="1">
      <c r="A222" s="43">
        <v>4</v>
      </c>
      <c r="B222" s="47" t="s">
        <v>54</v>
      </c>
      <c r="C222" s="80" t="e">
        <f>F222/G222</f>
        <v>#DIV/0!</v>
      </c>
      <c r="D222" s="79"/>
      <c r="E222" s="79"/>
      <c r="F222" s="79">
        <f>D222</f>
        <v>0</v>
      </c>
      <c r="G222" s="85"/>
      <c r="H222" s="80" t="e">
        <f>K222/L222</f>
        <v>#DIV/0!</v>
      </c>
      <c r="I222" s="79"/>
      <c r="J222" s="79"/>
      <c r="K222" s="87">
        <f>I222</f>
        <v>0</v>
      </c>
      <c r="L222" s="86"/>
      <c r="M222" s="45" t="e">
        <f>H222/C222*100</f>
        <v>#DIV/0!</v>
      </c>
    </row>
    <row r="223" spans="1:13" ht="20.25" customHeight="1">
      <c r="A223" s="58"/>
      <c r="B223" s="89"/>
      <c r="C223" s="9"/>
      <c r="D223" s="9"/>
      <c r="E223" s="9"/>
      <c r="F223" s="10"/>
      <c r="G223" s="11"/>
      <c r="H223" s="9"/>
      <c r="I223" s="9"/>
      <c r="J223" s="9"/>
      <c r="K223" s="12"/>
      <c r="L223" s="11"/>
      <c r="M223" s="61"/>
    </row>
    <row r="225" spans="1:13">
      <c r="A225" s="36" t="s">
        <v>123</v>
      </c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8"/>
    </row>
    <row r="226" spans="1:13">
      <c r="A226" s="39" t="s">
        <v>62</v>
      </c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</row>
    <row r="227" spans="1:13" ht="92.25" customHeight="1">
      <c r="A227" s="40" t="s">
        <v>5</v>
      </c>
      <c r="B227" s="41" t="s">
        <v>6</v>
      </c>
      <c r="C227" s="41" t="s">
        <v>24</v>
      </c>
      <c r="D227" s="41" t="s">
        <v>79</v>
      </c>
      <c r="E227" s="41" t="s">
        <v>80</v>
      </c>
      <c r="F227" s="41" t="s">
        <v>60</v>
      </c>
      <c r="G227" s="41" t="s">
        <v>25</v>
      </c>
      <c r="H227" s="41" t="s">
        <v>26</v>
      </c>
      <c r="I227" s="41" t="s">
        <v>81</v>
      </c>
      <c r="J227" s="41" t="s">
        <v>82</v>
      </c>
      <c r="K227" s="41" t="s">
        <v>29</v>
      </c>
      <c r="L227" s="41" t="s">
        <v>30</v>
      </c>
      <c r="M227" s="41" t="s">
        <v>10</v>
      </c>
    </row>
    <row r="228" spans="1:13">
      <c r="A228" s="42">
        <v>1</v>
      </c>
      <c r="B228" s="42">
        <v>2</v>
      </c>
      <c r="C228" s="42">
        <v>3</v>
      </c>
      <c r="D228" s="42" t="s">
        <v>31</v>
      </c>
      <c r="E228" s="42" t="s">
        <v>32</v>
      </c>
      <c r="F228" s="42" t="s">
        <v>33</v>
      </c>
      <c r="G228" s="42" t="s">
        <v>34</v>
      </c>
      <c r="H228" s="42">
        <v>4</v>
      </c>
      <c r="I228" s="42" t="s">
        <v>35</v>
      </c>
      <c r="J228" s="42" t="s">
        <v>36</v>
      </c>
      <c r="K228" s="42" t="s">
        <v>37</v>
      </c>
      <c r="L228" s="42" t="s">
        <v>38</v>
      </c>
      <c r="M228" s="42" t="s">
        <v>39</v>
      </c>
    </row>
    <row r="229" spans="1:13" ht="174.75" customHeight="1">
      <c r="A229" s="43">
        <v>1</v>
      </c>
      <c r="B229" s="6" t="s">
        <v>56</v>
      </c>
      <c r="C229" s="79">
        <f>F229/G229</f>
        <v>38308.593066952984</v>
      </c>
      <c r="D229" s="79">
        <f>D10+D17+D24+D31+D38+D45+D52+D59+D66+D75+D84+D91+D98+D105+D112+D119+D126+D133+D140+D147+D154+D161+D168+D175+D182+D189+D196+D205+D212+D219</f>
        <v>154281290</v>
      </c>
      <c r="E229" s="79">
        <f>E10+E17+E24+E31+E38+E45+E52+E59+E66+E75+E84+E91+E98+E105+E112+E119+E126+E133+E140+E147+E154+E161+E168+E175+E182+E189+E196+E205+E212+E219</f>
        <v>844730200</v>
      </c>
      <c r="F229" s="79">
        <f>D229+E229</f>
        <v>999011490</v>
      </c>
      <c r="G229" s="79">
        <f>G10+G17+G24+G31+G38+G45+G52+G59+G66+G75+G84+G91+G98+G105+G112+G119+G126+G133+G140+G147+G154+G161+G168+G175+G182+G189+G196+G205+G212+G219</f>
        <v>26078</v>
      </c>
      <c r="H229" s="79">
        <f>K229/L229</f>
        <v>25079.886776211621</v>
      </c>
      <c r="I229" s="79">
        <f>I10+I17+I24+I31+I38+I45+I52+I59+I66+I75+I84+I91+I98+I105+I112+I119+I126+I133+I140+I147+I154+I161+I168+I175+I182+I189+I196+I205+I212+I219</f>
        <v>86805168.070000008</v>
      </c>
      <c r="J229" s="79">
        <f>J10+J17+J24+J31+J38+J45+J52+J59+J66+J75+J84+J91+J98+J105+J112+J119+J126+J133+J140+J147+J154+J161+J168+J175+J182+J189+J196+J205+J212+J219</f>
        <v>562638499.99999988</v>
      </c>
      <c r="K229" s="79">
        <f>I229+J229</f>
        <v>649443668.06999993</v>
      </c>
      <c r="L229" s="79">
        <f>L10+L17+L24+L31+L38+L45+L52+L59+L66+L75+L84+L91+L98+L105+L112+L119+L126+L133+L140+L147+L154+L161+L168+L175+L182+L189+L196+L205+L212+L219</f>
        <v>25895</v>
      </c>
      <c r="M229" s="45">
        <f>H229/C229*100</f>
        <v>65.468044551724489</v>
      </c>
    </row>
    <row r="230" spans="1:13" ht="78" customHeight="1">
      <c r="A230" s="43">
        <v>2</v>
      </c>
      <c r="B230" s="6" t="s">
        <v>57</v>
      </c>
      <c r="C230" s="80">
        <f>F230/G230</f>
        <v>2.6567343299571373</v>
      </c>
      <c r="D230" s="79">
        <f>D11+D18+D25+D32+D39+D46+D53+D60+D67+D76+D85+D92+D99+D106+D113+D120+D127+D134+D141+D148+D155+D162+D169+D176+D183+D190+D197+D206+D213+D220</f>
        <v>0</v>
      </c>
      <c r="E230" s="79">
        <f>E11+E18+E25+E32+E39+E46+E53+E60+E67+E76+E85+E92+E99+E106+E113+E120+E127+E134+E141+E148+E155+E162+E169+E176+E183+E190+E197+E206+E213+E220</f>
        <v>4702000</v>
      </c>
      <c r="F230" s="79">
        <f>D230+E230</f>
        <v>4702000</v>
      </c>
      <c r="G230" s="79">
        <f>G11+G18+G25+G32+G39+G46+G53+G60+G67+G76+G85+G92+G99+G106+G113+G120+G127+G134+G141+G148+G155+G162+G169+G176+G183+G190+G197+G206+G213+G220</f>
        <v>1769842</v>
      </c>
      <c r="H230" s="80">
        <f>K230/L230</f>
        <v>3.5507461787008343</v>
      </c>
      <c r="I230" s="79">
        <f>I11+I18+I25+I32+I39+I46+I53+I60+I67+I76+I85+I92+I99+I106+I113+I120+I127+I134+I141+I148+I155+I162+I169+I176+I183+I190+I197+I206+I213+I220</f>
        <v>0</v>
      </c>
      <c r="J230" s="79">
        <f>J11+J18+J25+J32+J39+J46+J53+J60+J67+J76+J85+J92+J99+J106+J113+J120+J127+J134+J141+J148+J155+J162+J169+J176+J183+J190+J197+J206+J213+J220</f>
        <v>3475899.9999999995</v>
      </c>
      <c r="K230" s="79">
        <f>I230+J230</f>
        <v>3475899.9999999995</v>
      </c>
      <c r="L230" s="79">
        <f>L11+L18+L25+L32+L39+L46+L53+L60+L67+L76+L85+L92+L99+L106+L113+L120+L127+L134+L141+L148+L155+L162+L169+L176+L183+L190+L197+L206+L213+L220</f>
        <v>978921</v>
      </c>
      <c r="M230" s="45">
        <f>H230/C230*100</f>
        <v>133.65078091034118</v>
      </c>
    </row>
    <row r="231" spans="1:13" ht="75">
      <c r="A231" s="43">
        <v>3</v>
      </c>
      <c r="B231" s="7" t="s">
        <v>53</v>
      </c>
      <c r="C231" s="79">
        <f>F231/G231</f>
        <v>56995.98</v>
      </c>
      <c r="D231" s="79">
        <f>D77+D198</f>
        <v>1194998</v>
      </c>
      <c r="E231" s="79">
        <f>E77+E198</f>
        <v>4504600</v>
      </c>
      <c r="F231" s="79">
        <f>D231+E231</f>
        <v>5699598</v>
      </c>
      <c r="G231" s="79">
        <f>G77+G198</f>
        <v>100</v>
      </c>
      <c r="H231" s="79">
        <f>K231/L231</f>
        <v>29519.665612244899</v>
      </c>
      <c r="I231" s="79">
        <f>I77+I198</f>
        <v>554827.23</v>
      </c>
      <c r="J231" s="79">
        <f>J77+J198</f>
        <v>2338100</v>
      </c>
      <c r="K231" s="79">
        <f>I231+J231</f>
        <v>2892927.23</v>
      </c>
      <c r="L231" s="79">
        <f t="shared" ref="L231:L232" si="0">L12+L19+L26+L33+L40+L47+L54+L61+L68+L77+L86+L93+L100+L107+L114+L121+L128+L135+L142+L149+L156+L163+L170+L177+L184+L191+L198+L207+L214+L221</f>
        <v>98</v>
      </c>
      <c r="M231" s="45">
        <f>H231/C231*100</f>
        <v>51.79253977604192</v>
      </c>
    </row>
    <row r="232" spans="1:13" ht="56.25">
      <c r="A232" s="43">
        <v>4</v>
      </c>
      <c r="B232" s="47" t="s">
        <v>54</v>
      </c>
      <c r="C232" s="79">
        <f>F232/G232</f>
        <v>4006.02</v>
      </c>
      <c r="D232" s="79">
        <f t="shared" ref="D231:E232" si="1">D13+D20+D27+D34+D41+D48+D55+D62+D69+D78+D87+D94+D101+D108+D115+D122+D129+D136+D143+D150+D157+D164+D171+D178+D185+D192+D199+D208+D215+D222</f>
        <v>400602</v>
      </c>
      <c r="E232" s="79">
        <f t="shared" si="1"/>
        <v>0</v>
      </c>
      <c r="F232" s="79">
        <f>D232</f>
        <v>400602</v>
      </c>
      <c r="G232" s="79">
        <f t="shared" ref="G231:G232" si="2">G13+G20+G27+G34+G41+G48+G55+G62+G69+G78+G87+G94+G101+G108+G115+G122+G129+G136+G143+G150+G157+G164+G171+G178+G185+G192+G199+G208+G215+G222</f>
        <v>100</v>
      </c>
      <c r="H232" s="79">
        <f>K232/L232</f>
        <v>3380.7244897959185</v>
      </c>
      <c r="I232" s="79">
        <f t="shared" ref="I231:J232" si="3">I13+I20+I27+I34+I41+I48+I55+I62+I69+I78+I87+I94+I101+I108+I115+I122+I129+I136+I143+I150+I157+I164+I171+I178+I185+I192+I199+I208+I215+I222</f>
        <v>331311</v>
      </c>
      <c r="J232" s="79">
        <f t="shared" si="3"/>
        <v>0</v>
      </c>
      <c r="K232" s="87">
        <f>I232</f>
        <v>331311</v>
      </c>
      <c r="L232" s="79">
        <f t="shared" si="0"/>
        <v>98</v>
      </c>
      <c r="M232" s="45">
        <f>H232/C232*100</f>
        <v>84.391103633928893</v>
      </c>
    </row>
    <row r="233" spans="1:13" ht="42" customHeight="1">
      <c r="A233" s="58"/>
      <c r="B233" s="89"/>
      <c r="C233" s="9"/>
      <c r="D233" s="9"/>
      <c r="E233" s="9"/>
      <c r="F233" s="10"/>
      <c r="G233" s="11"/>
      <c r="H233" s="9"/>
      <c r="I233" s="9"/>
      <c r="J233" s="9"/>
      <c r="K233" s="12"/>
      <c r="L233" s="11"/>
      <c r="M233" s="61"/>
    </row>
    <row r="234" spans="1:13">
      <c r="B234" s="34" t="s">
        <v>119</v>
      </c>
      <c r="E234" s="65" t="s">
        <v>120</v>
      </c>
      <c r="H234" s="65" t="s">
        <v>120</v>
      </c>
    </row>
    <row r="235" spans="1:13">
      <c r="E235" s="65"/>
      <c r="H235" s="65"/>
    </row>
    <row r="236" spans="1:13">
      <c r="B236" s="34" t="s">
        <v>121</v>
      </c>
      <c r="E236" s="65" t="s">
        <v>122</v>
      </c>
      <c r="H236" s="65" t="s">
        <v>122</v>
      </c>
    </row>
    <row r="774" spans="1:13" s="14" customFormat="1" ht="48.95" customHeight="1">
      <c r="A774" s="91" t="s">
        <v>41</v>
      </c>
      <c r="B774" s="91"/>
      <c r="C774" s="91"/>
      <c r="D774" s="91"/>
      <c r="E774" s="91"/>
      <c r="F774" s="91"/>
      <c r="G774" s="91"/>
      <c r="H774" s="91"/>
      <c r="I774" s="91"/>
      <c r="J774" s="91"/>
      <c r="K774" s="91"/>
      <c r="L774" s="91"/>
      <c r="M774" s="91"/>
    </row>
    <row r="775" spans="1:13" s="14" customFormat="1" ht="26.25">
      <c r="A775" s="90" t="s">
        <v>42</v>
      </c>
      <c r="B775" s="90"/>
      <c r="C775" s="90"/>
      <c r="D775" s="90"/>
      <c r="E775" s="90"/>
      <c r="F775" s="90"/>
      <c r="G775" s="90"/>
      <c r="H775" s="90"/>
      <c r="I775" s="90"/>
      <c r="J775" s="90"/>
      <c r="K775" s="90"/>
      <c r="L775" s="90"/>
      <c r="M775" s="90"/>
    </row>
    <row r="776" spans="1:13" s="14" customFormat="1" ht="26.25">
      <c r="A776" s="90"/>
      <c r="B776" s="90"/>
      <c r="C776" s="90"/>
      <c r="D776" s="90"/>
      <c r="E776" s="90"/>
      <c r="F776" s="90"/>
      <c r="G776" s="90"/>
      <c r="H776" s="90"/>
      <c r="I776" s="90"/>
      <c r="J776" s="90"/>
      <c r="K776" s="90"/>
      <c r="L776" s="90"/>
      <c r="M776" s="90"/>
    </row>
    <row r="777" spans="1:13" s="13" customFormat="1" ht="23.25">
      <c r="A777" s="92"/>
      <c r="B777" s="92"/>
      <c r="C777" s="92"/>
      <c r="D777" s="92"/>
      <c r="E777" s="92"/>
      <c r="F777" s="92"/>
      <c r="G777" s="92"/>
      <c r="H777" s="92"/>
      <c r="I777" s="92"/>
      <c r="J777" s="92"/>
      <c r="K777" s="92"/>
      <c r="L777" s="92"/>
      <c r="M777" s="92"/>
    </row>
  </sheetData>
  <mergeCells count="66">
    <mergeCell ref="A774:M774"/>
    <mergeCell ref="A2:M2"/>
    <mergeCell ref="A3:M3"/>
    <mergeCell ref="A4:M4"/>
    <mergeCell ref="A6:M6"/>
    <mergeCell ref="A7:M7"/>
    <mergeCell ref="A13:M13"/>
    <mergeCell ref="A14:M14"/>
    <mergeCell ref="A20:M20"/>
    <mergeCell ref="A21:M21"/>
    <mergeCell ref="A27:M27"/>
    <mergeCell ref="A28:M28"/>
    <mergeCell ref="A34:M34"/>
    <mergeCell ref="A35:M35"/>
    <mergeCell ref="A56:M56"/>
    <mergeCell ref="A62:M62"/>
    <mergeCell ref="A63:M63"/>
    <mergeCell ref="A41:M41"/>
    <mergeCell ref="A42:M42"/>
    <mergeCell ref="A48:M48"/>
    <mergeCell ref="A49:M49"/>
    <mergeCell ref="A55:M55"/>
    <mergeCell ref="A71:M71"/>
    <mergeCell ref="A72:M72"/>
    <mergeCell ref="A80:M80"/>
    <mergeCell ref="A81:M81"/>
    <mergeCell ref="A87:M87"/>
    <mergeCell ref="A88:M88"/>
    <mergeCell ref="A94:M94"/>
    <mergeCell ref="A95:M95"/>
    <mergeCell ref="A101:M101"/>
    <mergeCell ref="A102:M102"/>
    <mergeCell ref="A108:M108"/>
    <mergeCell ref="A109:M109"/>
    <mergeCell ref="A115:M115"/>
    <mergeCell ref="A116:M116"/>
    <mergeCell ref="A122:M122"/>
    <mergeCell ref="A123:M123"/>
    <mergeCell ref="A129:M129"/>
    <mergeCell ref="A130:M130"/>
    <mergeCell ref="A136:M136"/>
    <mergeCell ref="A137:M137"/>
    <mergeCell ref="A143:M143"/>
    <mergeCell ref="A144:M144"/>
    <mergeCell ref="A150:M150"/>
    <mergeCell ref="A151:M151"/>
    <mergeCell ref="A157:M157"/>
    <mergeCell ref="A158:M158"/>
    <mergeCell ref="A164:M164"/>
    <mergeCell ref="A165:M165"/>
    <mergeCell ref="A171:M171"/>
    <mergeCell ref="A172:M172"/>
    <mergeCell ref="A178:M178"/>
    <mergeCell ref="A179:M179"/>
    <mergeCell ref="A185:M185"/>
    <mergeCell ref="A186:M186"/>
    <mergeCell ref="A192:M192"/>
    <mergeCell ref="A225:M225"/>
    <mergeCell ref="A226:M226"/>
    <mergeCell ref="A215:M215"/>
    <mergeCell ref="A216:M216"/>
    <mergeCell ref="A193:M193"/>
    <mergeCell ref="A208:M208"/>
    <mergeCell ref="A209:M209"/>
    <mergeCell ref="A201:M201"/>
    <mergeCell ref="A202:M202"/>
  </mergeCells>
  <pageMargins left="0.31496062992125984" right="0.31496062992125984" top="0.35433070866141736" bottom="0.35433070866141736" header="0.31496062992125984" footer="0.31496062992125984"/>
  <pageSetup paperSize="9" scale="47" fitToHeight="15" orientation="portrait" r:id="rId1"/>
  <rowBreaks count="6" manualBreakCount="6">
    <brk id="26" max="12" man="1"/>
    <brk id="54" max="12" man="1"/>
    <brk id="163" max="12" man="1"/>
    <brk id="189" max="12" man="1"/>
    <brk id="199" max="12" man="1"/>
    <brk id="23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1 школы</vt:lpstr>
      <vt:lpstr>форма 2 школы</vt:lpstr>
      <vt:lpstr>форма 3 школы</vt:lpstr>
      <vt:lpstr>форма 4 школы</vt:lpstr>
      <vt:lpstr>'форма 1 школы'!Область_печати</vt:lpstr>
      <vt:lpstr>'форма 2 школы'!Область_печати</vt:lpstr>
      <vt:lpstr>'форма 3 школы'!Область_печати</vt:lpstr>
      <vt:lpstr>'форма 4 школы'!Область_печати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Никифорова Т.А.</dc:creator>
  <cp:lastModifiedBy>Nikiforova</cp:lastModifiedBy>
  <cp:lastPrinted>2020-10-31T11:19:25Z</cp:lastPrinted>
  <dcterms:created xsi:type="dcterms:W3CDTF">2016-05-24T14:23:29Z</dcterms:created>
  <dcterms:modified xsi:type="dcterms:W3CDTF">2020-10-31T11:19:28Z</dcterms:modified>
</cp:coreProperties>
</file>