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codeName="ЭтаКнига" defaultThemeVersion="124226"/>
  <xr:revisionPtr revIDLastSave="0" documentId="13_ncr:1_{92C0515A-D748-428B-9412-F82D48EA54C6}" xr6:coauthVersionLast="47" xr6:coauthVersionMax="47" xr10:uidLastSave="{00000000-0000-0000-0000-000000000000}"/>
  <bookViews>
    <workbookView xWindow="-120" yWindow="-120" windowWidth="29040" windowHeight="15840" tabRatio="868" activeTab="30" xr2:uid="{00000000-000D-0000-FFFF-FFFF00000000}"/>
  </bookViews>
  <sheets>
    <sheet name="2" sheetId="51" r:id="rId1"/>
    <sheet name="3" sheetId="9" r:id="rId2"/>
    <sheet name="4" sheetId="10" r:id="rId3"/>
    <sheet name="5" sheetId="11" r:id="rId4"/>
    <sheet name="6" sheetId="12" r:id="rId5"/>
    <sheet name="7" sheetId="13" r:id="rId6"/>
    <sheet name="8" sheetId="14" r:id="rId7"/>
    <sheet name="9" sheetId="15" r:id="rId8"/>
    <sheet name="10" sheetId="16" r:id="rId9"/>
    <sheet name="12" sheetId="44" r:id="rId10"/>
    <sheet name="15" sheetId="54" r:id="rId11"/>
    <sheet name="16" sheetId="49" r:id="rId12"/>
    <sheet name="20" sheetId="21" r:id="rId13"/>
    <sheet name="21" sheetId="22" r:id="rId14"/>
    <sheet name="22" sheetId="23" r:id="rId15"/>
    <sheet name="23" sheetId="24" r:id="rId16"/>
    <sheet name="24" sheetId="25" r:id="rId17"/>
    <sheet name="25" sheetId="26" r:id="rId18"/>
    <sheet name="26" sheetId="27" r:id="rId19"/>
    <sheet name="27" sheetId="28" r:id="rId20"/>
    <sheet name="28" sheetId="29" r:id="rId21"/>
    <sheet name="30" sheetId="31" r:id="rId22"/>
    <sheet name="31" sheetId="32" r:id="rId23"/>
    <sheet name="32" sheetId="33" r:id="rId24"/>
    <sheet name="33" sheetId="52" r:id="rId25"/>
    <sheet name="34" sheetId="46" r:id="rId26"/>
    <sheet name="35" sheetId="47" r:id="rId27"/>
    <sheet name="36" sheetId="48" r:id="rId28"/>
    <sheet name="37" sheetId="38" r:id="rId29"/>
    <sheet name="38" sheetId="39" r:id="rId30"/>
    <sheet name="39" sheetId="55" r:id="rId31"/>
    <sheet name="свод" sheetId="50" r:id="rId32"/>
    <sheet name="свод (авт)" sheetId="56" r:id="rId33"/>
  </sheets>
  <definedNames>
    <definedName name="sub_100331" localSheetId="10">'15'!#REF!</definedName>
    <definedName name="sub_100332" localSheetId="10">'15'!#REF!</definedName>
    <definedName name="_xlnm.Print_Area" localSheetId="8">'10'!$A$1:$Q$452</definedName>
    <definedName name="_xlnm.Print_Area" localSheetId="9">'12'!$A$1:$Q$450</definedName>
    <definedName name="_xlnm.Print_Area" localSheetId="10">'15'!$A$1:$Q$451</definedName>
    <definedName name="_xlnm.Print_Area" localSheetId="11">'16'!$A$1:$Q$450</definedName>
    <definedName name="_xlnm.Print_Area" localSheetId="0">'2'!$A$1:$Q$452</definedName>
    <definedName name="_xlnm.Print_Area" localSheetId="12">'20'!$A$1:$Q$450</definedName>
    <definedName name="_xlnm.Print_Area" localSheetId="13">'21'!$A$1:$Q$450</definedName>
    <definedName name="_xlnm.Print_Area" localSheetId="14">'22'!$A$1:$Q$450</definedName>
    <definedName name="_xlnm.Print_Area" localSheetId="15">'23'!$A$1:$Q$451</definedName>
    <definedName name="_xlnm.Print_Area" localSheetId="16">'24'!$A$1:$Q$451</definedName>
    <definedName name="_xlnm.Print_Area" localSheetId="17">'25'!$A$1:$Q$451</definedName>
    <definedName name="_xlnm.Print_Area" localSheetId="18">'26'!$A$1:$Q$451</definedName>
    <definedName name="_xlnm.Print_Area" localSheetId="19">'27'!$A$1:$Q$451</definedName>
    <definedName name="_xlnm.Print_Area" localSheetId="20">'28'!$A$1:$Q$451</definedName>
    <definedName name="_xlnm.Print_Area" localSheetId="1">'3'!$A$1:$Q$450</definedName>
    <definedName name="_xlnm.Print_Area" localSheetId="21">'30'!$A$1:$Q$451</definedName>
    <definedName name="_xlnm.Print_Area" localSheetId="22">'31'!$A$1:$Q$451</definedName>
    <definedName name="_xlnm.Print_Area" localSheetId="23">'32'!$A$1:$Q$451</definedName>
    <definedName name="_xlnm.Print_Area" localSheetId="24">'33'!$A$1:$Q$451</definedName>
    <definedName name="_xlnm.Print_Area" localSheetId="25">'34'!$A$1:$Q$451</definedName>
    <definedName name="_xlnm.Print_Area" localSheetId="26">'35'!$A$1:$Q$350</definedName>
    <definedName name="_xlnm.Print_Area" localSheetId="27">'36'!$A$1:$Q$451</definedName>
    <definedName name="_xlnm.Print_Area" localSheetId="28">'37'!$A$1:$Q$451</definedName>
    <definedName name="_xlnm.Print_Area" localSheetId="29">'38'!$A$1:$Q$451</definedName>
    <definedName name="_xlnm.Print_Area" localSheetId="30">'39'!$A$1:$Q$451</definedName>
    <definedName name="_xlnm.Print_Area" localSheetId="2">'4'!$A$1:$Q$450</definedName>
    <definedName name="_xlnm.Print_Area" localSheetId="3">'5'!$A$1:$Q$451</definedName>
    <definedName name="_xlnm.Print_Area" localSheetId="4">'6'!$A$1:$Q$450</definedName>
    <definedName name="_xlnm.Print_Area" localSheetId="5">'7'!$A$1:$Q$450</definedName>
    <definedName name="_xlnm.Print_Area" localSheetId="6">'8'!$A$1:$Q$451</definedName>
    <definedName name="_xlnm.Print_Area" localSheetId="7">'9'!$A$1:$Q$451</definedName>
    <definedName name="_xlnm.Print_Area" localSheetId="31">свод!$A$1:$O$413</definedName>
    <definedName name="_xlnm.Print_Area" localSheetId="32">'свод (авт)'!$A$1:$O$413</definedName>
  </definedNames>
  <calcPr calcId="191029" fullPrecision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79" i="47" l="1"/>
  <c r="Q279" i="47" s="1"/>
  <c r="Q278" i="47"/>
  <c r="Q277" i="47"/>
  <c r="L277" i="47"/>
  <c r="K277" i="47"/>
  <c r="Q276" i="47"/>
  <c r="Q275" i="47"/>
  <c r="Q274" i="47"/>
  <c r="Q273" i="47"/>
  <c r="L273" i="47"/>
  <c r="K273" i="47"/>
  <c r="Q272" i="47"/>
  <c r="L272" i="47"/>
  <c r="L279" i="47" s="1"/>
  <c r="K272" i="47"/>
  <c r="K279" i="47" s="1"/>
  <c r="K382" i="52" l="1"/>
  <c r="L382" i="52"/>
  <c r="J382" i="52"/>
  <c r="L148" i="22" l="1"/>
  <c r="K148" i="22"/>
  <c r="L147" i="22"/>
  <c r="K147" i="22"/>
  <c r="J256" i="56" l="1"/>
  <c r="K256" i="56" s="1"/>
  <c r="J258" i="56"/>
  <c r="K258" i="56"/>
  <c r="L258" i="56"/>
  <c r="J380" i="56"/>
  <c r="J379" i="56"/>
  <c r="J378" i="56"/>
  <c r="J377" i="56"/>
  <c r="J376" i="56"/>
  <c r="J375" i="56"/>
  <c r="L219" i="56"/>
  <c r="K219" i="56"/>
  <c r="L218" i="56"/>
  <c r="K218" i="56"/>
  <c r="L217" i="56"/>
  <c r="K217" i="56"/>
  <c r="L216" i="56"/>
  <c r="K216" i="56"/>
  <c r="L215" i="56"/>
  <c r="K215" i="56"/>
  <c r="L214" i="56"/>
  <c r="K214" i="56"/>
  <c r="L213" i="56"/>
  <c r="K213" i="56"/>
  <c r="J219" i="56"/>
  <c r="J218" i="56"/>
  <c r="Q218" i="56" s="1"/>
  <c r="J217" i="56"/>
  <c r="J216" i="56"/>
  <c r="Q216" i="56" s="1"/>
  <c r="J215" i="56"/>
  <c r="J214" i="56"/>
  <c r="Q214" i="56" s="1"/>
  <c r="J213" i="56"/>
  <c r="J212" i="56"/>
  <c r="Q212" i="56" s="1"/>
  <c r="L144" i="56"/>
  <c r="K144" i="56"/>
  <c r="L143" i="56"/>
  <c r="K143" i="56"/>
  <c r="L142" i="56"/>
  <c r="K142" i="56"/>
  <c r="L141" i="56"/>
  <c r="K141" i="56"/>
  <c r="J148" i="56"/>
  <c r="J147" i="56"/>
  <c r="J146" i="56"/>
  <c r="J145" i="56"/>
  <c r="Q145" i="56" s="1"/>
  <c r="J144" i="56"/>
  <c r="J143" i="56"/>
  <c r="J142" i="56"/>
  <c r="J141" i="56"/>
  <c r="Q141" i="56" s="1"/>
  <c r="L75" i="56"/>
  <c r="K75" i="56"/>
  <c r="L74" i="56"/>
  <c r="K74" i="56"/>
  <c r="L73" i="56"/>
  <c r="K73" i="56"/>
  <c r="L72" i="56"/>
  <c r="K72" i="56"/>
  <c r="J79" i="56"/>
  <c r="J78" i="56"/>
  <c r="J77" i="56"/>
  <c r="Q77" i="56" s="1"/>
  <c r="J76" i="56"/>
  <c r="J75" i="56"/>
  <c r="J74" i="56"/>
  <c r="J73" i="56"/>
  <c r="Q73" i="56" s="1"/>
  <c r="J72" i="56"/>
  <c r="Q381" i="56"/>
  <c r="Q380" i="56"/>
  <c r="Q379" i="56"/>
  <c r="Q378" i="56"/>
  <c r="Q376" i="56"/>
  <c r="N352" i="56"/>
  <c r="Q317" i="56"/>
  <c r="L317" i="56"/>
  <c r="K317" i="56"/>
  <c r="J317" i="56"/>
  <c r="Q316" i="56"/>
  <c r="Q315" i="56"/>
  <c r="Q314" i="56"/>
  <c r="Q313" i="56"/>
  <c r="Q312" i="56"/>
  <c r="Q311" i="56"/>
  <c r="Q310" i="56"/>
  <c r="Q309" i="56"/>
  <c r="Q308" i="56"/>
  <c r="Q307" i="56"/>
  <c r="Q306" i="56"/>
  <c r="Q305" i="56"/>
  <c r="Q304" i="56"/>
  <c r="Q303" i="56"/>
  <c r="Q302" i="56"/>
  <c r="Q301" i="56"/>
  <c r="Q300" i="56"/>
  <c r="Q299" i="56"/>
  <c r="Q298" i="56"/>
  <c r="Q297" i="56"/>
  <c r="Q296" i="56"/>
  <c r="N289" i="56"/>
  <c r="N288" i="56"/>
  <c r="Q260" i="56"/>
  <c r="Q259" i="56"/>
  <c r="Q258" i="56"/>
  <c r="Q257" i="56"/>
  <c r="J261" i="56"/>
  <c r="Q261" i="56" s="1"/>
  <c r="Q219" i="56"/>
  <c r="Q217" i="56"/>
  <c r="Q215" i="56"/>
  <c r="Q213" i="56"/>
  <c r="Q148" i="56"/>
  <c r="Q147" i="56"/>
  <c r="Q146" i="56"/>
  <c r="Q144" i="56"/>
  <c r="Q143" i="56"/>
  <c r="Q142" i="56"/>
  <c r="Q79" i="56"/>
  <c r="Q78" i="56"/>
  <c r="Q76" i="56"/>
  <c r="Q75" i="56"/>
  <c r="Q74" i="56"/>
  <c r="J382" i="56" l="1"/>
  <c r="Q382" i="56" s="1"/>
  <c r="Q72" i="56"/>
  <c r="J80" i="56"/>
  <c r="L256" i="56"/>
  <c r="L261" i="56" s="1"/>
  <c r="Q377" i="56"/>
  <c r="Q375" i="56"/>
  <c r="J149" i="56"/>
  <c r="Q149" i="56" s="1"/>
  <c r="Q256" i="56"/>
  <c r="J258" i="50"/>
  <c r="J256" i="50"/>
  <c r="K261" i="56" l="1"/>
  <c r="Q80" i="56"/>
  <c r="J261" i="50"/>
  <c r="L256" i="50"/>
  <c r="K256" i="50"/>
  <c r="L258" i="50"/>
  <c r="K258" i="50"/>
  <c r="K261" i="50" l="1"/>
  <c r="L261" i="50"/>
  <c r="K220" i="52"/>
  <c r="L220" i="52"/>
  <c r="J220" i="52"/>
  <c r="K76" i="55"/>
  <c r="L76" i="55"/>
  <c r="K77" i="55"/>
  <c r="L77" i="55"/>
  <c r="K217" i="39"/>
  <c r="L217" i="39"/>
  <c r="L217" i="47"/>
  <c r="K217" i="47"/>
  <c r="L216" i="31"/>
  <c r="K216" i="31"/>
  <c r="L145" i="56"/>
  <c r="K145" i="56"/>
  <c r="K146" i="28"/>
  <c r="L146" i="28"/>
  <c r="K76" i="28"/>
  <c r="L76" i="28"/>
  <c r="K77" i="28"/>
  <c r="L77" i="28"/>
  <c r="L212" i="25"/>
  <c r="K212" i="25"/>
  <c r="K146" i="24"/>
  <c r="L146" i="24"/>
  <c r="K376" i="49"/>
  <c r="L376" i="49"/>
  <c r="L375" i="49"/>
  <c r="K375" i="49"/>
  <c r="K73" i="54"/>
  <c r="L73" i="54"/>
  <c r="K74" i="54"/>
  <c r="L74" i="54"/>
  <c r="K75" i="54"/>
  <c r="L75" i="54"/>
  <c r="L378" i="44"/>
  <c r="K378" i="44"/>
  <c r="L377" i="44"/>
  <c r="K377" i="44"/>
  <c r="K381" i="12"/>
  <c r="L381" i="12"/>
  <c r="L212" i="56"/>
  <c r="K212" i="56"/>
  <c r="K73" i="10"/>
  <c r="L73" i="10"/>
  <c r="K74" i="10"/>
  <c r="L74" i="10"/>
  <c r="K75" i="10"/>
  <c r="L75" i="10"/>
  <c r="L378" i="51"/>
  <c r="K378" i="51"/>
  <c r="L377" i="51"/>
  <c r="K377" i="51"/>
  <c r="L376" i="51"/>
  <c r="K376" i="51"/>
  <c r="J220" i="51"/>
  <c r="K220" i="51"/>
  <c r="L220" i="51"/>
  <c r="L376" i="10" l="1"/>
  <c r="L377" i="10"/>
  <c r="L379" i="10"/>
  <c r="L380" i="10"/>
  <c r="L376" i="11"/>
  <c r="L376" i="14"/>
  <c r="L377" i="14"/>
  <c r="L378" i="14"/>
  <c r="L379" i="14"/>
  <c r="L380" i="14"/>
  <c r="L376" i="16"/>
  <c r="L377" i="16"/>
  <c r="L378" i="16"/>
  <c r="L379" i="16"/>
  <c r="L380" i="16"/>
  <c r="L376" i="44"/>
  <c r="L379" i="44"/>
  <c r="L380" i="44"/>
  <c r="L376" i="54"/>
  <c r="L377" i="54"/>
  <c r="L378" i="54"/>
  <c r="L379" i="54"/>
  <c r="L380" i="54"/>
  <c r="L376" i="21"/>
  <c r="L377" i="21"/>
  <c r="L378" i="21"/>
  <c r="L379" i="21"/>
  <c r="L380" i="21"/>
  <c r="L376" i="22"/>
  <c r="L376" i="23"/>
  <c r="L377" i="23"/>
  <c r="L378" i="23"/>
  <c r="L379" i="23"/>
  <c r="L380" i="23"/>
  <c r="L376" i="24"/>
  <c r="L377" i="24"/>
  <c r="L379" i="24"/>
  <c r="L380" i="24"/>
  <c r="L376" i="25"/>
  <c r="L377" i="25"/>
  <c r="L378" i="25"/>
  <c r="L379" i="25"/>
  <c r="L380" i="25"/>
  <c r="L376" i="26"/>
  <c r="L377" i="26"/>
  <c r="L378" i="26"/>
  <c r="L379" i="26"/>
  <c r="L380" i="26"/>
  <c r="L376" i="27"/>
  <c r="L377" i="27"/>
  <c r="L380" i="27"/>
  <c r="L376" i="28"/>
  <c r="L376" i="56" s="1"/>
  <c r="L377" i="56"/>
  <c r="L380" i="28"/>
  <c r="L379" i="29"/>
  <c r="L379" i="56" s="1"/>
  <c r="L380" i="29"/>
  <c r="L380" i="56" s="1"/>
  <c r="L376" i="31"/>
  <c r="L377" i="31"/>
  <c r="L378" i="31"/>
  <c r="L379" i="31"/>
  <c r="L380" i="31"/>
  <c r="L376" i="32"/>
  <c r="L377" i="32"/>
  <c r="L379" i="32"/>
  <c r="L380" i="32"/>
  <c r="L376" i="33"/>
  <c r="L379" i="33"/>
  <c r="L380" i="33"/>
  <c r="L376" i="46"/>
  <c r="L377" i="46"/>
  <c r="L378" i="46"/>
  <c r="L379" i="46"/>
  <c r="L380" i="46"/>
  <c r="L376" i="48"/>
  <c r="L379" i="48"/>
  <c r="L380" i="48"/>
  <c r="L376" i="38"/>
  <c r="L377" i="38"/>
  <c r="L378" i="38"/>
  <c r="L379" i="38"/>
  <c r="L380" i="38"/>
  <c r="L376" i="39"/>
  <c r="L377" i="39"/>
  <c r="L378" i="39"/>
  <c r="L379" i="39"/>
  <c r="L380" i="39"/>
  <c r="L376" i="55"/>
  <c r="L377" i="55"/>
  <c r="L378" i="55"/>
  <c r="L379" i="55"/>
  <c r="L380" i="55"/>
  <c r="L379" i="51"/>
  <c r="L379" i="50" s="1"/>
  <c r="L380" i="51"/>
  <c r="L375" i="10"/>
  <c r="L375" i="11"/>
  <c r="L375" i="14"/>
  <c r="L375" i="16"/>
  <c r="L375" i="44"/>
  <c r="L375" i="54"/>
  <c r="L375" i="21"/>
  <c r="L375" i="22"/>
  <c r="L375" i="23"/>
  <c r="L375" i="24"/>
  <c r="L375" i="25"/>
  <c r="L375" i="26"/>
  <c r="L375" i="27"/>
  <c r="L375" i="28"/>
  <c r="L375" i="56" s="1"/>
  <c r="L375" i="31"/>
  <c r="L375" i="32"/>
  <c r="L375" i="33"/>
  <c r="L375" i="52"/>
  <c r="L375" i="46"/>
  <c r="L375" i="48"/>
  <c r="L375" i="38"/>
  <c r="L375" i="39"/>
  <c r="L375" i="51"/>
  <c r="L375" i="50" s="1"/>
  <c r="K376" i="10"/>
  <c r="K377" i="10"/>
  <c r="K379" i="10"/>
  <c r="K380" i="10"/>
  <c r="K376" i="11"/>
  <c r="K376" i="14"/>
  <c r="K377" i="14"/>
  <c r="K378" i="14"/>
  <c r="K379" i="14"/>
  <c r="K380" i="14"/>
  <c r="K376" i="16"/>
  <c r="K377" i="16"/>
  <c r="K378" i="16"/>
  <c r="K379" i="16"/>
  <c r="K380" i="16"/>
  <c r="K376" i="44"/>
  <c r="K379" i="44"/>
  <c r="K380" i="44"/>
  <c r="K376" i="54"/>
  <c r="K377" i="54"/>
  <c r="K378" i="54"/>
  <c r="K379" i="54"/>
  <c r="K380" i="54"/>
  <c r="K376" i="21"/>
  <c r="K377" i="21"/>
  <c r="K378" i="21"/>
  <c r="K379" i="21"/>
  <c r="K380" i="21"/>
  <c r="K376" i="22"/>
  <c r="K376" i="23"/>
  <c r="K377" i="23"/>
  <c r="K378" i="23"/>
  <c r="K379" i="23"/>
  <c r="K380" i="23"/>
  <c r="K376" i="24"/>
  <c r="K377" i="24"/>
  <c r="K379" i="24"/>
  <c r="K380" i="24"/>
  <c r="K376" i="25"/>
  <c r="K377" i="25"/>
  <c r="K378" i="25"/>
  <c r="K379" i="25"/>
  <c r="K380" i="25"/>
  <c r="K376" i="26"/>
  <c r="K377" i="26"/>
  <c r="K378" i="26"/>
  <c r="K379" i="26"/>
  <c r="K380" i="26"/>
  <c r="K376" i="27"/>
  <c r="K377" i="27"/>
  <c r="K380" i="27"/>
  <c r="K376" i="28"/>
  <c r="K376" i="56" s="1"/>
  <c r="K377" i="56"/>
  <c r="K380" i="28"/>
  <c r="K379" i="29"/>
  <c r="K379" i="56" s="1"/>
  <c r="K380" i="29"/>
  <c r="K380" i="56" s="1"/>
  <c r="K376" i="31"/>
  <c r="K377" i="31"/>
  <c r="K378" i="31"/>
  <c r="K379" i="31"/>
  <c r="K380" i="31"/>
  <c r="K376" i="32"/>
  <c r="K377" i="32"/>
  <c r="K379" i="32"/>
  <c r="K380" i="32"/>
  <c r="K376" i="33"/>
  <c r="K379" i="33"/>
  <c r="K380" i="33"/>
  <c r="K376" i="46"/>
  <c r="K377" i="46"/>
  <c r="K378" i="46"/>
  <c r="K379" i="46"/>
  <c r="K380" i="46"/>
  <c r="K376" i="48"/>
  <c r="K379" i="48"/>
  <c r="K380" i="48"/>
  <c r="K376" i="38"/>
  <c r="K377" i="38"/>
  <c r="K378" i="38"/>
  <c r="K379" i="38"/>
  <c r="K380" i="38"/>
  <c r="K376" i="39"/>
  <c r="K377" i="39"/>
  <c r="K378" i="39"/>
  <c r="K379" i="39"/>
  <c r="K380" i="39"/>
  <c r="K376" i="55"/>
  <c r="K377" i="55"/>
  <c r="K378" i="55"/>
  <c r="K379" i="55"/>
  <c r="K380" i="55"/>
  <c r="K379" i="51"/>
  <c r="K379" i="50" s="1"/>
  <c r="K380" i="51"/>
  <c r="K375" i="10"/>
  <c r="K375" i="11"/>
  <c r="K375" i="14"/>
  <c r="K375" i="16"/>
  <c r="K375" i="44"/>
  <c r="K375" i="54"/>
  <c r="K375" i="21"/>
  <c r="K375" i="22"/>
  <c r="K375" i="23"/>
  <c r="K375" i="24"/>
  <c r="K375" i="25"/>
  <c r="K375" i="26"/>
  <c r="K375" i="27"/>
  <c r="K375" i="28"/>
  <c r="K375" i="56" s="1"/>
  <c r="K375" i="31"/>
  <c r="K375" i="32"/>
  <c r="K375" i="33"/>
  <c r="K375" i="52"/>
  <c r="K375" i="46"/>
  <c r="K375" i="48"/>
  <c r="K375" i="38"/>
  <c r="K375" i="39"/>
  <c r="K375" i="51"/>
  <c r="K375" i="50" s="1"/>
  <c r="L213" i="9"/>
  <c r="L214" i="9"/>
  <c r="L215" i="9"/>
  <c r="L216" i="9"/>
  <c r="L217" i="9"/>
  <c r="L218" i="9"/>
  <c r="L219" i="9"/>
  <c r="L213" i="10"/>
  <c r="L214" i="10"/>
  <c r="L215" i="10"/>
  <c r="L216" i="10"/>
  <c r="L217" i="10"/>
  <c r="L218" i="10"/>
  <c r="L219" i="10"/>
  <c r="L213" i="11"/>
  <c r="L214" i="11"/>
  <c r="L215" i="11"/>
  <c r="L216" i="11"/>
  <c r="L217" i="11"/>
  <c r="L218" i="11"/>
  <c r="L219" i="11"/>
  <c r="L218" i="12"/>
  <c r="L219" i="12"/>
  <c r="L213" i="13"/>
  <c r="L214" i="13"/>
  <c r="L215" i="13"/>
  <c r="L216" i="13"/>
  <c r="L217" i="13"/>
  <c r="L218" i="13"/>
  <c r="L219" i="13"/>
  <c r="L217" i="14"/>
  <c r="L218" i="14"/>
  <c r="L219" i="14"/>
  <c r="L218" i="15"/>
  <c r="L219" i="15"/>
  <c r="L217" i="16"/>
  <c r="L218" i="16"/>
  <c r="L219" i="16"/>
  <c r="L218" i="44"/>
  <c r="L219" i="44"/>
  <c r="L213" i="54"/>
  <c r="L214" i="54"/>
  <c r="L215" i="54"/>
  <c r="L216" i="54"/>
  <c r="L217" i="54"/>
  <c r="L218" i="54"/>
  <c r="L219" i="54"/>
  <c r="L213" i="49"/>
  <c r="L214" i="49"/>
  <c r="L215" i="49"/>
  <c r="L216" i="49"/>
  <c r="L217" i="49"/>
  <c r="L219" i="49"/>
  <c r="L217" i="21"/>
  <c r="L218" i="21"/>
  <c r="L219" i="21"/>
  <c r="L213" i="22"/>
  <c r="L214" i="22"/>
  <c r="L215" i="22"/>
  <c r="L216" i="22"/>
  <c r="L217" i="22"/>
  <c r="L218" i="22"/>
  <c r="L219" i="22"/>
  <c r="L213" i="23"/>
  <c r="L214" i="23"/>
  <c r="L215" i="23"/>
  <c r="L216" i="23"/>
  <c r="L217" i="23"/>
  <c r="L218" i="23"/>
  <c r="L219" i="23"/>
  <c r="L213" i="24"/>
  <c r="L214" i="24"/>
  <c r="L215" i="24"/>
  <c r="L216" i="24"/>
  <c r="L217" i="24"/>
  <c r="L218" i="24"/>
  <c r="L219" i="24"/>
  <c r="L213" i="25"/>
  <c r="L214" i="25"/>
  <c r="L215" i="25"/>
  <c r="L216" i="25"/>
  <c r="L217" i="25"/>
  <c r="L218" i="25"/>
  <c r="L219" i="25"/>
  <c r="L213" i="26"/>
  <c r="L214" i="26"/>
  <c r="L215" i="26"/>
  <c r="L216" i="26"/>
  <c r="L217" i="26"/>
  <c r="L218" i="26"/>
  <c r="L219" i="26"/>
  <c r="L213" i="27"/>
  <c r="L214" i="27"/>
  <c r="L215" i="27"/>
  <c r="L216" i="27"/>
  <c r="L217" i="27"/>
  <c r="L218" i="27"/>
  <c r="L219" i="27"/>
  <c r="L213" i="28"/>
  <c r="L214" i="28"/>
  <c r="L215" i="28"/>
  <c r="L216" i="28"/>
  <c r="L217" i="28"/>
  <c r="L218" i="28"/>
  <c r="L219" i="28"/>
  <c r="L217" i="29"/>
  <c r="L218" i="29"/>
  <c r="L219" i="29"/>
  <c r="L217" i="31"/>
  <c r="L218" i="31"/>
  <c r="L219" i="31"/>
  <c r="L213" i="32"/>
  <c r="L214" i="32"/>
  <c r="L215" i="32"/>
  <c r="L216" i="32"/>
  <c r="L217" i="32"/>
  <c r="L218" i="32"/>
  <c r="L219" i="32"/>
  <c r="L217" i="33"/>
  <c r="L218" i="33"/>
  <c r="L219" i="33"/>
  <c r="L213" i="46"/>
  <c r="L214" i="46"/>
  <c r="L215" i="46"/>
  <c r="L216" i="46"/>
  <c r="L217" i="46"/>
  <c r="L218" i="46"/>
  <c r="L219" i="46"/>
  <c r="L218" i="47"/>
  <c r="L219" i="47"/>
  <c r="L213" i="48"/>
  <c r="L214" i="48"/>
  <c r="L215" i="48"/>
  <c r="L216" i="48"/>
  <c r="L217" i="48"/>
  <c r="L218" i="48"/>
  <c r="L219" i="48"/>
  <c r="L213" i="38"/>
  <c r="L214" i="38"/>
  <c r="L215" i="38"/>
  <c r="L216" i="38"/>
  <c r="L217" i="38"/>
  <c r="L218" i="38"/>
  <c r="L219" i="38"/>
  <c r="L218" i="39"/>
  <c r="L219" i="39"/>
  <c r="L213" i="55"/>
  <c r="L214" i="55"/>
  <c r="L215" i="55"/>
  <c r="L216" i="55"/>
  <c r="L217" i="55"/>
  <c r="L218" i="55"/>
  <c r="L219" i="55"/>
  <c r="L213" i="51"/>
  <c r="L214" i="51"/>
  <c r="L215" i="51"/>
  <c r="L215" i="50" s="1"/>
  <c r="L216" i="51"/>
  <c r="L216" i="50" s="1"/>
  <c r="L217" i="51"/>
  <c r="L218" i="51"/>
  <c r="L219" i="51"/>
  <c r="L212" i="49"/>
  <c r="K213" i="9"/>
  <c r="K214" i="9"/>
  <c r="K215" i="9"/>
  <c r="K216" i="9"/>
  <c r="K217" i="9"/>
  <c r="K218" i="9"/>
  <c r="K219" i="9"/>
  <c r="K213" i="10"/>
  <c r="K214" i="10"/>
  <c r="K215" i="10"/>
  <c r="K216" i="10"/>
  <c r="K217" i="10"/>
  <c r="K218" i="10"/>
  <c r="K219" i="10"/>
  <c r="K213" i="11"/>
  <c r="K214" i="11"/>
  <c r="K215" i="11"/>
  <c r="K216" i="11"/>
  <c r="K217" i="11"/>
  <c r="K218" i="11"/>
  <c r="K219" i="11"/>
  <c r="K218" i="12"/>
  <c r="K219" i="12"/>
  <c r="K213" i="13"/>
  <c r="K214" i="13"/>
  <c r="K215" i="13"/>
  <c r="K216" i="13"/>
  <c r="K217" i="13"/>
  <c r="K218" i="13"/>
  <c r="K219" i="13"/>
  <c r="K217" i="14"/>
  <c r="K218" i="14"/>
  <c r="K219" i="14"/>
  <c r="K218" i="15"/>
  <c r="K219" i="15"/>
  <c r="K217" i="16"/>
  <c r="K218" i="16"/>
  <c r="K219" i="16"/>
  <c r="K218" i="44"/>
  <c r="K219" i="44"/>
  <c r="K213" i="54"/>
  <c r="K214" i="54"/>
  <c r="K215" i="54"/>
  <c r="K216" i="54"/>
  <c r="K217" i="54"/>
  <c r="K218" i="54"/>
  <c r="K219" i="54"/>
  <c r="K213" i="49"/>
  <c r="K214" i="49"/>
  <c r="K215" i="49"/>
  <c r="K216" i="49"/>
  <c r="K217" i="49"/>
  <c r="K219" i="49"/>
  <c r="K217" i="21"/>
  <c r="K218" i="21"/>
  <c r="K219" i="21"/>
  <c r="K213" i="22"/>
  <c r="K214" i="22"/>
  <c r="K215" i="22"/>
  <c r="K216" i="22"/>
  <c r="K217" i="22"/>
  <c r="K218" i="22"/>
  <c r="K219" i="22"/>
  <c r="K213" i="23"/>
  <c r="K214" i="23"/>
  <c r="K215" i="23"/>
  <c r="K216" i="23"/>
  <c r="K217" i="23"/>
  <c r="K218" i="23"/>
  <c r="K219" i="23"/>
  <c r="K213" i="24"/>
  <c r="K214" i="24"/>
  <c r="K215" i="24"/>
  <c r="K216" i="24"/>
  <c r="K217" i="24"/>
  <c r="K218" i="24"/>
  <c r="K219" i="24"/>
  <c r="K213" i="25"/>
  <c r="K214" i="25"/>
  <c r="K215" i="25"/>
  <c r="K216" i="25"/>
  <c r="K217" i="25"/>
  <c r="K218" i="25"/>
  <c r="K219" i="25"/>
  <c r="K213" i="26"/>
  <c r="K214" i="26"/>
  <c r="K215" i="26"/>
  <c r="K216" i="26"/>
  <c r="K217" i="26"/>
  <c r="K218" i="26"/>
  <c r="K219" i="26"/>
  <c r="K213" i="27"/>
  <c r="K214" i="27"/>
  <c r="K215" i="27"/>
  <c r="K216" i="27"/>
  <c r="K217" i="27"/>
  <c r="K218" i="27"/>
  <c r="K219" i="27"/>
  <c r="K213" i="28"/>
  <c r="K214" i="28"/>
  <c r="K215" i="28"/>
  <c r="K216" i="28"/>
  <c r="K217" i="28"/>
  <c r="K218" i="28"/>
  <c r="K219" i="28"/>
  <c r="K217" i="29"/>
  <c r="K218" i="29"/>
  <c r="K219" i="29"/>
  <c r="K217" i="31"/>
  <c r="K218" i="31"/>
  <c r="K219" i="31"/>
  <c r="K213" i="32"/>
  <c r="K214" i="32"/>
  <c r="K215" i="32"/>
  <c r="K216" i="32"/>
  <c r="K217" i="32"/>
  <c r="K218" i="32"/>
  <c r="K219" i="32"/>
  <c r="K217" i="33"/>
  <c r="K218" i="33"/>
  <c r="K219" i="33"/>
  <c r="K213" i="46"/>
  <c r="K214" i="46"/>
  <c r="K215" i="46"/>
  <c r="K216" i="46"/>
  <c r="K217" i="46"/>
  <c r="K218" i="46"/>
  <c r="K219" i="46"/>
  <c r="K218" i="47"/>
  <c r="K219" i="47"/>
  <c r="K213" i="48"/>
  <c r="K214" i="48"/>
  <c r="K215" i="48"/>
  <c r="K216" i="48"/>
  <c r="K217" i="48"/>
  <c r="K218" i="48"/>
  <c r="K219" i="48"/>
  <c r="K213" i="38"/>
  <c r="K214" i="38"/>
  <c r="K215" i="38"/>
  <c r="K216" i="38"/>
  <c r="K217" i="38"/>
  <c r="K218" i="38"/>
  <c r="K219" i="38"/>
  <c r="K218" i="39"/>
  <c r="K219" i="39"/>
  <c r="K213" i="55"/>
  <c r="K214" i="55"/>
  <c r="K215" i="55"/>
  <c r="K216" i="55"/>
  <c r="K217" i="55"/>
  <c r="K218" i="55"/>
  <c r="K219" i="55"/>
  <c r="K213" i="51"/>
  <c r="K214" i="51"/>
  <c r="K215" i="51"/>
  <c r="K215" i="50" s="1"/>
  <c r="K216" i="51"/>
  <c r="K216" i="50" s="1"/>
  <c r="K217" i="51"/>
  <c r="K218" i="51"/>
  <c r="K219" i="51"/>
  <c r="K212" i="49"/>
  <c r="L146" i="9"/>
  <c r="L147" i="9"/>
  <c r="L148" i="9"/>
  <c r="L146" i="10"/>
  <c r="L147" i="10"/>
  <c r="L148" i="10"/>
  <c r="L147" i="11"/>
  <c r="L148" i="11"/>
  <c r="L147" i="12"/>
  <c r="L148" i="12"/>
  <c r="L146" i="13"/>
  <c r="L147" i="13"/>
  <c r="L148" i="13"/>
  <c r="L147" i="14"/>
  <c r="L148" i="14"/>
  <c r="L147" i="15"/>
  <c r="L148" i="15"/>
  <c r="L146" i="16"/>
  <c r="L147" i="16"/>
  <c r="L148" i="16"/>
  <c r="L147" i="44"/>
  <c r="L148" i="44"/>
  <c r="L146" i="54"/>
  <c r="L147" i="54"/>
  <c r="L148" i="54"/>
  <c r="L142" i="49"/>
  <c r="L148" i="49"/>
  <c r="L147" i="21"/>
  <c r="L148" i="21"/>
  <c r="L147" i="23"/>
  <c r="L148" i="23"/>
  <c r="L147" i="24"/>
  <c r="L148" i="24"/>
  <c r="L147" i="25"/>
  <c r="L148" i="25"/>
  <c r="L147" i="26"/>
  <c r="L148" i="26"/>
  <c r="L147" i="27"/>
  <c r="L148" i="27"/>
  <c r="L147" i="28"/>
  <c r="L148" i="28"/>
  <c r="L146" i="29"/>
  <c r="L146" i="56" s="1"/>
  <c r="L147" i="29"/>
  <c r="L148" i="29"/>
  <c r="L147" i="31"/>
  <c r="L148" i="31"/>
  <c r="L147" i="32"/>
  <c r="L148" i="32"/>
  <c r="L147" i="33"/>
  <c r="L148" i="33"/>
  <c r="L147" i="52"/>
  <c r="L148" i="52"/>
  <c r="L147" i="46"/>
  <c r="L148" i="46"/>
  <c r="L147" i="47"/>
  <c r="L148" i="47"/>
  <c r="L147" i="48"/>
  <c r="L148" i="48"/>
  <c r="L142" i="38"/>
  <c r="L143" i="38"/>
  <c r="L144" i="38"/>
  <c r="L145" i="38"/>
  <c r="L146" i="38"/>
  <c r="L147" i="38"/>
  <c r="L148" i="38"/>
  <c r="L146" i="39"/>
  <c r="L147" i="39"/>
  <c r="L148" i="39"/>
  <c r="L142" i="55"/>
  <c r="L143" i="55"/>
  <c r="L144" i="55"/>
  <c r="L145" i="55"/>
  <c r="L146" i="55"/>
  <c r="L147" i="55"/>
  <c r="L148" i="55"/>
  <c r="L146" i="51"/>
  <c r="L146" i="50" s="1"/>
  <c r="L147" i="51"/>
  <c r="L147" i="50" s="1"/>
  <c r="L148" i="51"/>
  <c r="L148" i="50" s="1"/>
  <c r="L141" i="49"/>
  <c r="K146" i="9"/>
  <c r="K147" i="9"/>
  <c r="K148" i="9"/>
  <c r="K146" i="10"/>
  <c r="K147" i="10"/>
  <c r="K148" i="10"/>
  <c r="K147" i="11"/>
  <c r="K148" i="11"/>
  <c r="K147" i="12"/>
  <c r="K148" i="12"/>
  <c r="K146" i="13"/>
  <c r="K147" i="13"/>
  <c r="K148" i="13"/>
  <c r="K147" i="14"/>
  <c r="K148" i="14"/>
  <c r="K147" i="15"/>
  <c r="K148" i="15"/>
  <c r="K146" i="16"/>
  <c r="K147" i="16"/>
  <c r="K148" i="16"/>
  <c r="K147" i="44"/>
  <c r="K148" i="44"/>
  <c r="K146" i="54"/>
  <c r="K147" i="54"/>
  <c r="K148" i="54"/>
  <c r="K142" i="49"/>
  <c r="K148" i="49"/>
  <c r="K147" i="21"/>
  <c r="K148" i="21"/>
  <c r="K147" i="23"/>
  <c r="K148" i="23"/>
  <c r="K147" i="24"/>
  <c r="K148" i="24"/>
  <c r="K147" i="25"/>
  <c r="K148" i="25"/>
  <c r="K147" i="26"/>
  <c r="K148" i="26"/>
  <c r="K147" i="27"/>
  <c r="K148" i="27"/>
  <c r="K147" i="28"/>
  <c r="K148" i="28"/>
  <c r="K146" i="29"/>
  <c r="K146" i="56" s="1"/>
  <c r="K147" i="29"/>
  <c r="K148" i="29"/>
  <c r="K147" i="31"/>
  <c r="K148" i="31"/>
  <c r="K147" i="32"/>
  <c r="K148" i="32"/>
  <c r="K147" i="33"/>
  <c r="K148" i="33"/>
  <c r="K147" i="52"/>
  <c r="K148" i="52"/>
  <c r="K147" i="46"/>
  <c r="K148" i="46"/>
  <c r="K147" i="47"/>
  <c r="K148" i="47"/>
  <c r="K147" i="48"/>
  <c r="K148" i="48"/>
  <c r="K142" i="38"/>
  <c r="K143" i="38"/>
  <c r="K144" i="38"/>
  <c r="K145" i="38"/>
  <c r="K146" i="38"/>
  <c r="K147" i="38"/>
  <c r="K148" i="38"/>
  <c r="K146" i="39"/>
  <c r="K147" i="39"/>
  <c r="K148" i="39"/>
  <c r="K142" i="55"/>
  <c r="K143" i="55"/>
  <c r="K144" i="55"/>
  <c r="K145" i="55"/>
  <c r="K146" i="55"/>
  <c r="K147" i="55"/>
  <c r="K148" i="55"/>
  <c r="K146" i="51"/>
  <c r="K146" i="50" s="1"/>
  <c r="K147" i="51"/>
  <c r="K147" i="50" s="1"/>
  <c r="K148" i="51"/>
  <c r="K148" i="50" s="1"/>
  <c r="K141" i="49"/>
  <c r="L78" i="9"/>
  <c r="L79" i="9"/>
  <c r="L76" i="10"/>
  <c r="L77" i="10"/>
  <c r="L78" i="10"/>
  <c r="L79" i="10"/>
  <c r="L78" i="11"/>
  <c r="L79" i="11"/>
  <c r="L78" i="12"/>
  <c r="L79" i="12"/>
  <c r="L76" i="13"/>
  <c r="L77" i="13"/>
  <c r="L78" i="13"/>
  <c r="L79" i="13"/>
  <c r="L78" i="14"/>
  <c r="L79" i="14"/>
  <c r="L78" i="15"/>
  <c r="L79" i="15"/>
  <c r="L76" i="16"/>
  <c r="L77" i="16"/>
  <c r="L78" i="16"/>
  <c r="L79" i="16"/>
  <c r="L78" i="44"/>
  <c r="L79" i="44"/>
  <c r="L76" i="54"/>
  <c r="L77" i="54"/>
  <c r="L78" i="54"/>
  <c r="L79" i="54"/>
  <c r="L73" i="49"/>
  <c r="L74" i="49"/>
  <c r="L75" i="49"/>
  <c r="L76" i="49"/>
  <c r="L77" i="49"/>
  <c r="L78" i="49"/>
  <c r="L79" i="49"/>
  <c r="L78" i="21"/>
  <c r="L79" i="21"/>
  <c r="L78" i="22"/>
  <c r="L79" i="22"/>
  <c r="L78" i="23"/>
  <c r="L79" i="23"/>
  <c r="L78" i="24"/>
  <c r="L79" i="24"/>
  <c r="L78" i="25"/>
  <c r="L79" i="25"/>
  <c r="L76" i="56"/>
  <c r="L77" i="56"/>
  <c r="L78" i="26"/>
  <c r="L78" i="56" s="1"/>
  <c r="L79" i="26"/>
  <c r="L79" i="56" s="1"/>
  <c r="L78" i="27"/>
  <c r="L79" i="27"/>
  <c r="L78" i="28"/>
  <c r="L79" i="28"/>
  <c r="L78" i="29"/>
  <c r="L79" i="29"/>
  <c r="L78" i="31"/>
  <c r="L79" i="31"/>
  <c r="L78" i="32"/>
  <c r="L79" i="32"/>
  <c r="L78" i="33"/>
  <c r="L79" i="33"/>
  <c r="L76" i="52"/>
  <c r="L77" i="52"/>
  <c r="L78" i="52"/>
  <c r="L79" i="52"/>
  <c r="L78" i="46"/>
  <c r="L79" i="46"/>
  <c r="L78" i="47"/>
  <c r="L79" i="47"/>
  <c r="L78" i="48"/>
  <c r="L79" i="48"/>
  <c r="L73" i="38"/>
  <c r="L74" i="38"/>
  <c r="L75" i="38"/>
  <c r="L76" i="38"/>
  <c r="L77" i="38"/>
  <c r="L78" i="38"/>
  <c r="L79" i="38"/>
  <c r="L78" i="39"/>
  <c r="L79" i="39"/>
  <c r="L78" i="55"/>
  <c r="L79" i="55"/>
  <c r="L73" i="50"/>
  <c r="L74" i="50"/>
  <c r="L76" i="51"/>
  <c r="L76" i="50" s="1"/>
  <c r="L77" i="51"/>
  <c r="L77" i="50" s="1"/>
  <c r="L78" i="51"/>
  <c r="L79" i="51"/>
  <c r="L72" i="49"/>
  <c r="K78" i="9"/>
  <c r="K79" i="9"/>
  <c r="K76" i="10"/>
  <c r="K77" i="10"/>
  <c r="K78" i="10"/>
  <c r="K79" i="10"/>
  <c r="K78" i="11"/>
  <c r="K79" i="11"/>
  <c r="K78" i="12"/>
  <c r="K79" i="12"/>
  <c r="K76" i="13"/>
  <c r="K77" i="13"/>
  <c r="K78" i="13"/>
  <c r="K79" i="13"/>
  <c r="K78" i="14"/>
  <c r="K79" i="14"/>
  <c r="K78" i="15"/>
  <c r="K79" i="15"/>
  <c r="K76" i="16"/>
  <c r="K77" i="16"/>
  <c r="K78" i="16"/>
  <c r="K79" i="16"/>
  <c r="K78" i="44"/>
  <c r="K79" i="44"/>
  <c r="K76" i="54"/>
  <c r="K77" i="54"/>
  <c r="K78" i="54"/>
  <c r="K79" i="54"/>
  <c r="K73" i="49"/>
  <c r="K74" i="49"/>
  <c r="K75" i="49"/>
  <c r="K76" i="49"/>
  <c r="K77" i="49"/>
  <c r="K78" i="49"/>
  <c r="K79" i="49"/>
  <c r="K78" i="21"/>
  <c r="K79" i="21"/>
  <c r="K78" i="22"/>
  <c r="K79" i="22"/>
  <c r="K78" i="23"/>
  <c r="K79" i="23"/>
  <c r="K78" i="24"/>
  <c r="K79" i="24"/>
  <c r="K78" i="25"/>
  <c r="K79" i="25"/>
  <c r="K76" i="56"/>
  <c r="K77" i="56"/>
  <c r="K78" i="26"/>
  <c r="K78" i="56" s="1"/>
  <c r="K79" i="26"/>
  <c r="K79" i="56" s="1"/>
  <c r="K78" i="27"/>
  <c r="K79" i="27"/>
  <c r="K78" i="28"/>
  <c r="K79" i="28"/>
  <c r="K78" i="29"/>
  <c r="K79" i="29"/>
  <c r="K78" i="31"/>
  <c r="K79" i="31"/>
  <c r="K78" i="32"/>
  <c r="K79" i="32"/>
  <c r="K78" i="33"/>
  <c r="K79" i="33"/>
  <c r="K76" i="52"/>
  <c r="K77" i="52"/>
  <c r="K78" i="52"/>
  <c r="K79" i="52"/>
  <c r="K78" i="46"/>
  <c r="K79" i="46"/>
  <c r="K78" i="47"/>
  <c r="K79" i="47"/>
  <c r="K78" i="48"/>
  <c r="K79" i="48"/>
  <c r="K73" i="38"/>
  <c r="K74" i="38"/>
  <c r="K75" i="38"/>
  <c r="K76" i="38"/>
  <c r="K77" i="38"/>
  <c r="K78" i="38"/>
  <c r="K79" i="38"/>
  <c r="K78" i="39"/>
  <c r="K79" i="39"/>
  <c r="K78" i="55"/>
  <c r="K79" i="55"/>
  <c r="K73" i="50"/>
  <c r="K74" i="50"/>
  <c r="K76" i="51"/>
  <c r="K76" i="50" s="1"/>
  <c r="K77" i="51"/>
  <c r="K77" i="50" s="1"/>
  <c r="K78" i="51"/>
  <c r="K79" i="51"/>
  <c r="K72" i="49"/>
  <c r="K378" i="56" l="1"/>
  <c r="K382" i="56" s="1"/>
  <c r="L378" i="56"/>
  <c r="L382" i="56" s="1"/>
  <c r="K148" i="56"/>
  <c r="K147" i="56"/>
  <c r="L148" i="56"/>
  <c r="L147" i="56"/>
  <c r="K149" i="56"/>
  <c r="L149" i="56"/>
  <c r="K80" i="56"/>
  <c r="L80" i="56"/>
  <c r="K72" i="50"/>
  <c r="K75" i="50"/>
  <c r="L72" i="50"/>
  <c r="L75" i="50"/>
  <c r="K141" i="50"/>
  <c r="K145" i="50"/>
  <c r="K144" i="50"/>
  <c r="K143" i="50"/>
  <c r="K142" i="50"/>
  <c r="L141" i="50"/>
  <c r="L145" i="50"/>
  <c r="L144" i="50"/>
  <c r="L143" i="50"/>
  <c r="L142" i="50"/>
  <c r="K212" i="50"/>
  <c r="L212" i="50"/>
  <c r="K377" i="50"/>
  <c r="K376" i="50"/>
  <c r="L377" i="50"/>
  <c r="L376" i="50"/>
  <c r="Q378" i="27"/>
  <c r="K382" i="28" l="1"/>
  <c r="L382" i="28"/>
  <c r="J382" i="28"/>
  <c r="J215" i="50" l="1"/>
  <c r="J216" i="50"/>
  <c r="J148" i="50"/>
  <c r="N352" i="10" l="1"/>
  <c r="N352" i="14"/>
  <c r="N352" i="54"/>
  <c r="N352" i="21"/>
  <c r="N352" i="26"/>
  <c r="N352" i="28"/>
  <c r="N352" i="31"/>
  <c r="N352" i="33"/>
  <c r="N352" i="38"/>
  <c r="N352" i="39"/>
  <c r="N352" i="55"/>
  <c r="N352" i="50"/>
  <c r="J382" i="48"/>
  <c r="J376" i="50" l="1"/>
  <c r="J377" i="50"/>
  <c r="J379" i="50"/>
  <c r="J375" i="50"/>
  <c r="J382" i="13"/>
  <c r="Q382" i="13" s="1"/>
  <c r="Q381" i="13"/>
  <c r="Q380" i="13"/>
  <c r="Q379" i="13"/>
  <c r="Q378" i="13"/>
  <c r="Q377" i="13"/>
  <c r="Q376" i="13"/>
  <c r="Q375" i="13"/>
  <c r="K382" i="13" l="1"/>
  <c r="L382" i="13"/>
  <c r="J212" i="50" l="1"/>
  <c r="J142" i="50"/>
  <c r="J143" i="50"/>
  <c r="J144" i="50"/>
  <c r="J145" i="50"/>
  <c r="J146" i="50"/>
  <c r="J141" i="50"/>
  <c r="L382" i="55" l="1"/>
  <c r="K382" i="55"/>
  <c r="J382" i="55"/>
  <c r="Q382" i="55" s="1"/>
  <c r="Q381" i="55"/>
  <c r="Q380" i="55"/>
  <c r="Q379" i="55"/>
  <c r="Q378" i="55"/>
  <c r="Q377" i="55"/>
  <c r="Q376" i="55"/>
  <c r="Q375" i="55"/>
  <c r="L318" i="55"/>
  <c r="K318" i="55"/>
  <c r="J318" i="55"/>
  <c r="Q318" i="55" s="1"/>
  <c r="Q317" i="55"/>
  <c r="Q316" i="55"/>
  <c r="Q315" i="55"/>
  <c r="Q314" i="55"/>
  <c r="Q313" i="55"/>
  <c r="Q312" i="55"/>
  <c r="Q311" i="55"/>
  <c r="Q310" i="55"/>
  <c r="Q309" i="55"/>
  <c r="Q308" i="55"/>
  <c r="Q307" i="55"/>
  <c r="Q306" i="55"/>
  <c r="Q305" i="55"/>
  <c r="Q304" i="55"/>
  <c r="Q303" i="55"/>
  <c r="Q302" i="55"/>
  <c r="Q301" i="55"/>
  <c r="Q300" i="55"/>
  <c r="Q299" i="55"/>
  <c r="Q298" i="55"/>
  <c r="Q297" i="55"/>
  <c r="N290" i="55"/>
  <c r="N289" i="55"/>
  <c r="L261" i="55"/>
  <c r="K261" i="55"/>
  <c r="J261" i="55"/>
  <c r="Q261" i="55" s="1"/>
  <c r="Q260" i="55"/>
  <c r="Q259" i="55"/>
  <c r="Q258" i="55"/>
  <c r="Q257" i="55"/>
  <c r="Q256" i="55"/>
  <c r="J220" i="55"/>
  <c r="Q220" i="55" s="1"/>
  <c r="Q219" i="55"/>
  <c r="Q218" i="55"/>
  <c r="Q217" i="55"/>
  <c r="Q216" i="55"/>
  <c r="Q215" i="55"/>
  <c r="Q214" i="55"/>
  <c r="Q213" i="55"/>
  <c r="Q212" i="55"/>
  <c r="J149" i="55"/>
  <c r="Q149" i="55" s="1"/>
  <c r="Q148" i="55"/>
  <c r="Q147" i="55"/>
  <c r="Q146" i="55"/>
  <c r="Q145" i="55"/>
  <c r="Q144" i="55"/>
  <c r="Q143" i="55"/>
  <c r="Q142" i="55"/>
  <c r="Q141" i="55"/>
  <c r="J80" i="55"/>
  <c r="Q79" i="55"/>
  <c r="Q78" i="55"/>
  <c r="Q77" i="55"/>
  <c r="Q76" i="55"/>
  <c r="Q75" i="55"/>
  <c r="Q74" i="55"/>
  <c r="Q73" i="55"/>
  <c r="Q72" i="55"/>
  <c r="L149" i="55" l="1"/>
  <c r="K80" i="55"/>
  <c r="L80" i="55"/>
  <c r="K149" i="55"/>
  <c r="K220" i="55"/>
  <c r="J221" i="55"/>
  <c r="Q221" i="55" s="1"/>
  <c r="L220" i="55"/>
  <c r="Q80" i="55"/>
  <c r="J150" i="55"/>
  <c r="Q150" i="55" s="1"/>
  <c r="L150" i="55" l="1"/>
  <c r="L221" i="55"/>
  <c r="K221" i="55"/>
  <c r="K150" i="55"/>
  <c r="J382" i="11" l="1"/>
  <c r="Q376" i="50" l="1"/>
  <c r="Q377" i="50"/>
  <c r="Q379" i="50"/>
  <c r="J382" i="32"/>
  <c r="Q382" i="32" s="1"/>
  <c r="J382" i="31"/>
  <c r="J382" i="29"/>
  <c r="Q382" i="29" s="1"/>
  <c r="J382" i="27"/>
  <c r="J382" i="25"/>
  <c r="Q382" i="25" s="1"/>
  <c r="J382" i="24"/>
  <c r="J382" i="22"/>
  <c r="J382" i="21"/>
  <c r="Q382" i="21" s="1"/>
  <c r="J382" i="49"/>
  <c r="Q382" i="49" s="1"/>
  <c r="J382" i="44"/>
  <c r="J381" i="16"/>
  <c r="J378" i="50" s="1"/>
  <c r="Q378" i="50" s="1"/>
  <c r="J382" i="15"/>
  <c r="J382" i="10"/>
  <c r="Q382" i="10" s="1"/>
  <c r="Q310" i="50"/>
  <c r="J382" i="12"/>
  <c r="J382" i="9"/>
  <c r="Q382" i="9" s="1"/>
  <c r="Q77" i="50"/>
  <c r="Q146" i="50"/>
  <c r="Q212" i="50"/>
  <c r="A441" i="48"/>
  <c r="Q142" i="50"/>
  <c r="Q143" i="50"/>
  <c r="Q144" i="50"/>
  <c r="Q377" i="9"/>
  <c r="Q376" i="9"/>
  <c r="J382" i="51"/>
  <c r="Q381" i="39"/>
  <c r="Q380" i="39"/>
  <c r="Q379" i="39"/>
  <c r="Q378" i="39"/>
  <c r="Q377" i="39"/>
  <c r="Q376" i="39"/>
  <c r="J382" i="39"/>
  <c r="Q382" i="39" s="1"/>
  <c r="J382" i="46"/>
  <c r="Q381" i="33"/>
  <c r="Q380" i="33"/>
  <c r="Q379" i="33"/>
  <c r="Q378" i="33"/>
  <c r="Q377" i="33"/>
  <c r="Q376" i="33"/>
  <c r="J382" i="33"/>
  <c r="Q382" i="33" s="1"/>
  <c r="Q381" i="54"/>
  <c r="Q380" i="54"/>
  <c r="Q379" i="54"/>
  <c r="Q378" i="54"/>
  <c r="Q377" i="54"/>
  <c r="Q376" i="54"/>
  <c r="J382" i="54"/>
  <c r="Q382" i="54" s="1"/>
  <c r="L319" i="54"/>
  <c r="K319" i="54"/>
  <c r="J319" i="54"/>
  <c r="Q319" i="54" s="1"/>
  <c r="Q318" i="54"/>
  <c r="Q317" i="54"/>
  <c r="Q316" i="54"/>
  <c r="Q315" i="54"/>
  <c r="Q314" i="54"/>
  <c r="Q313" i="54"/>
  <c r="Q312" i="54"/>
  <c r="Q311" i="54"/>
  <c r="Q310" i="54"/>
  <c r="Q309" i="54"/>
  <c r="Q308" i="54"/>
  <c r="Q307" i="54"/>
  <c r="Q306" i="54"/>
  <c r="Q305" i="54"/>
  <c r="Q304" i="54"/>
  <c r="Q303" i="54"/>
  <c r="Q302" i="54"/>
  <c r="Q301" i="54"/>
  <c r="Q300" i="54"/>
  <c r="Q299" i="54"/>
  <c r="Q298" i="54"/>
  <c r="N291" i="54"/>
  <c r="N290" i="54"/>
  <c r="L262" i="54"/>
  <c r="K262" i="54"/>
  <c r="J262" i="54"/>
  <c r="Q262" i="54" s="1"/>
  <c r="Q261" i="54"/>
  <c r="Q260" i="54"/>
  <c r="Q259" i="54"/>
  <c r="Q258" i="54"/>
  <c r="Q257" i="54"/>
  <c r="J220" i="54"/>
  <c r="Q220" i="54" s="1"/>
  <c r="Q219" i="54"/>
  <c r="Q218" i="54"/>
  <c r="Q217" i="54"/>
  <c r="Q216" i="54"/>
  <c r="Q215" i="54"/>
  <c r="Q214" i="54"/>
  <c r="Q213" i="54"/>
  <c r="Q212" i="54"/>
  <c r="J149" i="54"/>
  <c r="Q149" i="54" s="1"/>
  <c r="Q148" i="54"/>
  <c r="Q147" i="54"/>
  <c r="Q146" i="54"/>
  <c r="Q145" i="54"/>
  <c r="Q144" i="54"/>
  <c r="Q143" i="54"/>
  <c r="Q142" i="54"/>
  <c r="Q141" i="54"/>
  <c r="J80" i="54"/>
  <c r="Q80" i="54" s="1"/>
  <c r="Q79" i="54"/>
  <c r="Q78" i="54"/>
  <c r="Q77" i="54"/>
  <c r="Q76" i="54"/>
  <c r="Q75" i="54"/>
  <c r="Q74" i="54"/>
  <c r="Q73" i="54"/>
  <c r="Q72" i="54"/>
  <c r="L382" i="39"/>
  <c r="K382" i="39"/>
  <c r="Q375" i="39"/>
  <c r="Q375" i="33"/>
  <c r="K382" i="54"/>
  <c r="Q375" i="54"/>
  <c r="L382" i="54"/>
  <c r="Q143" i="44"/>
  <c r="N348" i="16"/>
  <c r="Q376" i="51"/>
  <c r="Q377" i="51"/>
  <c r="Q378" i="51"/>
  <c r="Q379" i="51"/>
  <c r="Q380" i="51"/>
  <c r="Q381" i="51"/>
  <c r="Q379" i="9"/>
  <c r="Q381" i="9"/>
  <c r="Q377" i="10"/>
  <c r="Q378" i="10"/>
  <c r="Q381" i="10"/>
  <c r="Q378" i="11"/>
  <c r="Q381" i="11"/>
  <c r="Q376" i="12"/>
  <c r="Q377" i="12"/>
  <c r="Q378" i="12"/>
  <c r="Q379" i="12"/>
  <c r="Q380" i="12"/>
  <c r="Q381" i="12"/>
  <c r="Q381" i="14"/>
  <c r="Q376" i="15"/>
  <c r="Q378" i="15"/>
  <c r="Q379" i="15"/>
  <c r="Q380" i="15"/>
  <c r="Q381" i="15"/>
  <c r="Q375" i="16"/>
  <c r="Q379" i="16"/>
  <c r="Q380" i="16"/>
  <c r="Q378" i="44"/>
  <c r="Q381" i="44"/>
  <c r="Q377" i="49"/>
  <c r="Q378" i="49"/>
  <c r="Q381" i="49"/>
  <c r="Q378" i="21"/>
  <c r="Q380" i="21"/>
  <c r="Q381" i="21"/>
  <c r="Q377" i="22"/>
  <c r="Q378" i="22"/>
  <c r="Q381" i="22"/>
  <c r="Q381" i="23"/>
  <c r="Q378" i="24"/>
  <c r="Q381" i="24"/>
  <c r="Q377" i="25"/>
  <c r="Q380" i="25"/>
  <c r="Q381" i="25"/>
  <c r="Q381" i="26"/>
  <c r="Q380" i="27"/>
  <c r="Q381" i="27"/>
  <c r="Q378" i="28"/>
  <c r="Q381" i="28"/>
  <c r="Q377" i="29"/>
  <c r="Q378" i="29"/>
  <c r="Q381" i="29"/>
  <c r="Q378" i="31"/>
  <c r="Q381" i="31"/>
  <c r="Q378" i="32"/>
  <c r="Q380" i="32"/>
  <c r="Q381" i="32"/>
  <c r="Q377" i="52"/>
  <c r="Q378" i="52"/>
  <c r="Q381" i="52"/>
  <c r="Q377" i="46"/>
  <c r="Q378" i="46"/>
  <c r="Q381" i="46"/>
  <c r="Q377" i="48"/>
  <c r="Q381" i="48"/>
  <c r="Q381" i="38"/>
  <c r="Q375" i="12"/>
  <c r="Q375" i="15"/>
  <c r="Q374" i="16"/>
  <c r="Q375" i="49"/>
  <c r="Q375" i="27"/>
  <c r="Q375" i="29"/>
  <c r="Q299" i="51"/>
  <c r="Q300" i="51"/>
  <c r="Q301" i="51"/>
  <c r="Q302" i="51"/>
  <c r="Q303" i="51"/>
  <c r="Q304" i="51"/>
  <c r="Q305" i="51"/>
  <c r="Q306" i="51"/>
  <c r="Q307" i="51"/>
  <c r="Q308" i="51"/>
  <c r="Q309" i="51"/>
  <c r="Q310" i="51"/>
  <c r="Q311" i="51"/>
  <c r="Q312" i="51"/>
  <c r="Q313" i="51"/>
  <c r="Q314" i="51"/>
  <c r="Q315" i="51"/>
  <c r="Q316" i="51"/>
  <c r="Q317" i="51"/>
  <c r="Q299" i="9"/>
  <c r="Q300" i="9"/>
  <c r="Q301" i="9"/>
  <c r="Q302" i="9"/>
  <c r="Q303" i="9"/>
  <c r="Q304" i="9"/>
  <c r="Q305" i="9"/>
  <c r="Q306" i="9"/>
  <c r="Q307" i="9"/>
  <c r="Q308" i="9"/>
  <c r="Q309" i="9"/>
  <c r="Q310" i="9"/>
  <c r="Q311" i="9"/>
  <c r="Q312" i="9"/>
  <c r="Q313" i="9"/>
  <c r="Q314" i="9"/>
  <c r="Q315" i="9"/>
  <c r="Q316" i="9"/>
  <c r="Q317" i="9"/>
  <c r="Q298" i="10"/>
  <c r="Q299" i="10"/>
  <c r="Q300" i="10"/>
  <c r="Q301" i="10"/>
  <c r="Q302" i="10"/>
  <c r="Q303" i="10"/>
  <c r="Q304" i="10"/>
  <c r="Q305" i="10"/>
  <c r="Q306" i="10"/>
  <c r="Q307" i="10"/>
  <c r="Q308" i="10"/>
  <c r="Q309" i="10"/>
  <c r="Q310" i="10"/>
  <c r="Q311" i="10"/>
  <c r="Q312" i="10"/>
  <c r="Q313" i="10"/>
  <c r="Q314" i="10"/>
  <c r="Q315" i="10"/>
  <c r="Q316" i="10"/>
  <c r="Q298" i="11"/>
  <c r="Q299" i="11"/>
  <c r="Q300" i="11"/>
  <c r="Q301" i="11"/>
  <c r="Q302" i="11"/>
  <c r="Q303" i="11"/>
  <c r="Q304" i="11"/>
  <c r="Q305" i="11"/>
  <c r="Q306" i="11"/>
  <c r="Q307" i="11"/>
  <c r="Q308" i="11"/>
  <c r="Q309" i="11"/>
  <c r="Q310" i="11"/>
  <c r="Q311" i="11"/>
  <c r="Q312" i="11"/>
  <c r="Q313" i="11"/>
  <c r="Q314" i="11"/>
  <c r="Q315" i="11"/>
  <c r="Q316" i="11"/>
  <c r="Q299" i="12"/>
  <c r="Q300" i="12"/>
  <c r="Q301" i="12"/>
  <c r="Q302" i="12"/>
  <c r="Q303" i="12"/>
  <c r="Q304" i="12"/>
  <c r="Q305" i="12"/>
  <c r="Q306" i="12"/>
  <c r="Q307" i="12"/>
  <c r="Q308" i="12"/>
  <c r="Q309" i="12"/>
  <c r="Q310" i="12"/>
  <c r="Q311" i="12"/>
  <c r="Q312" i="12"/>
  <c r="Q313" i="12"/>
  <c r="Q314" i="12"/>
  <c r="Q315" i="12"/>
  <c r="Q316" i="12"/>
  <c r="Q317" i="12"/>
  <c r="Q298" i="13"/>
  <c r="Q299" i="13"/>
  <c r="Q300" i="13"/>
  <c r="Q301" i="13"/>
  <c r="Q302" i="13"/>
  <c r="Q303" i="13"/>
  <c r="Q304" i="13"/>
  <c r="Q305" i="13"/>
  <c r="Q306" i="13"/>
  <c r="Q307" i="13"/>
  <c r="Q308" i="13"/>
  <c r="Q309" i="13"/>
  <c r="Q310" i="13"/>
  <c r="Q311" i="13"/>
  <c r="Q312" i="13"/>
  <c r="Q313" i="13"/>
  <c r="Q314" i="13"/>
  <c r="Q315" i="13"/>
  <c r="Q316" i="13"/>
  <c r="Q298" i="14"/>
  <c r="Q299" i="14"/>
  <c r="Q300" i="14"/>
  <c r="Q301" i="14"/>
  <c r="Q302" i="14"/>
  <c r="Q303" i="14"/>
  <c r="Q304" i="14"/>
  <c r="Q305" i="14"/>
  <c r="Q306" i="14"/>
  <c r="Q307" i="14"/>
  <c r="Q308" i="14"/>
  <c r="Q309" i="14"/>
  <c r="Q310" i="14"/>
  <c r="Q311" i="14"/>
  <c r="Q312" i="14"/>
  <c r="Q313" i="14"/>
  <c r="Q314" i="14"/>
  <c r="Q315" i="14"/>
  <c r="Q316" i="14"/>
  <c r="Q298" i="15"/>
  <c r="Q299" i="15"/>
  <c r="Q300" i="15"/>
  <c r="Q301" i="15"/>
  <c r="Q302" i="15"/>
  <c r="Q303" i="15"/>
  <c r="Q304" i="15"/>
  <c r="Q305" i="15"/>
  <c r="Q306" i="15"/>
  <c r="Q307" i="15"/>
  <c r="Q308" i="15"/>
  <c r="Q309" i="15"/>
  <c r="Q310" i="15"/>
  <c r="Q311" i="15"/>
  <c r="Q312" i="15"/>
  <c r="Q313" i="15"/>
  <c r="Q314" i="15"/>
  <c r="Q315" i="15"/>
  <c r="Q316" i="15"/>
  <c r="Q298" i="16"/>
  <c r="Q299" i="16"/>
  <c r="Q300" i="16"/>
  <c r="Q301" i="16"/>
  <c r="Q302" i="16"/>
  <c r="Q303" i="16"/>
  <c r="Q304" i="16"/>
  <c r="Q305" i="16"/>
  <c r="Q306" i="16"/>
  <c r="Q307" i="16"/>
  <c r="Q308" i="16"/>
  <c r="Q309" i="16"/>
  <c r="Q310" i="16"/>
  <c r="Q311" i="16"/>
  <c r="Q312" i="16"/>
  <c r="Q313" i="16"/>
  <c r="Q314" i="16"/>
  <c r="Q315" i="16"/>
  <c r="Q316" i="16"/>
  <c r="Q298" i="44"/>
  <c r="Q299" i="44"/>
  <c r="Q300" i="44"/>
  <c r="Q301" i="44"/>
  <c r="Q302" i="44"/>
  <c r="Q303" i="44"/>
  <c r="Q304" i="44"/>
  <c r="Q305" i="44"/>
  <c r="Q306" i="44"/>
  <c r="Q307" i="44"/>
  <c r="Q308" i="44"/>
  <c r="Q309" i="44"/>
  <c r="Q310" i="44"/>
  <c r="Q311" i="44"/>
  <c r="Q312" i="44"/>
  <c r="Q313" i="44"/>
  <c r="Q314" i="44"/>
  <c r="Q315" i="44"/>
  <c r="Q316" i="44"/>
  <c r="Q299" i="49"/>
  <c r="Q300" i="49"/>
  <c r="Q301" i="49"/>
  <c r="Q302" i="49"/>
  <c r="Q303" i="49"/>
  <c r="Q304" i="49"/>
  <c r="Q305" i="49"/>
  <c r="Q306" i="49"/>
  <c r="Q307" i="49"/>
  <c r="Q308" i="49"/>
  <c r="Q309" i="49"/>
  <c r="Q310" i="49"/>
  <c r="Q311" i="49"/>
  <c r="Q312" i="49"/>
  <c r="Q313" i="49"/>
  <c r="Q314" i="49"/>
  <c r="Q315" i="49"/>
  <c r="Q316" i="49"/>
  <c r="Q317" i="49"/>
  <c r="Q298" i="21"/>
  <c r="Q299" i="21"/>
  <c r="Q300" i="21"/>
  <c r="Q301" i="21"/>
  <c r="Q302" i="21"/>
  <c r="Q303" i="21"/>
  <c r="Q304" i="21"/>
  <c r="Q305" i="21"/>
  <c r="Q306" i="21"/>
  <c r="Q307" i="21"/>
  <c r="Q308" i="21"/>
  <c r="Q309" i="21"/>
  <c r="Q310" i="21"/>
  <c r="Q311" i="21"/>
  <c r="Q312" i="21"/>
  <c r="Q313" i="21"/>
  <c r="Q314" i="21"/>
  <c r="Q315" i="21"/>
  <c r="Q316" i="21"/>
  <c r="Q298" i="22"/>
  <c r="Q299" i="22"/>
  <c r="Q300" i="22"/>
  <c r="Q301" i="22"/>
  <c r="Q302" i="22"/>
  <c r="Q303" i="22"/>
  <c r="Q304" i="22"/>
  <c r="Q305" i="22"/>
  <c r="Q306" i="22"/>
  <c r="Q307" i="22"/>
  <c r="Q308" i="22"/>
  <c r="Q309" i="22"/>
  <c r="Q310" i="22"/>
  <c r="Q311" i="22"/>
  <c r="Q312" i="22"/>
  <c r="Q313" i="22"/>
  <c r="Q314" i="22"/>
  <c r="Q315" i="22"/>
  <c r="Q316" i="22"/>
  <c r="Q298" i="23"/>
  <c r="Q299" i="23"/>
  <c r="Q300" i="23"/>
  <c r="Q301" i="23"/>
  <c r="Q302" i="23"/>
  <c r="Q303" i="23"/>
  <c r="Q304" i="23"/>
  <c r="Q305" i="23"/>
  <c r="Q306" i="23"/>
  <c r="Q307" i="23"/>
  <c r="Q308" i="23"/>
  <c r="Q309" i="23"/>
  <c r="Q310" i="23"/>
  <c r="Q311" i="23"/>
  <c r="Q312" i="23"/>
  <c r="Q313" i="23"/>
  <c r="Q314" i="23"/>
  <c r="Q315" i="23"/>
  <c r="Q316" i="23"/>
  <c r="Q298" i="24"/>
  <c r="Q299" i="24"/>
  <c r="Q300" i="24"/>
  <c r="Q301" i="24"/>
  <c r="Q302" i="24"/>
  <c r="Q303" i="24"/>
  <c r="Q304" i="24"/>
  <c r="Q305" i="24"/>
  <c r="Q306" i="24"/>
  <c r="Q307" i="24"/>
  <c r="Q308" i="24"/>
  <c r="Q309" i="24"/>
  <c r="Q310" i="24"/>
  <c r="Q311" i="24"/>
  <c r="Q312" i="24"/>
  <c r="Q313" i="24"/>
  <c r="Q314" i="24"/>
  <c r="Q315" i="24"/>
  <c r="Q316" i="24"/>
  <c r="Q298" i="25"/>
  <c r="Q299" i="25"/>
  <c r="Q300" i="25"/>
  <c r="Q301" i="25"/>
  <c r="Q302" i="25"/>
  <c r="Q303" i="25"/>
  <c r="Q304" i="25"/>
  <c r="Q305" i="25"/>
  <c r="Q306" i="25"/>
  <c r="Q307" i="25"/>
  <c r="Q308" i="25"/>
  <c r="Q309" i="25"/>
  <c r="Q310" i="25"/>
  <c r="Q311" i="25"/>
  <c r="Q312" i="25"/>
  <c r="Q313" i="25"/>
  <c r="Q314" i="25"/>
  <c r="Q315" i="25"/>
  <c r="Q316" i="25"/>
  <c r="Q299" i="26"/>
  <c r="Q300" i="26"/>
  <c r="Q301" i="26"/>
  <c r="Q302" i="26"/>
  <c r="Q303" i="26"/>
  <c r="Q304" i="26"/>
  <c r="Q305" i="26"/>
  <c r="Q306" i="26"/>
  <c r="Q307" i="26"/>
  <c r="Q308" i="26"/>
  <c r="Q309" i="26"/>
  <c r="Q310" i="26"/>
  <c r="Q311" i="26"/>
  <c r="Q312" i="26"/>
  <c r="Q313" i="26"/>
  <c r="Q314" i="26"/>
  <c r="Q315" i="26"/>
  <c r="Q316" i="26"/>
  <c r="Q317" i="26"/>
  <c r="Q298" i="27"/>
  <c r="Q299" i="27"/>
  <c r="Q300" i="27"/>
  <c r="Q301" i="27"/>
  <c r="Q302" i="27"/>
  <c r="Q303" i="27"/>
  <c r="Q304" i="27"/>
  <c r="Q305" i="27"/>
  <c r="Q306" i="27"/>
  <c r="Q307" i="27"/>
  <c r="Q308" i="27"/>
  <c r="Q309" i="27"/>
  <c r="Q310" i="27"/>
  <c r="Q311" i="27"/>
  <c r="Q312" i="27"/>
  <c r="Q313" i="27"/>
  <c r="Q314" i="27"/>
  <c r="Q315" i="27"/>
  <c r="Q316" i="27"/>
  <c r="Q298" i="28"/>
  <c r="Q299" i="28"/>
  <c r="Q300" i="28"/>
  <c r="Q301" i="28"/>
  <c r="Q302" i="28"/>
  <c r="Q303" i="28"/>
  <c r="Q304" i="28"/>
  <c r="Q305" i="28"/>
  <c r="Q306" i="28"/>
  <c r="Q307" i="28"/>
  <c r="Q308" i="28"/>
  <c r="Q309" i="28"/>
  <c r="Q310" i="28"/>
  <c r="Q311" i="28"/>
  <c r="Q312" i="28"/>
  <c r="Q313" i="28"/>
  <c r="Q314" i="28"/>
  <c r="Q315" i="28"/>
  <c r="Q316" i="28"/>
  <c r="Q298" i="29"/>
  <c r="Q299" i="29"/>
  <c r="Q300" i="29"/>
  <c r="Q301" i="29"/>
  <c r="Q302" i="29"/>
  <c r="Q303" i="29"/>
  <c r="Q304" i="29"/>
  <c r="Q305" i="29"/>
  <c r="Q306" i="29"/>
  <c r="Q307" i="29"/>
  <c r="Q308" i="29"/>
  <c r="Q309" i="29"/>
  <c r="Q310" i="29"/>
  <c r="Q311" i="29"/>
  <c r="Q312" i="29"/>
  <c r="Q313" i="29"/>
  <c r="Q314" i="29"/>
  <c r="Q315" i="29"/>
  <c r="Q316" i="29"/>
  <c r="Q298" i="31"/>
  <c r="Q299" i="31"/>
  <c r="Q300" i="31"/>
  <c r="Q301" i="31"/>
  <c r="Q302" i="31"/>
  <c r="Q303" i="31"/>
  <c r="Q304" i="31"/>
  <c r="Q305" i="31"/>
  <c r="Q306" i="31"/>
  <c r="Q307" i="31"/>
  <c r="Q308" i="31"/>
  <c r="Q309" i="31"/>
  <c r="Q310" i="31"/>
  <c r="Q311" i="31"/>
  <c r="Q312" i="31"/>
  <c r="Q313" i="31"/>
  <c r="Q314" i="31"/>
  <c r="Q315" i="31"/>
  <c r="Q316" i="31"/>
  <c r="Q298" i="32"/>
  <c r="Q299" i="32"/>
  <c r="Q300" i="32"/>
  <c r="Q301" i="32"/>
  <c r="Q302" i="32"/>
  <c r="Q303" i="32"/>
  <c r="Q304" i="32"/>
  <c r="Q305" i="32"/>
  <c r="Q306" i="32"/>
  <c r="Q307" i="32"/>
  <c r="Q308" i="32"/>
  <c r="Q309" i="32"/>
  <c r="Q310" i="32"/>
  <c r="Q311" i="32"/>
  <c r="Q312" i="32"/>
  <c r="Q313" i="32"/>
  <c r="Q314" i="32"/>
  <c r="Q315" i="32"/>
  <c r="Q316" i="32"/>
  <c r="Q298" i="33"/>
  <c r="Q299" i="33"/>
  <c r="Q300" i="33"/>
  <c r="Q301" i="33"/>
  <c r="Q302" i="33"/>
  <c r="Q303" i="33"/>
  <c r="Q304" i="33"/>
  <c r="Q305" i="33"/>
  <c r="Q306" i="33"/>
  <c r="Q307" i="33"/>
  <c r="Q308" i="33"/>
  <c r="Q309" i="33"/>
  <c r="Q310" i="33"/>
  <c r="Q311" i="33"/>
  <c r="Q312" i="33"/>
  <c r="Q313" i="33"/>
  <c r="Q314" i="33"/>
  <c r="Q315" i="33"/>
  <c r="Q316" i="33"/>
  <c r="Q298" i="52"/>
  <c r="Q299" i="52"/>
  <c r="Q300" i="52"/>
  <c r="Q301" i="52"/>
  <c r="Q302" i="52"/>
  <c r="Q303" i="52"/>
  <c r="Q304" i="52"/>
  <c r="Q305" i="52"/>
  <c r="Q306" i="52"/>
  <c r="Q307" i="52"/>
  <c r="Q308" i="52"/>
  <c r="Q309" i="52"/>
  <c r="Q310" i="52"/>
  <c r="Q311" i="52"/>
  <c r="Q312" i="52"/>
  <c r="Q313" i="52"/>
  <c r="Q314" i="52"/>
  <c r="Q315" i="52"/>
  <c r="Q316" i="52"/>
  <c r="Q298" i="46"/>
  <c r="Q299" i="46"/>
  <c r="Q300" i="46"/>
  <c r="Q301" i="46"/>
  <c r="Q302" i="46"/>
  <c r="Q303" i="46"/>
  <c r="Q304" i="46"/>
  <c r="Q305" i="46"/>
  <c r="Q306" i="46"/>
  <c r="Q307" i="46"/>
  <c r="Q308" i="46"/>
  <c r="Q309" i="46"/>
  <c r="Q310" i="46"/>
  <c r="Q311" i="46"/>
  <c r="Q312" i="46"/>
  <c r="Q313" i="46"/>
  <c r="Q314" i="46"/>
  <c r="Q315" i="46"/>
  <c r="Q316" i="46"/>
  <c r="Q298" i="48"/>
  <c r="Q299" i="48"/>
  <c r="Q300" i="48"/>
  <c r="Q301" i="48"/>
  <c r="Q302" i="48"/>
  <c r="Q303" i="48"/>
  <c r="Q304" i="48"/>
  <c r="Q305" i="48"/>
  <c r="Q306" i="48"/>
  <c r="Q307" i="48"/>
  <c r="Q308" i="48"/>
  <c r="Q309" i="48"/>
  <c r="Q310" i="48"/>
  <c r="Q311" i="48"/>
  <c r="Q312" i="48"/>
  <c r="Q313" i="48"/>
  <c r="Q314" i="48"/>
  <c r="Q315" i="48"/>
  <c r="Q316" i="48"/>
  <c r="Q298" i="38"/>
  <c r="Q299" i="38"/>
  <c r="Q300" i="38"/>
  <c r="Q301" i="38"/>
  <c r="Q302" i="38"/>
  <c r="Q303" i="38"/>
  <c r="Q304" i="38"/>
  <c r="Q305" i="38"/>
  <c r="Q306" i="38"/>
  <c r="Q307" i="38"/>
  <c r="Q308" i="38"/>
  <c r="Q309" i="38"/>
  <c r="Q310" i="38"/>
  <c r="Q311" i="38"/>
  <c r="Q312" i="38"/>
  <c r="Q313" i="38"/>
  <c r="Q314" i="38"/>
  <c r="Q315" i="38"/>
  <c r="Q316" i="38"/>
  <c r="Q298" i="39"/>
  <c r="Q299" i="39"/>
  <c r="Q300" i="39"/>
  <c r="Q301" i="39"/>
  <c r="Q302" i="39"/>
  <c r="Q303" i="39"/>
  <c r="Q304" i="39"/>
  <c r="Q305" i="39"/>
  <c r="Q306" i="39"/>
  <c r="Q307" i="39"/>
  <c r="Q308" i="39"/>
  <c r="Q309" i="39"/>
  <c r="Q310" i="39"/>
  <c r="Q311" i="39"/>
  <c r="Q312" i="39"/>
  <c r="Q313" i="39"/>
  <c r="Q314" i="39"/>
  <c r="Q315" i="39"/>
  <c r="Q316" i="39"/>
  <c r="Q298" i="51"/>
  <c r="Q298" i="9"/>
  <c r="Q297" i="10"/>
  <c r="Q297" i="11"/>
  <c r="Q298" i="12"/>
  <c r="Q297" i="13"/>
  <c r="Q297" i="14"/>
  <c r="Q297" i="15"/>
  <c r="Q297" i="16"/>
  <c r="Q297" i="44"/>
  <c r="Q298" i="49"/>
  <c r="Q297" i="21"/>
  <c r="Q297" i="22"/>
  <c r="Q297" i="23"/>
  <c r="Q297" i="24"/>
  <c r="Q297" i="25"/>
  <c r="Q298" i="26"/>
  <c r="Q297" i="27"/>
  <c r="Q297" i="28"/>
  <c r="Q297" i="29"/>
  <c r="Q297" i="31"/>
  <c r="Q297" i="32"/>
  <c r="Q297" i="33"/>
  <c r="Q297" i="52"/>
  <c r="Q297" i="46"/>
  <c r="Q297" i="48"/>
  <c r="Q297" i="38"/>
  <c r="Q297" i="39"/>
  <c r="Q259" i="51"/>
  <c r="Q259" i="9"/>
  <c r="Q258" i="10"/>
  <c r="Q258" i="11"/>
  <c r="Q259" i="12"/>
  <c r="Q258" i="13"/>
  <c r="Q259" i="14"/>
  <c r="Q258" i="15"/>
  <c r="Q258" i="16"/>
  <c r="Q258" i="44"/>
  <c r="Q259" i="49"/>
  <c r="Q258" i="21"/>
  <c r="Q258" i="22"/>
  <c r="Q258" i="23"/>
  <c r="Q258" i="24"/>
  <c r="Q258" i="25"/>
  <c r="Q259" i="26"/>
  <c r="Q258" i="27"/>
  <c r="Q258" i="28"/>
  <c r="Q258" i="29"/>
  <c r="Q258" i="31"/>
  <c r="Q258" i="32"/>
  <c r="Q258" i="33"/>
  <c r="Q258" i="52"/>
  <c r="Q258" i="46"/>
  <c r="Q258" i="48"/>
  <c r="Q258" i="38"/>
  <c r="Q258" i="39"/>
  <c r="Q257" i="51"/>
  <c r="Q257" i="9"/>
  <c r="Q256" i="10"/>
  <c r="Q256" i="11"/>
  <c r="Q257" i="12"/>
  <c r="Q256" i="13"/>
  <c r="Q257" i="14"/>
  <c r="Q256" i="15"/>
  <c r="Q256" i="16"/>
  <c r="Q256" i="44"/>
  <c r="Q257" i="49"/>
  <c r="Q256" i="21"/>
  <c r="Q256" i="22"/>
  <c r="Q256" i="23"/>
  <c r="Q256" i="24"/>
  <c r="Q256" i="25"/>
  <c r="Q257" i="26"/>
  <c r="Q256" i="27"/>
  <c r="Q256" i="28"/>
  <c r="Q256" i="29"/>
  <c r="Q256" i="31"/>
  <c r="Q256" i="32"/>
  <c r="Q256" i="33"/>
  <c r="Q256" i="52"/>
  <c r="Q256" i="46"/>
  <c r="Q256" i="48"/>
  <c r="Q256" i="38"/>
  <c r="Q256" i="39"/>
  <c r="Q213" i="51"/>
  <c r="Q214" i="51"/>
  <c r="Q215" i="51"/>
  <c r="Q216" i="51"/>
  <c r="Q217" i="51"/>
  <c r="Q218" i="51"/>
  <c r="Q219" i="51"/>
  <c r="Q213" i="9"/>
  <c r="Q214" i="9"/>
  <c r="Q215" i="9"/>
  <c r="Q216" i="9"/>
  <c r="Q217" i="9"/>
  <c r="Q218" i="9"/>
  <c r="Q219" i="9"/>
  <c r="Q213" i="10"/>
  <c r="Q214" i="10"/>
  <c r="Q215" i="10"/>
  <c r="Q216" i="10"/>
  <c r="Q217" i="10"/>
  <c r="Q218" i="10"/>
  <c r="Q219" i="10"/>
  <c r="Q213" i="11"/>
  <c r="Q214" i="11"/>
  <c r="Q215" i="11"/>
  <c r="Q216" i="11"/>
  <c r="Q217" i="11"/>
  <c r="Q218" i="11"/>
  <c r="Q219" i="11"/>
  <c r="Q213" i="12"/>
  <c r="Q214" i="12"/>
  <c r="Q215" i="12"/>
  <c r="Q216" i="12"/>
  <c r="Q217" i="12"/>
  <c r="Q218" i="12"/>
  <c r="Q219" i="12"/>
  <c r="Q213" i="13"/>
  <c r="Q214" i="13"/>
  <c r="Q215" i="13"/>
  <c r="Q216" i="13"/>
  <c r="Q217" i="13"/>
  <c r="Q218" i="13"/>
  <c r="Q219" i="13"/>
  <c r="Q213" i="14"/>
  <c r="Q214" i="14"/>
  <c r="Q215" i="14"/>
  <c r="Q216" i="14"/>
  <c r="Q217" i="14"/>
  <c r="Q218" i="14"/>
  <c r="Q219" i="14"/>
  <c r="Q213" i="15"/>
  <c r="Q214" i="15"/>
  <c r="Q215" i="15"/>
  <c r="Q216" i="15"/>
  <c r="Q217" i="15"/>
  <c r="Q218" i="15"/>
  <c r="Q219" i="15"/>
  <c r="Q213" i="16"/>
  <c r="Q214" i="16"/>
  <c r="Q215" i="16"/>
  <c r="Q216" i="16"/>
  <c r="Q217" i="16"/>
  <c r="Q218" i="16"/>
  <c r="Q219" i="16"/>
  <c r="Q213" i="44"/>
  <c r="Q214" i="44"/>
  <c r="Q215" i="44"/>
  <c r="Q216" i="44"/>
  <c r="Q217" i="44"/>
  <c r="Q218" i="44"/>
  <c r="Q219" i="44"/>
  <c r="Q213" i="49"/>
  <c r="Q214" i="49"/>
  <c r="Q215" i="49"/>
  <c r="Q216" i="49"/>
  <c r="Q217" i="49"/>
  <c r="Q218" i="49"/>
  <c r="Q219" i="49"/>
  <c r="Q213" i="21"/>
  <c r="Q214" i="21"/>
  <c r="Q215" i="21"/>
  <c r="Q216" i="21"/>
  <c r="Q217" i="21"/>
  <c r="Q218" i="21"/>
  <c r="Q219" i="21"/>
  <c r="Q213" i="22"/>
  <c r="Q214" i="22"/>
  <c r="Q215" i="22"/>
  <c r="Q216" i="22"/>
  <c r="Q217" i="22"/>
  <c r="Q218" i="22"/>
  <c r="Q219" i="22"/>
  <c r="Q213" i="23"/>
  <c r="Q214" i="23"/>
  <c r="Q215" i="23"/>
  <c r="Q216" i="23"/>
  <c r="Q217" i="23"/>
  <c r="Q218" i="23"/>
  <c r="Q219" i="23"/>
  <c r="Q213" i="24"/>
  <c r="Q214" i="24"/>
  <c r="Q215" i="24"/>
  <c r="Q216" i="24"/>
  <c r="Q217" i="24"/>
  <c r="Q218" i="24"/>
  <c r="Q219" i="24"/>
  <c r="Q213" i="25"/>
  <c r="Q214" i="25"/>
  <c r="Q215" i="25"/>
  <c r="Q216" i="25"/>
  <c r="Q217" i="25"/>
  <c r="Q218" i="25"/>
  <c r="Q219" i="25"/>
  <c r="Q213" i="26"/>
  <c r="Q214" i="26"/>
  <c r="Q215" i="26"/>
  <c r="Q216" i="26"/>
  <c r="Q217" i="26"/>
  <c r="Q218" i="26"/>
  <c r="Q219" i="26"/>
  <c r="Q213" i="27"/>
  <c r="Q214" i="27"/>
  <c r="Q215" i="27"/>
  <c r="Q216" i="27"/>
  <c r="Q217" i="27"/>
  <c r="Q218" i="27"/>
  <c r="Q219" i="27"/>
  <c r="Q213" i="28"/>
  <c r="Q214" i="28"/>
  <c r="Q215" i="28"/>
  <c r="Q216" i="28"/>
  <c r="Q217" i="28"/>
  <c r="Q218" i="28"/>
  <c r="Q219" i="28"/>
  <c r="Q213" i="29"/>
  <c r="Q214" i="29"/>
  <c r="Q215" i="29"/>
  <c r="Q216" i="29"/>
  <c r="Q217" i="29"/>
  <c r="Q218" i="29"/>
  <c r="Q219" i="29"/>
  <c r="Q213" i="31"/>
  <c r="Q214" i="31"/>
  <c r="Q215" i="31"/>
  <c r="Q216" i="31"/>
  <c r="Q217" i="31"/>
  <c r="Q218" i="31"/>
  <c r="Q219" i="31"/>
  <c r="Q213" i="32"/>
  <c r="Q214" i="32"/>
  <c r="Q215" i="32"/>
  <c r="Q216" i="32"/>
  <c r="Q217" i="32"/>
  <c r="Q218" i="32"/>
  <c r="Q219" i="32"/>
  <c r="Q213" i="33"/>
  <c r="Q214" i="33"/>
  <c r="Q215" i="33"/>
  <c r="Q216" i="33"/>
  <c r="Q217" i="33"/>
  <c r="Q218" i="33"/>
  <c r="Q219" i="33"/>
  <c r="Q213" i="52"/>
  <c r="Q214" i="52"/>
  <c r="Q215" i="52"/>
  <c r="Q216" i="52"/>
  <c r="Q217" i="52"/>
  <c r="Q218" i="52"/>
  <c r="Q219" i="52"/>
  <c r="Q213" i="46"/>
  <c r="Q214" i="46"/>
  <c r="Q215" i="46"/>
  <c r="Q216" i="46"/>
  <c r="Q217" i="46"/>
  <c r="Q218" i="46"/>
  <c r="Q219" i="46"/>
  <c r="Q213" i="47"/>
  <c r="Q214" i="47"/>
  <c r="Q215" i="47"/>
  <c r="Q216" i="47"/>
  <c r="Q217" i="47"/>
  <c r="Q218" i="47"/>
  <c r="Q219" i="47"/>
  <c r="Q213" i="48"/>
  <c r="Q214" i="48"/>
  <c r="Q215" i="48"/>
  <c r="Q216" i="48"/>
  <c r="Q217" i="48"/>
  <c r="Q218" i="48"/>
  <c r="Q219" i="48"/>
  <c r="Q213" i="38"/>
  <c r="Q214" i="38"/>
  <c r="Q215" i="38"/>
  <c r="Q216" i="38"/>
  <c r="Q217" i="38"/>
  <c r="Q218" i="38"/>
  <c r="Q219" i="38"/>
  <c r="Q213" i="39"/>
  <c r="Q214" i="39"/>
  <c r="Q215" i="39"/>
  <c r="Q216" i="39"/>
  <c r="Q217" i="39"/>
  <c r="Q218" i="39"/>
  <c r="Q219" i="39"/>
  <c r="Q215" i="50"/>
  <c r="Q212" i="51"/>
  <c r="Q212" i="9"/>
  <c r="Q212" i="10"/>
  <c r="Q212" i="11"/>
  <c r="Q212" i="12"/>
  <c r="Q212" i="13"/>
  <c r="Q212" i="14"/>
  <c r="Q212" i="15"/>
  <c r="Q212" i="16"/>
  <c r="Q212" i="44"/>
  <c r="Q212" i="49"/>
  <c r="Q212" i="21"/>
  <c r="Q212" i="22"/>
  <c r="Q212" i="23"/>
  <c r="Q212" i="24"/>
  <c r="Q212" i="25"/>
  <c r="Q212" i="26"/>
  <c r="Q212" i="27"/>
  <c r="Q212" i="28"/>
  <c r="Q212" i="29"/>
  <c r="Q212" i="31"/>
  <c r="Q212" i="32"/>
  <c r="Q212" i="33"/>
  <c r="Q212" i="52"/>
  <c r="Q212" i="46"/>
  <c r="Q212" i="47"/>
  <c r="Q212" i="48"/>
  <c r="Q212" i="38"/>
  <c r="Q212" i="39"/>
  <c r="Q142" i="51"/>
  <c r="Q143" i="51"/>
  <c r="Q144" i="51"/>
  <c r="Q145" i="51"/>
  <c r="Q146" i="51"/>
  <c r="Q147" i="51"/>
  <c r="Q148" i="51"/>
  <c r="Q142" i="9"/>
  <c r="Q143" i="9"/>
  <c r="Q144" i="9"/>
  <c r="Q145" i="9"/>
  <c r="Q146" i="9"/>
  <c r="Q147" i="9"/>
  <c r="Q148" i="9"/>
  <c r="Q142" i="10"/>
  <c r="Q143" i="10"/>
  <c r="Q144" i="10"/>
  <c r="Q145" i="10"/>
  <c r="Q146" i="10"/>
  <c r="Q147" i="10"/>
  <c r="Q148" i="10"/>
  <c r="Q142" i="11"/>
  <c r="Q143" i="11"/>
  <c r="Q144" i="11"/>
  <c r="Q145" i="11"/>
  <c r="Q146" i="11"/>
  <c r="Q147" i="11"/>
  <c r="Q148" i="11"/>
  <c r="Q142" i="12"/>
  <c r="Q143" i="12"/>
  <c r="Q144" i="12"/>
  <c r="Q145" i="12"/>
  <c r="Q146" i="12"/>
  <c r="Q147" i="12"/>
  <c r="Q148" i="12"/>
  <c r="Q142" i="13"/>
  <c r="Q143" i="13"/>
  <c r="Q144" i="13"/>
  <c r="Q145" i="13"/>
  <c r="Q146" i="13"/>
  <c r="Q147" i="13"/>
  <c r="Q148" i="13"/>
  <c r="Q142" i="14"/>
  <c r="Q143" i="14"/>
  <c r="Q144" i="14"/>
  <c r="Q145" i="14"/>
  <c r="Q146" i="14"/>
  <c r="Q147" i="14"/>
  <c r="Q148" i="14"/>
  <c r="Q142" i="15"/>
  <c r="Q143" i="15"/>
  <c r="Q144" i="15"/>
  <c r="Q145" i="15"/>
  <c r="Q146" i="15"/>
  <c r="Q147" i="15"/>
  <c r="Q148" i="15"/>
  <c r="Q142" i="16"/>
  <c r="Q143" i="16"/>
  <c r="Q144" i="16"/>
  <c r="Q145" i="16"/>
  <c r="Q146" i="16"/>
  <c r="Q147" i="16"/>
  <c r="Q148" i="16"/>
  <c r="Q142" i="44"/>
  <c r="Q144" i="44"/>
  <c r="Q145" i="44"/>
  <c r="Q146" i="44"/>
  <c r="Q147" i="44"/>
  <c r="Q148" i="44"/>
  <c r="Q142" i="49"/>
  <c r="Q143" i="49"/>
  <c r="Q144" i="49"/>
  <c r="Q145" i="49"/>
  <c r="Q146" i="49"/>
  <c r="Q147" i="49"/>
  <c r="Q148" i="49"/>
  <c r="Q142" i="21"/>
  <c r="Q143" i="21"/>
  <c r="Q144" i="21"/>
  <c r="Q145" i="21"/>
  <c r="Q146" i="21"/>
  <c r="Q147" i="21"/>
  <c r="Q148" i="21"/>
  <c r="Q142" i="22"/>
  <c r="Q143" i="22"/>
  <c r="Q144" i="22"/>
  <c r="Q145" i="22"/>
  <c r="Q146" i="22"/>
  <c r="Q147" i="22"/>
  <c r="Q148" i="22"/>
  <c r="Q142" i="23"/>
  <c r="Q143" i="23"/>
  <c r="Q144" i="23"/>
  <c r="Q145" i="23"/>
  <c r="Q146" i="23"/>
  <c r="Q147" i="23"/>
  <c r="Q148" i="23"/>
  <c r="Q142" i="24"/>
  <c r="Q143" i="24"/>
  <c r="Q144" i="24"/>
  <c r="Q145" i="24"/>
  <c r="Q146" i="24"/>
  <c r="Q147" i="24"/>
  <c r="Q148" i="24"/>
  <c r="Q142" i="25"/>
  <c r="Q143" i="25"/>
  <c r="Q144" i="25"/>
  <c r="Q145" i="25"/>
  <c r="Q146" i="25"/>
  <c r="Q147" i="25"/>
  <c r="Q148" i="25"/>
  <c r="Q142" i="26"/>
  <c r="Q143" i="26"/>
  <c r="Q144" i="26"/>
  <c r="Q145" i="26"/>
  <c r="Q146" i="26"/>
  <c r="Q147" i="26"/>
  <c r="Q148" i="26"/>
  <c r="Q142" i="27"/>
  <c r="Q143" i="27"/>
  <c r="Q144" i="27"/>
  <c r="Q145" i="27"/>
  <c r="Q146" i="27"/>
  <c r="Q147" i="27"/>
  <c r="Q148" i="27"/>
  <c r="Q142" i="28"/>
  <c r="Q143" i="28"/>
  <c r="Q144" i="28"/>
  <c r="Q145" i="28"/>
  <c r="Q146" i="28"/>
  <c r="Q147" i="28"/>
  <c r="Q148" i="28"/>
  <c r="Q142" i="29"/>
  <c r="Q143" i="29"/>
  <c r="Q144" i="29"/>
  <c r="Q145" i="29"/>
  <c r="Q146" i="29"/>
  <c r="Q147" i="29"/>
  <c r="Q148" i="29"/>
  <c r="Q142" i="31"/>
  <c r="Q143" i="31"/>
  <c r="Q144" i="31"/>
  <c r="Q145" i="31"/>
  <c r="Q146" i="31"/>
  <c r="Q147" i="31"/>
  <c r="Q148" i="31"/>
  <c r="Q142" i="32"/>
  <c r="Q143" i="32"/>
  <c r="Q144" i="32"/>
  <c r="Q145" i="32"/>
  <c r="Q146" i="32"/>
  <c r="Q147" i="32"/>
  <c r="Q148" i="32"/>
  <c r="Q142" i="33"/>
  <c r="Q143" i="33"/>
  <c r="Q144" i="33"/>
  <c r="Q145" i="33"/>
  <c r="Q146" i="33"/>
  <c r="Q147" i="33"/>
  <c r="Q148" i="33"/>
  <c r="Q142" i="52"/>
  <c r="Q143" i="52"/>
  <c r="Q144" i="52"/>
  <c r="Q145" i="52"/>
  <c r="Q146" i="52"/>
  <c r="Q147" i="52"/>
  <c r="Q148" i="52"/>
  <c r="Q142" i="46"/>
  <c r="Q143" i="46"/>
  <c r="Q144" i="46"/>
  <c r="Q145" i="46"/>
  <c r="Q146" i="46"/>
  <c r="Q147" i="46"/>
  <c r="Q148" i="46"/>
  <c r="Q142" i="47"/>
  <c r="Q143" i="47"/>
  <c r="Q144" i="47"/>
  <c r="Q145" i="47"/>
  <c r="Q146" i="47"/>
  <c r="Q147" i="47"/>
  <c r="Q148" i="47"/>
  <c r="Q142" i="48"/>
  <c r="Q143" i="48"/>
  <c r="Q144" i="48"/>
  <c r="Q145" i="48"/>
  <c r="Q146" i="48"/>
  <c r="Q147" i="48"/>
  <c r="Q148" i="48"/>
  <c r="Q142" i="38"/>
  <c r="Q143" i="38"/>
  <c r="Q144" i="38"/>
  <c r="Q145" i="38"/>
  <c r="Q146" i="38"/>
  <c r="Q147" i="38"/>
  <c r="Q148" i="38"/>
  <c r="Q142" i="39"/>
  <c r="Q143" i="39"/>
  <c r="Q144" i="39"/>
  <c r="Q145" i="39"/>
  <c r="Q146" i="39"/>
  <c r="Q147" i="39"/>
  <c r="Q148" i="39"/>
  <c r="Q141" i="51"/>
  <c r="Q141" i="9"/>
  <c r="Q141" i="10"/>
  <c r="Q141" i="11"/>
  <c r="Q141" i="12"/>
  <c r="Q141" i="13"/>
  <c r="Q141" i="14"/>
  <c r="Q141" i="15"/>
  <c r="Q141" i="16"/>
  <c r="Q141" i="44"/>
  <c r="Q141" i="49"/>
  <c r="Q141" i="21"/>
  <c r="Q141" i="22"/>
  <c r="Q141" i="23"/>
  <c r="Q141" i="24"/>
  <c r="Q141" i="25"/>
  <c r="Q141" i="26"/>
  <c r="Q141" i="27"/>
  <c r="Q141" i="28"/>
  <c r="Q141" i="29"/>
  <c r="Q141" i="31"/>
  <c r="Q141" i="32"/>
  <c r="Q141" i="33"/>
  <c r="Q141" i="52"/>
  <c r="Q141" i="46"/>
  <c r="Q141" i="47"/>
  <c r="Q141" i="48"/>
  <c r="Q141" i="38"/>
  <c r="Q141" i="39"/>
  <c r="Q78" i="51"/>
  <c r="Q79" i="51"/>
  <c r="Q78" i="9"/>
  <c r="Q79" i="9"/>
  <c r="Q78" i="10"/>
  <c r="Q79" i="10"/>
  <c r="Q78" i="11"/>
  <c r="Q79" i="11"/>
  <c r="Q78" i="12"/>
  <c r="Q79" i="12"/>
  <c r="Q78" i="13"/>
  <c r="Q79" i="13"/>
  <c r="Q78" i="14"/>
  <c r="Q79" i="14"/>
  <c r="Q78" i="15"/>
  <c r="Q79" i="15"/>
  <c r="Q78" i="16"/>
  <c r="Q79" i="16"/>
  <c r="Q78" i="44"/>
  <c r="Q79" i="44"/>
  <c r="Q78" i="49"/>
  <c r="Q79" i="49"/>
  <c r="Q78" i="21"/>
  <c r="Q79" i="21"/>
  <c r="Q78" i="22"/>
  <c r="Q79" i="22"/>
  <c r="Q78" i="23"/>
  <c r="Q79" i="23"/>
  <c r="Q78" i="24"/>
  <c r="Q79" i="24"/>
  <c r="Q78" i="25"/>
  <c r="Q79" i="25"/>
  <c r="Q78" i="26"/>
  <c r="Q79" i="26"/>
  <c r="Q78" i="27"/>
  <c r="Q79" i="27"/>
  <c r="Q78" i="28"/>
  <c r="Q79" i="28"/>
  <c r="Q78" i="29"/>
  <c r="Q79" i="29"/>
  <c r="Q78" i="31"/>
  <c r="Q79" i="31"/>
  <c r="Q78" i="32"/>
  <c r="Q79" i="32"/>
  <c r="Q78" i="33"/>
  <c r="Q79" i="33"/>
  <c r="Q78" i="52"/>
  <c r="Q79" i="52"/>
  <c r="Q78" i="46"/>
  <c r="Q79" i="46"/>
  <c r="Q78" i="47"/>
  <c r="Q79" i="47"/>
  <c r="Q78" i="48"/>
  <c r="Q79" i="48"/>
  <c r="Q78" i="38"/>
  <c r="Q79" i="38"/>
  <c r="Q78" i="39"/>
  <c r="Q79" i="39"/>
  <c r="Q73" i="51"/>
  <c r="Q74" i="51"/>
  <c r="Q75" i="51"/>
  <c r="Q76" i="51"/>
  <c r="Q77" i="51"/>
  <c r="Q73" i="9"/>
  <c r="Q74" i="9"/>
  <c r="Q75" i="9"/>
  <c r="Q76" i="9"/>
  <c r="Q77" i="9"/>
  <c r="Q73" i="10"/>
  <c r="Q74" i="10"/>
  <c r="Q75" i="10"/>
  <c r="Q76" i="10"/>
  <c r="Q77" i="10"/>
  <c r="Q73" i="11"/>
  <c r="Q74" i="11"/>
  <c r="Q75" i="11"/>
  <c r="Q76" i="11"/>
  <c r="Q77" i="11"/>
  <c r="Q73" i="12"/>
  <c r="Q74" i="12"/>
  <c r="Q75" i="12"/>
  <c r="Q76" i="12"/>
  <c r="Q77" i="12"/>
  <c r="Q73" i="13"/>
  <c r="Q74" i="13"/>
  <c r="Q75" i="13"/>
  <c r="Q76" i="13"/>
  <c r="Q77" i="13"/>
  <c r="Q73" i="14"/>
  <c r="Q74" i="14"/>
  <c r="Q75" i="14"/>
  <c r="Q76" i="14"/>
  <c r="Q77" i="14"/>
  <c r="Q73" i="15"/>
  <c r="Q74" i="15"/>
  <c r="Q75" i="15"/>
  <c r="Q76" i="15"/>
  <c r="Q77" i="15"/>
  <c r="Q73" i="16"/>
  <c r="Q74" i="16"/>
  <c r="Q75" i="16"/>
  <c r="Q76" i="16"/>
  <c r="Q77" i="16"/>
  <c r="Q73" i="44"/>
  <c r="Q74" i="44"/>
  <c r="Q75" i="44"/>
  <c r="Q76" i="44"/>
  <c r="Q77" i="44"/>
  <c r="Q73" i="49"/>
  <c r="Q74" i="49"/>
  <c r="Q75" i="49"/>
  <c r="Q76" i="49"/>
  <c r="Q77" i="49"/>
  <c r="Q73" i="21"/>
  <c r="Q74" i="21"/>
  <c r="Q75" i="21"/>
  <c r="Q76" i="21"/>
  <c r="Q77" i="21"/>
  <c r="Q73" i="22"/>
  <c r="Q74" i="22"/>
  <c r="Q75" i="22"/>
  <c r="Q76" i="22"/>
  <c r="Q77" i="22"/>
  <c r="Q73" i="23"/>
  <c r="Q74" i="23"/>
  <c r="Q75" i="23"/>
  <c r="Q76" i="23"/>
  <c r="Q77" i="23"/>
  <c r="Q73" i="24"/>
  <c r="Q74" i="24"/>
  <c r="Q75" i="24"/>
  <c r="Q76" i="24"/>
  <c r="Q77" i="24"/>
  <c r="Q73" i="25"/>
  <c r="Q74" i="25"/>
  <c r="Q75" i="25"/>
  <c r="Q76" i="25"/>
  <c r="Q77" i="25"/>
  <c r="Q73" i="26"/>
  <c r="Q74" i="26"/>
  <c r="Q75" i="26"/>
  <c r="Q76" i="26"/>
  <c r="Q77" i="26"/>
  <c r="Q73" i="27"/>
  <c r="Q74" i="27"/>
  <c r="Q75" i="27"/>
  <c r="Q76" i="27"/>
  <c r="Q77" i="27"/>
  <c r="Q73" i="28"/>
  <c r="Q74" i="28"/>
  <c r="Q75" i="28"/>
  <c r="Q76" i="28"/>
  <c r="Q77" i="28"/>
  <c r="Q73" i="29"/>
  <c r="Q74" i="29"/>
  <c r="Q75" i="29"/>
  <c r="Q76" i="29"/>
  <c r="Q77" i="29"/>
  <c r="Q73" i="31"/>
  <c r="Q74" i="31"/>
  <c r="Q75" i="31"/>
  <c r="Q76" i="31"/>
  <c r="Q77" i="31"/>
  <c r="Q73" i="32"/>
  <c r="Q74" i="32"/>
  <c r="Q75" i="32"/>
  <c r="Q76" i="32"/>
  <c r="Q77" i="32"/>
  <c r="Q73" i="33"/>
  <c r="Q74" i="33"/>
  <c r="Q75" i="33"/>
  <c r="Q76" i="33"/>
  <c r="Q77" i="33"/>
  <c r="Q73" i="52"/>
  <c r="Q74" i="52"/>
  <c r="Q75" i="52"/>
  <c r="Q76" i="52"/>
  <c r="Q77" i="52"/>
  <c r="Q73" i="46"/>
  <c r="Q74" i="46"/>
  <c r="Q75" i="46"/>
  <c r="Q76" i="46"/>
  <c r="Q77" i="46"/>
  <c r="Q73" i="47"/>
  <c r="Q74" i="47"/>
  <c r="Q75" i="47"/>
  <c r="Q76" i="47"/>
  <c r="Q77" i="47"/>
  <c r="Q73" i="48"/>
  <c r="Q74" i="48"/>
  <c r="Q75" i="48"/>
  <c r="Q76" i="48"/>
  <c r="Q77" i="48"/>
  <c r="Q73" i="38"/>
  <c r="Q74" i="38"/>
  <c r="Q75" i="38"/>
  <c r="Q76" i="38"/>
  <c r="Q77" i="38"/>
  <c r="Q73" i="39"/>
  <c r="Q74" i="39"/>
  <c r="Q75" i="39"/>
  <c r="Q76" i="39"/>
  <c r="Q77" i="39"/>
  <c r="Q76" i="50"/>
  <c r="Q72" i="51"/>
  <c r="Q72" i="9"/>
  <c r="Q72" i="10"/>
  <c r="Q72" i="11"/>
  <c r="Q72" i="12"/>
  <c r="Q72" i="13"/>
  <c r="Q72" i="14"/>
  <c r="Q72" i="15"/>
  <c r="Q72" i="16"/>
  <c r="Q72" i="44"/>
  <c r="Q72" i="49"/>
  <c r="Q72" i="21"/>
  <c r="Q72" i="22"/>
  <c r="Q72" i="23"/>
  <c r="Q72" i="24"/>
  <c r="Q72" i="25"/>
  <c r="Q72" i="26"/>
  <c r="Q72" i="27"/>
  <c r="Q72" i="28"/>
  <c r="Q72" i="29"/>
  <c r="Q72" i="31"/>
  <c r="Q72" i="32"/>
  <c r="Q72" i="33"/>
  <c r="Q72" i="52"/>
  <c r="Q72" i="46"/>
  <c r="Q72" i="47"/>
  <c r="Q72" i="48"/>
  <c r="Q72" i="38"/>
  <c r="Q72" i="39"/>
  <c r="Q380" i="9"/>
  <c r="Q380" i="10"/>
  <c r="Q379" i="11"/>
  <c r="L382" i="11"/>
  <c r="Q382" i="12"/>
  <c r="Q380" i="14"/>
  <c r="Q379" i="14"/>
  <c r="Q378" i="14"/>
  <c r="Q377" i="14"/>
  <c r="Q376" i="14"/>
  <c r="J382" i="14"/>
  <c r="Q382" i="14" s="1"/>
  <c r="Q378" i="16"/>
  <c r="Q376" i="16"/>
  <c r="Q379" i="21"/>
  <c r="Q377" i="21"/>
  <c r="Q376" i="21"/>
  <c r="Q380" i="23"/>
  <c r="Q379" i="23"/>
  <c r="Q378" i="23"/>
  <c r="Q377" i="23"/>
  <c r="Q376" i="23"/>
  <c r="L382" i="24"/>
  <c r="Q379" i="25"/>
  <c r="Q378" i="25"/>
  <c r="Q376" i="25"/>
  <c r="L382" i="31"/>
  <c r="L382" i="48"/>
  <c r="Q256" i="50"/>
  <c r="Q298" i="50"/>
  <c r="Q300" i="50"/>
  <c r="Q75" i="50"/>
  <c r="Q145" i="50"/>
  <c r="Q216" i="50"/>
  <c r="Q376" i="38"/>
  <c r="Q378" i="38"/>
  <c r="Q380" i="38"/>
  <c r="Q375" i="26"/>
  <c r="Q377" i="26"/>
  <c r="Q379" i="26"/>
  <c r="J382" i="23"/>
  <c r="Q382" i="23" s="1"/>
  <c r="Q375" i="23"/>
  <c r="Q375" i="38"/>
  <c r="Q377" i="38"/>
  <c r="Q379" i="38"/>
  <c r="L382" i="26"/>
  <c r="Q376" i="26"/>
  <c r="Q378" i="26"/>
  <c r="Q380" i="26"/>
  <c r="Q375" i="14"/>
  <c r="Q376" i="48"/>
  <c r="Q378" i="48"/>
  <c r="Q380" i="48"/>
  <c r="Q375" i="48"/>
  <c r="Q379" i="48"/>
  <c r="Q376" i="46"/>
  <c r="Q380" i="46"/>
  <c r="Q375" i="46"/>
  <c r="Q379" i="46"/>
  <c r="Q376" i="52"/>
  <c r="Q380" i="52"/>
  <c r="Q375" i="52"/>
  <c r="Q379" i="52"/>
  <c r="Q376" i="32"/>
  <c r="Q375" i="32"/>
  <c r="Q377" i="32"/>
  <c r="Q379" i="32"/>
  <c r="Q376" i="31"/>
  <c r="Q380" i="31"/>
  <c r="Q375" i="31"/>
  <c r="Q377" i="31"/>
  <c r="Q379" i="31"/>
  <c r="Q379" i="29"/>
  <c r="Q376" i="29"/>
  <c r="Q380" i="29"/>
  <c r="Q375" i="28"/>
  <c r="Q377" i="28"/>
  <c r="Q379" i="28"/>
  <c r="Q376" i="28"/>
  <c r="Q380" i="28"/>
  <c r="Q377" i="27"/>
  <c r="Q379" i="27"/>
  <c r="Q376" i="27"/>
  <c r="Q375" i="25"/>
  <c r="Q375" i="24"/>
  <c r="Q377" i="24"/>
  <c r="Q379" i="24"/>
  <c r="Q376" i="24"/>
  <c r="Q380" i="24"/>
  <c r="Q375" i="22"/>
  <c r="Q379" i="22"/>
  <c r="Q376" i="22"/>
  <c r="Q380" i="22"/>
  <c r="Q375" i="21"/>
  <c r="Q379" i="49"/>
  <c r="Q376" i="49"/>
  <c r="Q380" i="49"/>
  <c r="Q375" i="44"/>
  <c r="Q377" i="44"/>
  <c r="Q379" i="44"/>
  <c r="Q376" i="44"/>
  <c r="Q380" i="44"/>
  <c r="Q375" i="11"/>
  <c r="Q376" i="11"/>
  <c r="Q380" i="11"/>
  <c r="Q375" i="10"/>
  <c r="Q379" i="10"/>
  <c r="Q376" i="10"/>
  <c r="Q381" i="16"/>
  <c r="K382" i="24"/>
  <c r="J382" i="38"/>
  <c r="Q382" i="38" s="1"/>
  <c r="Q382" i="52"/>
  <c r="J382" i="26"/>
  <c r="Q382" i="26" s="1"/>
  <c r="Q382" i="22"/>
  <c r="Q382" i="44"/>
  <c r="K382" i="38"/>
  <c r="Q382" i="28"/>
  <c r="K382" i="11"/>
  <c r="L382" i="38"/>
  <c r="K382" i="48"/>
  <c r="Q382" i="48"/>
  <c r="Q382" i="46"/>
  <c r="K382" i="31"/>
  <c r="Q382" i="31"/>
  <c r="Q382" i="27"/>
  <c r="L382" i="21"/>
  <c r="L374" i="16"/>
  <c r="L382" i="14"/>
  <c r="K382" i="21"/>
  <c r="K374" i="16"/>
  <c r="Q260" i="51"/>
  <c r="Q261" i="51"/>
  <c r="Q260" i="9"/>
  <c r="Q261" i="9"/>
  <c r="Q259" i="10"/>
  <c r="Q260" i="10"/>
  <c r="Q259" i="11"/>
  <c r="Q260" i="11"/>
  <c r="Q260" i="12"/>
  <c r="Q261" i="12"/>
  <c r="Q259" i="13"/>
  <c r="Q260" i="13"/>
  <c r="Q260" i="14"/>
  <c r="Q261" i="14"/>
  <c r="Q259" i="15"/>
  <c r="Q260" i="15"/>
  <c r="Q259" i="16"/>
  <c r="Q260" i="16"/>
  <c r="Q260" i="49"/>
  <c r="Q261" i="49"/>
  <c r="Q259" i="21"/>
  <c r="Q260" i="21"/>
  <c r="Q259" i="22"/>
  <c r="Q260" i="22"/>
  <c r="Q259" i="23"/>
  <c r="Q260" i="23"/>
  <c r="Q259" i="24"/>
  <c r="Q260" i="24"/>
  <c r="Q259" i="25"/>
  <c r="Q260" i="25"/>
  <c r="Q260" i="26"/>
  <c r="Q261" i="26"/>
  <c r="Q259" i="27"/>
  <c r="Q260" i="27"/>
  <c r="Q259" i="28"/>
  <c r="Q260" i="28"/>
  <c r="Q259" i="29"/>
  <c r="Q260" i="29"/>
  <c r="Q259" i="31"/>
  <c r="Q260" i="31"/>
  <c r="Q259" i="32"/>
  <c r="Q260" i="32"/>
  <c r="Q259" i="33"/>
  <c r="Q260" i="33"/>
  <c r="Q259" i="52"/>
  <c r="Q260" i="52"/>
  <c r="Q259" i="46"/>
  <c r="Q260" i="46"/>
  <c r="Q259" i="48"/>
  <c r="Q260" i="48"/>
  <c r="Q259" i="38"/>
  <c r="Q260" i="38"/>
  <c r="Q259" i="39"/>
  <c r="Q260" i="39"/>
  <c r="Q260" i="50"/>
  <c r="Q259" i="44"/>
  <c r="Q260" i="44"/>
  <c r="N291" i="9"/>
  <c r="N290" i="9"/>
  <c r="N290" i="10"/>
  <c r="N289" i="10"/>
  <c r="N290" i="11"/>
  <c r="N289" i="11"/>
  <c r="N291" i="12"/>
  <c r="N290" i="12"/>
  <c r="N290" i="13"/>
  <c r="N289" i="13"/>
  <c r="N290" i="14"/>
  <c r="N289" i="14"/>
  <c r="N290" i="15"/>
  <c r="N289" i="15"/>
  <c r="N290" i="16"/>
  <c r="N289" i="16"/>
  <c r="N291" i="49"/>
  <c r="N290" i="49"/>
  <c r="N290" i="21"/>
  <c r="N289" i="21"/>
  <c r="N290" i="22"/>
  <c r="N289" i="22"/>
  <c r="N290" i="23"/>
  <c r="N289" i="23"/>
  <c r="N290" i="24"/>
  <c r="N289" i="24"/>
  <c r="N290" i="25"/>
  <c r="N289" i="25"/>
  <c r="N291" i="26"/>
  <c r="N290" i="26"/>
  <c r="N290" i="27"/>
  <c r="N289" i="27"/>
  <c r="N290" i="28"/>
  <c r="N289" i="28"/>
  <c r="N290" i="29"/>
  <c r="N289" i="29"/>
  <c r="N290" i="31"/>
  <c r="N289" i="31"/>
  <c r="N290" i="32"/>
  <c r="N289" i="32"/>
  <c r="N290" i="33"/>
  <c r="N289" i="33"/>
  <c r="N290" i="52"/>
  <c r="N289" i="52"/>
  <c r="N290" i="46"/>
  <c r="N289" i="46"/>
  <c r="N290" i="48"/>
  <c r="N289" i="48"/>
  <c r="N290" i="38"/>
  <c r="N289" i="38"/>
  <c r="N290" i="39"/>
  <c r="N289" i="39"/>
  <c r="N289" i="50"/>
  <c r="N288" i="50"/>
  <c r="N291" i="51"/>
  <c r="N290" i="51"/>
  <c r="Q318" i="9"/>
  <c r="Q317" i="10"/>
  <c r="Q317" i="11"/>
  <c r="Q318" i="12"/>
  <c r="Q317" i="13"/>
  <c r="Q317" i="14"/>
  <c r="Q317" i="15"/>
  <c r="Q317" i="16"/>
  <c r="Q317" i="44"/>
  <c r="Q318" i="49"/>
  <c r="Q317" i="21"/>
  <c r="Q317" i="22"/>
  <c r="Q317" i="23"/>
  <c r="Q317" i="24"/>
  <c r="Q317" i="25"/>
  <c r="Q318" i="26"/>
  <c r="Q317" i="27"/>
  <c r="Q317" i="28"/>
  <c r="Q317" i="29"/>
  <c r="Q317" i="31"/>
  <c r="Q317" i="32"/>
  <c r="Q317" i="33"/>
  <c r="Q317" i="52"/>
  <c r="Q317" i="46"/>
  <c r="Q317" i="48"/>
  <c r="Q317" i="38"/>
  <c r="Q317" i="39"/>
  <c r="Q316" i="50"/>
  <c r="Q318" i="51"/>
  <c r="Q258" i="9"/>
  <c r="Q257" i="10"/>
  <c r="Q257" i="11"/>
  <c r="Q258" i="12"/>
  <c r="Q257" i="13"/>
  <c r="Q258" i="14"/>
  <c r="Q257" i="15"/>
  <c r="Q257" i="16"/>
  <c r="Q257" i="44"/>
  <c r="Q258" i="49"/>
  <c r="Q257" i="21"/>
  <c r="Q257" i="22"/>
  <c r="Q257" i="23"/>
  <c r="Q257" i="24"/>
  <c r="Q257" i="25"/>
  <c r="Q258" i="26"/>
  <c r="Q257" i="27"/>
  <c r="Q257" i="28"/>
  <c r="Q257" i="29"/>
  <c r="Q257" i="31"/>
  <c r="Q257" i="32"/>
  <c r="Q257" i="33"/>
  <c r="Q257" i="52"/>
  <c r="Q257" i="46"/>
  <c r="Q257" i="48"/>
  <c r="Q257" i="38"/>
  <c r="Q257" i="39"/>
  <c r="Q258" i="51"/>
  <c r="Q141" i="50"/>
  <c r="Q73" i="50"/>
  <c r="L318" i="52"/>
  <c r="K318" i="52"/>
  <c r="J318" i="52"/>
  <c r="Q318" i="52" s="1"/>
  <c r="L261" i="52"/>
  <c r="K261" i="52"/>
  <c r="J261" i="52"/>
  <c r="Q261" i="52" s="1"/>
  <c r="Q220" i="52"/>
  <c r="J149" i="52"/>
  <c r="Q149" i="52" s="1"/>
  <c r="L149" i="52"/>
  <c r="K149" i="52"/>
  <c r="J80" i="52"/>
  <c r="Q80" i="52" s="1"/>
  <c r="L319" i="51"/>
  <c r="K319" i="51"/>
  <c r="J319" i="51"/>
  <c r="Q319" i="51" s="1"/>
  <c r="L262" i="51"/>
  <c r="K262" i="51"/>
  <c r="J262" i="51"/>
  <c r="Q262" i="51" s="1"/>
  <c r="Q220" i="51"/>
  <c r="J149" i="51"/>
  <c r="Q149" i="51" s="1"/>
  <c r="J80" i="51"/>
  <c r="Q80" i="51" s="1"/>
  <c r="K80" i="51"/>
  <c r="Q297" i="50"/>
  <c r="Q299" i="50"/>
  <c r="Q301" i="50"/>
  <c r="Q302" i="50"/>
  <c r="Q303" i="50"/>
  <c r="Q304" i="50"/>
  <c r="Q305" i="50"/>
  <c r="Q306" i="50"/>
  <c r="Q307" i="50"/>
  <c r="Q308" i="50"/>
  <c r="Q309" i="50"/>
  <c r="Q311" i="50"/>
  <c r="Q312" i="50"/>
  <c r="Q313" i="50"/>
  <c r="Q314" i="50"/>
  <c r="Q296" i="50"/>
  <c r="Q257" i="50"/>
  <c r="Q258" i="50"/>
  <c r="Q259" i="50"/>
  <c r="L311" i="46"/>
  <c r="K311" i="46"/>
  <c r="L310" i="46"/>
  <c r="L318" i="46" s="1"/>
  <c r="K310" i="46"/>
  <c r="K318" i="46" s="1"/>
  <c r="L149" i="12"/>
  <c r="K149" i="32"/>
  <c r="L220" i="12"/>
  <c r="L220" i="26"/>
  <c r="K220" i="11"/>
  <c r="K220" i="13"/>
  <c r="K220" i="44"/>
  <c r="K220" i="25"/>
  <c r="K220" i="27"/>
  <c r="K220" i="32"/>
  <c r="K220" i="46"/>
  <c r="L149" i="25"/>
  <c r="L149" i="29"/>
  <c r="K149" i="14"/>
  <c r="L149" i="14"/>
  <c r="L149" i="26"/>
  <c r="L149" i="28"/>
  <c r="L149" i="33"/>
  <c r="L149" i="47"/>
  <c r="K149" i="11"/>
  <c r="K149" i="13"/>
  <c r="K149" i="23"/>
  <c r="K149" i="48"/>
  <c r="L80" i="26"/>
  <c r="K80" i="31"/>
  <c r="L80" i="49"/>
  <c r="L80" i="22"/>
  <c r="K80" i="23"/>
  <c r="K80" i="27"/>
  <c r="K80" i="46"/>
  <c r="L319" i="49"/>
  <c r="K319" i="49"/>
  <c r="J319" i="49"/>
  <c r="Q319" i="49" s="1"/>
  <c r="L262" i="49"/>
  <c r="K262" i="49"/>
  <c r="J262" i="49"/>
  <c r="Q262" i="49" s="1"/>
  <c r="K220" i="49"/>
  <c r="J220" i="49"/>
  <c r="Q220" i="49" s="1"/>
  <c r="J149" i="49"/>
  <c r="Q149" i="49" s="1"/>
  <c r="J80" i="49"/>
  <c r="Q80" i="49" s="1"/>
  <c r="L318" i="48"/>
  <c r="K318" i="48"/>
  <c r="J318" i="48"/>
  <c r="Q318" i="48" s="1"/>
  <c r="L261" i="48"/>
  <c r="K261" i="48"/>
  <c r="J261" i="48"/>
  <c r="Q261" i="48" s="1"/>
  <c r="K220" i="48"/>
  <c r="J220" i="48"/>
  <c r="Q220" i="48" s="1"/>
  <c r="L149" i="48"/>
  <c r="J149" i="48"/>
  <c r="Q149" i="48" s="1"/>
  <c r="J80" i="48"/>
  <c r="Q80" i="48" s="1"/>
  <c r="J220" i="47"/>
  <c r="J149" i="47"/>
  <c r="Q149" i="47" s="1"/>
  <c r="J80" i="47"/>
  <c r="Q80" i="47" s="1"/>
  <c r="J318" i="46"/>
  <c r="Q318" i="46" s="1"/>
  <c r="L261" i="46"/>
  <c r="K261" i="46"/>
  <c r="J261" i="46"/>
  <c r="Q261" i="46" s="1"/>
  <c r="J220" i="46"/>
  <c r="Q220" i="46" s="1"/>
  <c r="J149" i="46"/>
  <c r="Q149" i="46" s="1"/>
  <c r="J80" i="46"/>
  <c r="Q80" i="46" s="1"/>
  <c r="J318" i="44"/>
  <c r="L261" i="44"/>
  <c r="K261" i="44"/>
  <c r="J261" i="44"/>
  <c r="Q261" i="44" s="1"/>
  <c r="J220" i="44"/>
  <c r="Q220" i="44" s="1"/>
  <c r="J149" i="44"/>
  <c r="Q149" i="44" s="1"/>
  <c r="J80" i="44"/>
  <c r="Q80" i="44" s="1"/>
  <c r="L318" i="39"/>
  <c r="K318" i="39"/>
  <c r="J318" i="39"/>
  <c r="Q318" i="39" s="1"/>
  <c r="L261" i="39"/>
  <c r="K261" i="39"/>
  <c r="J261" i="39"/>
  <c r="Q261" i="39" s="1"/>
  <c r="L318" i="38"/>
  <c r="K318" i="38"/>
  <c r="J318" i="38"/>
  <c r="Q318" i="38" s="1"/>
  <c r="L261" i="38"/>
  <c r="K261" i="38"/>
  <c r="J261" i="38"/>
  <c r="Q261" i="38" s="1"/>
  <c r="L318" i="33"/>
  <c r="K318" i="33"/>
  <c r="J318" i="33"/>
  <c r="Q318" i="33" s="1"/>
  <c r="L261" i="33"/>
  <c r="K261" i="33"/>
  <c r="J261" i="33"/>
  <c r="Q261" i="33" s="1"/>
  <c r="L318" i="32"/>
  <c r="K318" i="32"/>
  <c r="J318" i="32"/>
  <c r="Q318" i="32" s="1"/>
  <c r="L261" i="32"/>
  <c r="K261" i="32"/>
  <c r="J261" i="32"/>
  <c r="Q261" i="32" s="1"/>
  <c r="L318" i="31"/>
  <c r="K318" i="31"/>
  <c r="J318" i="31"/>
  <c r="Q318" i="31" s="1"/>
  <c r="L261" i="31"/>
  <c r="K261" i="31"/>
  <c r="J261" i="31"/>
  <c r="Q261" i="31" s="1"/>
  <c r="L318" i="29"/>
  <c r="K318" i="29"/>
  <c r="J318" i="29"/>
  <c r="Q318" i="29" s="1"/>
  <c r="L261" i="29"/>
  <c r="K261" i="29"/>
  <c r="J261" i="29"/>
  <c r="Q261" i="29" s="1"/>
  <c r="L318" i="28"/>
  <c r="K318" i="28"/>
  <c r="J318" i="28"/>
  <c r="Q318" i="28" s="1"/>
  <c r="L261" i="28"/>
  <c r="K261" i="28"/>
  <c r="J261" i="28"/>
  <c r="Q261" i="28" s="1"/>
  <c r="L318" i="27"/>
  <c r="K318" i="27"/>
  <c r="J318" i="27"/>
  <c r="Q318" i="27" s="1"/>
  <c r="L261" i="27"/>
  <c r="K261" i="27"/>
  <c r="J261" i="27"/>
  <c r="Q261" i="27" s="1"/>
  <c r="L319" i="26"/>
  <c r="K319" i="26"/>
  <c r="J319" i="26"/>
  <c r="Q319" i="26" s="1"/>
  <c r="L262" i="26"/>
  <c r="K262" i="26"/>
  <c r="J262" i="26"/>
  <c r="Q262" i="26" s="1"/>
  <c r="L318" i="25"/>
  <c r="K318" i="25"/>
  <c r="J318" i="25"/>
  <c r="Q318" i="25" s="1"/>
  <c r="L261" i="25"/>
  <c r="K261" i="25"/>
  <c r="J261" i="25"/>
  <c r="Q261" i="25" s="1"/>
  <c r="L318" i="24"/>
  <c r="K318" i="24"/>
  <c r="J318" i="24"/>
  <c r="Q318" i="24" s="1"/>
  <c r="L261" i="24"/>
  <c r="K261" i="24"/>
  <c r="J261" i="24"/>
  <c r="Q261" i="24" s="1"/>
  <c r="L318" i="23"/>
  <c r="K318" i="23"/>
  <c r="J318" i="23"/>
  <c r="Q318" i="23" s="1"/>
  <c r="L261" i="23"/>
  <c r="K261" i="23"/>
  <c r="J261" i="23"/>
  <c r="Q261" i="23" s="1"/>
  <c r="L318" i="22"/>
  <c r="K318" i="22"/>
  <c r="J318" i="22"/>
  <c r="Q318" i="22" s="1"/>
  <c r="L261" i="22"/>
  <c r="K261" i="22"/>
  <c r="J261" i="22"/>
  <c r="Q261" i="22" s="1"/>
  <c r="L318" i="21"/>
  <c r="K318" i="21"/>
  <c r="J318" i="21"/>
  <c r="Q318" i="21" s="1"/>
  <c r="L261" i="21"/>
  <c r="K261" i="21"/>
  <c r="J261" i="21"/>
  <c r="Q261" i="21" s="1"/>
  <c r="L318" i="16"/>
  <c r="K318" i="16"/>
  <c r="J318" i="16"/>
  <c r="Q318" i="16" s="1"/>
  <c r="L261" i="16"/>
  <c r="K261" i="16"/>
  <c r="J261" i="16"/>
  <c r="Q261" i="16" s="1"/>
  <c r="L318" i="15"/>
  <c r="K318" i="15"/>
  <c r="J318" i="15"/>
  <c r="Q318" i="15" s="1"/>
  <c r="L261" i="15"/>
  <c r="K261" i="15"/>
  <c r="J261" i="15"/>
  <c r="Q261" i="15" s="1"/>
  <c r="L318" i="14"/>
  <c r="K318" i="14"/>
  <c r="J318" i="14"/>
  <c r="Q318" i="14" s="1"/>
  <c r="L262" i="14"/>
  <c r="K262" i="14"/>
  <c r="J262" i="14"/>
  <c r="Q262" i="14" s="1"/>
  <c r="L318" i="13"/>
  <c r="K318" i="13"/>
  <c r="J318" i="13"/>
  <c r="Q318" i="13" s="1"/>
  <c r="L261" i="13"/>
  <c r="K261" i="13"/>
  <c r="J261" i="13"/>
  <c r="Q261" i="13" s="1"/>
  <c r="L319" i="12"/>
  <c r="K319" i="12"/>
  <c r="J319" i="12"/>
  <c r="Q319" i="12" s="1"/>
  <c r="L262" i="12"/>
  <c r="K262" i="12"/>
  <c r="J262" i="12"/>
  <c r="Q262" i="12" s="1"/>
  <c r="L318" i="11"/>
  <c r="K318" i="11"/>
  <c r="J318" i="11"/>
  <c r="Q318" i="11" s="1"/>
  <c r="L261" i="11"/>
  <c r="K261" i="11"/>
  <c r="J261" i="11"/>
  <c r="Q261" i="11" s="1"/>
  <c r="L318" i="10"/>
  <c r="K318" i="10"/>
  <c r="J318" i="10"/>
  <c r="Q318" i="10" s="1"/>
  <c r="L261" i="10"/>
  <c r="K261" i="10"/>
  <c r="J261" i="10"/>
  <c r="Q261" i="10" s="1"/>
  <c r="L319" i="9"/>
  <c r="K319" i="9"/>
  <c r="J319" i="9"/>
  <c r="Q319" i="9" s="1"/>
  <c r="L262" i="9"/>
  <c r="K262" i="9"/>
  <c r="J262" i="9"/>
  <c r="Q262" i="9" s="1"/>
  <c r="L220" i="39"/>
  <c r="J220" i="39"/>
  <c r="Q220" i="39" s="1"/>
  <c r="J149" i="39"/>
  <c r="Q149" i="39" s="1"/>
  <c r="J80" i="39"/>
  <c r="Q80" i="39" s="1"/>
  <c r="L220" i="38"/>
  <c r="J220" i="38"/>
  <c r="Q220" i="38" s="1"/>
  <c r="L149" i="38"/>
  <c r="J149" i="38"/>
  <c r="Q149" i="38" s="1"/>
  <c r="J80" i="38"/>
  <c r="Q80" i="38" s="1"/>
  <c r="L220" i="33"/>
  <c r="J220" i="33"/>
  <c r="Q220" i="33" s="1"/>
  <c r="J149" i="33"/>
  <c r="Q149" i="33" s="1"/>
  <c r="J80" i="33"/>
  <c r="Q80" i="33" s="1"/>
  <c r="L220" i="32"/>
  <c r="J220" i="32"/>
  <c r="Q220" i="32" s="1"/>
  <c r="J149" i="32"/>
  <c r="Q149" i="32" s="1"/>
  <c r="K80" i="32"/>
  <c r="J80" i="32"/>
  <c r="Q80" i="32" s="1"/>
  <c r="L220" i="31"/>
  <c r="J220" i="31"/>
  <c r="Q220" i="31" s="1"/>
  <c r="J149" i="31"/>
  <c r="Q149" i="31" s="1"/>
  <c r="J80" i="31"/>
  <c r="Q80" i="31" s="1"/>
  <c r="J220" i="29"/>
  <c r="Q220" i="29" s="1"/>
  <c r="K149" i="29"/>
  <c r="J149" i="29"/>
  <c r="Q149" i="29" s="1"/>
  <c r="J80" i="29"/>
  <c r="Q80" i="29" s="1"/>
  <c r="L220" i="28"/>
  <c r="J220" i="28"/>
  <c r="Q220" i="28" s="1"/>
  <c r="J149" i="28"/>
  <c r="Q149" i="28" s="1"/>
  <c r="J80" i="28"/>
  <c r="Q80" i="28" s="1"/>
  <c r="J220" i="27"/>
  <c r="Q220" i="27" s="1"/>
  <c r="K149" i="27"/>
  <c r="J149" i="27"/>
  <c r="Q149" i="27" s="1"/>
  <c r="J80" i="27"/>
  <c r="Q80" i="27" s="1"/>
  <c r="J220" i="26"/>
  <c r="Q220" i="26" s="1"/>
  <c r="J149" i="26"/>
  <c r="Q149" i="26" s="1"/>
  <c r="J80" i="26"/>
  <c r="Q80" i="26" s="1"/>
  <c r="L220" i="25"/>
  <c r="J220" i="25"/>
  <c r="Q220" i="25" s="1"/>
  <c r="J149" i="25"/>
  <c r="Q149" i="25" s="1"/>
  <c r="J80" i="25"/>
  <c r="Q80" i="25" s="1"/>
  <c r="J220" i="24"/>
  <c r="Q220" i="24" s="1"/>
  <c r="J149" i="24"/>
  <c r="Q149" i="24" s="1"/>
  <c r="L80" i="24"/>
  <c r="J80" i="24"/>
  <c r="Q80" i="24" s="1"/>
  <c r="L220" i="23"/>
  <c r="J220" i="23"/>
  <c r="Q220" i="23" s="1"/>
  <c r="J149" i="23"/>
  <c r="Q149" i="23" s="1"/>
  <c r="J80" i="23"/>
  <c r="K220" i="22"/>
  <c r="J220" i="22"/>
  <c r="Q220" i="22" s="1"/>
  <c r="K149" i="22"/>
  <c r="J149" i="22"/>
  <c r="Q149" i="22" s="1"/>
  <c r="J80" i="22"/>
  <c r="Q80" i="22" s="1"/>
  <c r="Q315" i="50"/>
  <c r="J220" i="21"/>
  <c r="Q220" i="21" s="1"/>
  <c r="J149" i="21"/>
  <c r="Q149" i="21" s="1"/>
  <c r="J80" i="21"/>
  <c r="Q80" i="21" s="1"/>
  <c r="Q148" i="50"/>
  <c r="K220" i="16"/>
  <c r="J220" i="16"/>
  <c r="J217" i="50" s="1"/>
  <c r="J149" i="16"/>
  <c r="Q149" i="16" s="1"/>
  <c r="J80" i="16"/>
  <c r="Q80" i="16" s="1"/>
  <c r="J220" i="15"/>
  <c r="Q220" i="15" s="1"/>
  <c r="J149" i="15"/>
  <c r="Q149" i="15" s="1"/>
  <c r="J80" i="15"/>
  <c r="Q80" i="15" s="1"/>
  <c r="J220" i="14"/>
  <c r="Q220" i="14" s="1"/>
  <c r="J149" i="14"/>
  <c r="Q149" i="14" s="1"/>
  <c r="J80" i="14"/>
  <c r="Q80" i="14" s="1"/>
  <c r="L220" i="13"/>
  <c r="J220" i="13"/>
  <c r="Q220" i="13" s="1"/>
  <c r="J149" i="13"/>
  <c r="Q149" i="13" s="1"/>
  <c r="J80" i="13"/>
  <c r="Q80" i="13" s="1"/>
  <c r="K220" i="12"/>
  <c r="J220" i="12"/>
  <c r="Q220" i="12" s="1"/>
  <c r="J149" i="12"/>
  <c r="Q149" i="12" s="1"/>
  <c r="J80" i="12"/>
  <c r="Q80" i="12" s="1"/>
  <c r="L220" i="11"/>
  <c r="J220" i="11"/>
  <c r="Q220" i="11" s="1"/>
  <c r="L149" i="11"/>
  <c r="J149" i="11"/>
  <c r="Q149" i="11" s="1"/>
  <c r="L80" i="11"/>
  <c r="J80" i="11"/>
  <c r="Q80" i="11" s="1"/>
  <c r="L220" i="10"/>
  <c r="J220" i="10"/>
  <c r="J149" i="10"/>
  <c r="Q149" i="10" s="1"/>
  <c r="J80" i="10"/>
  <c r="Q80" i="10" s="1"/>
  <c r="J220" i="9"/>
  <c r="J149" i="9"/>
  <c r="J80" i="9"/>
  <c r="Q80" i="9" s="1"/>
  <c r="K382" i="14"/>
  <c r="Q382" i="11"/>
  <c r="Q377" i="11"/>
  <c r="Q375" i="50"/>
  <c r="K382" i="23"/>
  <c r="L382" i="23"/>
  <c r="K382" i="26"/>
  <c r="Q377" i="15"/>
  <c r="K382" i="12"/>
  <c r="J221" i="54"/>
  <c r="Q221" i="54" s="1"/>
  <c r="Q377" i="16"/>
  <c r="L80" i="14"/>
  <c r="Q378" i="9"/>
  <c r="K220" i="9"/>
  <c r="Q375" i="9"/>
  <c r="Q74" i="50"/>
  <c r="Q72" i="50"/>
  <c r="L149" i="44"/>
  <c r="K318" i="44"/>
  <c r="L149" i="10"/>
  <c r="L382" i="46"/>
  <c r="K382" i="46"/>
  <c r="L382" i="32"/>
  <c r="K382" i="32"/>
  <c r="L382" i="12"/>
  <c r="L149" i="54"/>
  <c r="K149" i="54"/>
  <c r="L149" i="16"/>
  <c r="K220" i="21"/>
  <c r="K149" i="31"/>
  <c r="L149" i="22"/>
  <c r="K149" i="44"/>
  <c r="K149" i="49"/>
  <c r="L149" i="39"/>
  <c r="K80" i="48"/>
  <c r="L220" i="48"/>
  <c r="K149" i="47"/>
  <c r="K149" i="46"/>
  <c r="K220" i="26"/>
  <c r="L149" i="24"/>
  <c r="K149" i="24"/>
  <c r="K149" i="21"/>
  <c r="L149" i="49"/>
  <c r="L149" i="13"/>
  <c r="K80" i="12"/>
  <c r="K220" i="10"/>
  <c r="K149" i="9"/>
  <c r="K382" i="22"/>
  <c r="K382" i="15"/>
  <c r="L382" i="44"/>
  <c r="L382" i="22"/>
  <c r="K382" i="27"/>
  <c r="K382" i="29"/>
  <c r="K149" i="39"/>
  <c r="K220" i="39"/>
  <c r="K381" i="16"/>
  <c r="L382" i="27"/>
  <c r="L382" i="29"/>
  <c r="K382" i="25"/>
  <c r="Q381" i="50"/>
  <c r="Q220" i="10" l="1"/>
  <c r="J220" i="56"/>
  <c r="K378" i="50"/>
  <c r="K380" i="50"/>
  <c r="K213" i="50"/>
  <c r="K217" i="50"/>
  <c r="Q220" i="16"/>
  <c r="J213" i="50"/>
  <c r="Q213" i="50" s="1"/>
  <c r="Q220" i="9"/>
  <c r="Q149" i="9"/>
  <c r="J147" i="50"/>
  <c r="J78" i="50"/>
  <c r="L78" i="50" s="1"/>
  <c r="J380" i="50"/>
  <c r="J221" i="46"/>
  <c r="Q221" i="46" s="1"/>
  <c r="J221" i="47"/>
  <c r="Q221" i="47" s="1"/>
  <c r="Q78" i="50"/>
  <c r="J221" i="32"/>
  <c r="Q221" i="32" s="1"/>
  <c r="K220" i="29"/>
  <c r="Q382" i="24"/>
  <c r="R378" i="24"/>
  <c r="R377" i="24"/>
  <c r="Q382" i="15"/>
  <c r="R379" i="15"/>
  <c r="R377" i="15"/>
  <c r="R375" i="15"/>
  <c r="R380" i="15"/>
  <c r="R378" i="15"/>
  <c r="R376" i="15"/>
  <c r="R376" i="12"/>
  <c r="R378" i="12"/>
  <c r="R380" i="12"/>
  <c r="R377" i="12"/>
  <c r="R379" i="12"/>
  <c r="R375" i="12"/>
  <c r="Q382" i="51"/>
  <c r="R378" i="51"/>
  <c r="R377" i="51"/>
  <c r="R376" i="51"/>
  <c r="J221" i="31"/>
  <c r="Q221" i="31" s="1"/>
  <c r="K80" i="29"/>
  <c r="L220" i="24"/>
  <c r="L221" i="24" s="1"/>
  <c r="J221" i="13"/>
  <c r="Q221" i="13" s="1"/>
  <c r="L221" i="11"/>
  <c r="J221" i="51"/>
  <c r="Q221" i="51" s="1"/>
  <c r="J221" i="39"/>
  <c r="Q221" i="39" s="1"/>
  <c r="J221" i="52"/>
  <c r="Q221" i="52" s="1"/>
  <c r="K221" i="32"/>
  <c r="L80" i="52"/>
  <c r="L221" i="52" s="1"/>
  <c r="L80" i="25"/>
  <c r="L221" i="25" s="1"/>
  <c r="K220" i="54"/>
  <c r="L80" i="13"/>
  <c r="L221" i="13" s="1"/>
  <c r="L149" i="21"/>
  <c r="K220" i="33"/>
  <c r="K220" i="28"/>
  <c r="L220" i="44"/>
  <c r="K149" i="38"/>
  <c r="L149" i="32"/>
  <c r="L220" i="46"/>
  <c r="L220" i="49"/>
  <c r="L221" i="49" s="1"/>
  <c r="K80" i="54"/>
  <c r="J221" i="9"/>
  <c r="Q221" i="9" s="1"/>
  <c r="K220" i="47"/>
  <c r="L221" i="26"/>
  <c r="J221" i="12"/>
  <c r="Q221" i="12" s="1"/>
  <c r="J221" i="29"/>
  <c r="Q221" i="29" s="1"/>
  <c r="J221" i="33"/>
  <c r="Q221" i="33" s="1"/>
  <c r="J221" i="48"/>
  <c r="Q221" i="48" s="1"/>
  <c r="J221" i="44"/>
  <c r="Q221" i="44" s="1"/>
  <c r="K80" i="47"/>
  <c r="K80" i="28"/>
  <c r="K80" i="49"/>
  <c r="K80" i="14"/>
  <c r="K80" i="10"/>
  <c r="L80" i="39"/>
  <c r="L80" i="48"/>
  <c r="L221" i="48" s="1"/>
  <c r="L80" i="9"/>
  <c r="K149" i="33"/>
  <c r="K149" i="16"/>
  <c r="K149" i="12"/>
  <c r="K221" i="12" s="1"/>
  <c r="K149" i="10"/>
  <c r="L149" i="46"/>
  <c r="L149" i="23"/>
  <c r="K220" i="38"/>
  <c r="K220" i="31"/>
  <c r="K221" i="31" s="1"/>
  <c r="K220" i="24"/>
  <c r="L220" i="29"/>
  <c r="L220" i="15"/>
  <c r="L80" i="51"/>
  <c r="K80" i="52"/>
  <c r="K382" i="51"/>
  <c r="L381" i="16"/>
  <c r="L382" i="51"/>
  <c r="K80" i="33"/>
  <c r="K80" i="25"/>
  <c r="K80" i="24"/>
  <c r="K80" i="22"/>
  <c r="K221" i="22" s="1"/>
  <c r="K80" i="16"/>
  <c r="K80" i="13"/>
  <c r="L80" i="46"/>
  <c r="L80" i="32"/>
  <c r="L80" i="29"/>
  <c r="L80" i="28"/>
  <c r="L221" i="28" s="1"/>
  <c r="L80" i="21"/>
  <c r="L80" i="44"/>
  <c r="L80" i="10"/>
  <c r="L221" i="10" s="1"/>
  <c r="L80" i="54"/>
  <c r="J221" i="23"/>
  <c r="Q221" i="23" s="1"/>
  <c r="J221" i="26"/>
  <c r="Q221" i="26" s="1"/>
  <c r="Q80" i="23"/>
  <c r="J221" i="10"/>
  <c r="Q221" i="10" s="1"/>
  <c r="J221" i="49"/>
  <c r="Q221" i="49" s="1"/>
  <c r="K80" i="39"/>
  <c r="K221" i="39" s="1"/>
  <c r="K80" i="21"/>
  <c r="K221" i="21" s="1"/>
  <c r="K80" i="44"/>
  <c r="K221" i="44" s="1"/>
  <c r="K80" i="11"/>
  <c r="K221" i="11" s="1"/>
  <c r="K80" i="9"/>
  <c r="K221" i="9" s="1"/>
  <c r="L80" i="38"/>
  <c r="L221" i="38" s="1"/>
  <c r="L80" i="33"/>
  <c r="L221" i="33" s="1"/>
  <c r="L80" i="12"/>
  <c r="L221" i="12" s="1"/>
  <c r="K221" i="48"/>
  <c r="L220" i="22"/>
  <c r="L221" i="22" s="1"/>
  <c r="L220" i="21"/>
  <c r="L220" i="9"/>
  <c r="K382" i="44"/>
  <c r="J221" i="38"/>
  <c r="Q221" i="38" s="1"/>
  <c r="L220" i="27"/>
  <c r="K80" i="26"/>
  <c r="K149" i="25"/>
  <c r="K221" i="25" s="1"/>
  <c r="K220" i="23"/>
  <c r="K221" i="23" s="1"/>
  <c r="L80" i="23"/>
  <c r="L221" i="23" s="1"/>
  <c r="L220" i="54"/>
  <c r="L220" i="16"/>
  <c r="L220" i="56" s="1"/>
  <c r="L221" i="56" s="1"/>
  <c r="L80" i="16"/>
  <c r="L220" i="14"/>
  <c r="L221" i="14" s="1"/>
  <c r="K220" i="14"/>
  <c r="K149" i="51"/>
  <c r="K221" i="51" s="1"/>
  <c r="L382" i="25"/>
  <c r="L382" i="15"/>
  <c r="L221" i="39"/>
  <c r="Q220" i="47"/>
  <c r="J79" i="50"/>
  <c r="J221" i="27"/>
  <c r="Q221" i="27" s="1"/>
  <c r="L80" i="27"/>
  <c r="K221" i="27"/>
  <c r="J221" i="15"/>
  <c r="Q221" i="15" s="1"/>
  <c r="K80" i="15"/>
  <c r="L80" i="15"/>
  <c r="J221" i="11"/>
  <c r="Q221" i="11" s="1"/>
  <c r="L318" i="44"/>
  <c r="L149" i="51"/>
  <c r="L80" i="47"/>
  <c r="L220" i="47"/>
  <c r="K80" i="38"/>
  <c r="K382" i="33"/>
  <c r="L382" i="33"/>
  <c r="J317" i="50"/>
  <c r="Q317" i="50" s="1"/>
  <c r="K221" i="13"/>
  <c r="Q261" i="50"/>
  <c r="K221" i="46"/>
  <c r="L149" i="31"/>
  <c r="L80" i="31"/>
  <c r="K149" i="28"/>
  <c r="L149" i="27"/>
  <c r="K149" i="26"/>
  <c r="J221" i="24"/>
  <c r="Q221" i="24" s="1"/>
  <c r="J221" i="21"/>
  <c r="Q221" i="21" s="1"/>
  <c r="K221" i="49"/>
  <c r="J221" i="16"/>
  <c r="J218" i="50" s="1"/>
  <c r="K220" i="15"/>
  <c r="K149" i="15"/>
  <c r="L149" i="15"/>
  <c r="L382" i="9"/>
  <c r="L149" i="9"/>
  <c r="K317" i="50"/>
  <c r="J221" i="22"/>
  <c r="Q221" i="22" s="1"/>
  <c r="K382" i="49"/>
  <c r="L382" i="49"/>
  <c r="K382" i="10"/>
  <c r="L382" i="10"/>
  <c r="Q217" i="50"/>
  <c r="K382" i="9"/>
  <c r="J221" i="14"/>
  <c r="Q221" i="14" s="1"/>
  <c r="J221" i="25"/>
  <c r="Q221" i="25" s="1"/>
  <c r="J221" i="28"/>
  <c r="Q221" i="28" s="1"/>
  <c r="K220" i="56" l="1"/>
  <c r="K221" i="56" s="1"/>
  <c r="Q220" i="56"/>
  <c r="J221" i="56"/>
  <c r="Q221" i="56" s="1"/>
  <c r="K78" i="50"/>
  <c r="L378" i="50"/>
  <c r="L380" i="50"/>
  <c r="L213" i="50"/>
  <c r="L217" i="50"/>
  <c r="Q221" i="16"/>
  <c r="J214" i="50"/>
  <c r="Q214" i="50" s="1"/>
  <c r="J382" i="50"/>
  <c r="Q382" i="50" s="1"/>
  <c r="Q380" i="50"/>
  <c r="K149" i="50"/>
  <c r="L149" i="50"/>
  <c r="Q147" i="50"/>
  <c r="Q218" i="50"/>
  <c r="J149" i="50"/>
  <c r="Q149" i="50" s="1"/>
  <c r="J219" i="50"/>
  <c r="L219" i="50" s="1"/>
  <c r="K221" i="33"/>
  <c r="K221" i="14"/>
  <c r="Q79" i="50"/>
  <c r="L79" i="50"/>
  <c r="L80" i="50" s="1"/>
  <c r="K79" i="50"/>
  <c r="K80" i="50" s="1"/>
  <c r="K221" i="16"/>
  <c r="K221" i="29"/>
  <c r="K221" i="28"/>
  <c r="L221" i="21"/>
  <c r="R382" i="15"/>
  <c r="K221" i="47"/>
  <c r="L221" i="46"/>
  <c r="L221" i="32"/>
  <c r="L221" i="29"/>
  <c r="K221" i="24"/>
  <c r="L221" i="44"/>
  <c r="K221" i="38"/>
  <c r="K221" i="52"/>
  <c r="K221" i="54"/>
  <c r="L221" i="54"/>
  <c r="L221" i="9"/>
  <c r="L221" i="16"/>
  <c r="K221" i="26"/>
  <c r="K221" i="10"/>
  <c r="L221" i="51"/>
  <c r="L221" i="47"/>
  <c r="Q80" i="50"/>
  <c r="L221" i="27"/>
  <c r="L221" i="15"/>
  <c r="K221" i="15"/>
  <c r="L317" i="50"/>
  <c r="L221" i="31"/>
  <c r="K382" i="50"/>
  <c r="L382" i="50"/>
  <c r="L214" i="50" l="1"/>
  <c r="L218" i="50"/>
  <c r="L220" i="50" s="1"/>
  <c r="L221" i="50" s="1"/>
  <c r="K214" i="50"/>
  <c r="K218" i="50"/>
  <c r="Q219" i="50"/>
  <c r="K219" i="50"/>
  <c r="K220" i="50" s="1"/>
  <c r="K221" i="50" s="1"/>
  <c r="J220" i="50"/>
  <c r="Q220" i="50" l="1"/>
  <c r="J221" i="50"/>
  <c r="Q221" i="50" l="1"/>
</calcChain>
</file>

<file path=xl/sharedStrings.xml><?xml version="1.0" encoding="utf-8"?>
<sst xmlns="http://schemas.openxmlformats.org/spreadsheetml/2006/main" count="52062" uniqueCount="483">
  <si>
    <t>Коды</t>
  </si>
  <si>
    <t>Наименование  муниципального учреждения города Таганрога:</t>
  </si>
  <si>
    <t>Форма по ОКУД</t>
  </si>
  <si>
    <t>0506001</t>
  </si>
  <si>
    <t>Вид деятельности муниципального учреждения  города Таганрога:</t>
  </si>
  <si>
    <t>ЧАСТЬ 1. Сведения об оказываемых муниципальных услугах</t>
  </si>
  <si>
    <t>РАЗДЕЛ 1</t>
  </si>
  <si>
    <t>1. Наименование муниципальной услуги: реализация основных общеобразовательных программ дошкольного образования.</t>
  </si>
  <si>
    <t>2. Категории потребителей муниципальной услуги: физические лица.</t>
  </si>
  <si>
    <t>3. Показатели, характеризующие объем и (или) качество муниципальной услуги:</t>
  </si>
  <si>
    <t xml:space="preserve">Уникальный номер реестровой записи
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</si>
  <si>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</si>
  <si>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</si>
  <si>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</si>
  <si>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</si>
  <si>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наименование  показателя</t>
  </si>
  <si>
    <t>единица измерения по ОКЕИ</t>
  </si>
  <si>
    <t>виды образовательных программ</t>
  </si>
  <si>
    <t>категория потребителей</t>
  </si>
  <si>
    <t>возраст обучающихся</t>
  </si>
  <si>
    <t>формы образования и формы реализации образовательных программ</t>
  </si>
  <si>
    <t>-</t>
  </si>
  <si>
    <t>наименование</t>
  </si>
  <si>
    <t>код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</si>
  <si>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</si>
  <si>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</si>
  <si>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(цена, тариф)</t>
  </si>
  <si>
    <t>наимено-вание
показателя</t>
  </si>
  <si>
    <t>наимено-вание</t>
  </si>
  <si>
    <t>не указано</t>
  </si>
  <si>
    <t>очная</t>
  </si>
  <si>
    <t>число обучающихся</t>
  </si>
  <si>
    <t>человек</t>
  </si>
  <si>
    <t>обучающиеся с ограниченными возможностями здоровья (ОВЗ)</t>
  </si>
  <si>
    <t>ИТОГО</t>
  </si>
  <si>
    <t>4. Нормативные правовые акты, устанавливающие размер платы (цену, тариф) либо порядок ее установления: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</si>
  <si>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</si>
  <si>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</si>
  <si>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</si>
  <si>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</si>
  <si>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</si>
  <si>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услуги:</t>
  </si>
  <si>
    <t xml:space="preserve">5.1. Нормативные правовые акты, регулирующие порядок оказания муниципальной услуги:
</t>
  </si>
  <si>
    <t>постановление Администрации города Таганрога от 25.12.2015 № 3855 "О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задания"</t>
  </si>
  <si>
    <t>(наименование, номер и дата нормативного правового акта)</t>
  </si>
  <si>
    <t>5.2.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</si>
  <si>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</si>
  <si>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</si>
  <si>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</si>
  <si>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в сети интернет на официальном сайте Упрвления образования г.Таганрога www.tagobr.ru</t>
  </si>
  <si>
    <t>Муниципальное задание</t>
  </si>
  <si>
    <t>1 раз в год</t>
  </si>
  <si>
    <t>Изменения вносимые в муниципальное задание</t>
  </si>
  <si>
    <t>по мере необходимости</t>
  </si>
  <si>
    <t>Мониторинг выполнения муниципального задания</t>
  </si>
  <si>
    <t>1 раз в квартал</t>
  </si>
  <si>
    <t>Отчет о выполнении муниципального задания</t>
  </si>
  <si>
    <t>РАЗДЕЛ 2</t>
  </si>
  <si>
    <t>1. Наименование муниципальной услуги: присмотр и уход.</t>
  </si>
  <si>
    <t>справочник периодов пребывания</t>
  </si>
  <si>
    <t>наименование
показателя</t>
  </si>
  <si>
    <t>физические лица за исключением льготных категорий</t>
  </si>
  <si>
    <t>группа кратковременного пребывания детей</t>
  </si>
  <si>
    <t>число детей</t>
  </si>
  <si>
    <t>дети-инвалиды</t>
  </si>
  <si>
    <t>дети-сироты и дети, оставшиеся без попечения родителей</t>
  </si>
  <si>
    <t>группа полного дня</t>
  </si>
  <si>
    <t xml:space="preserve">Постановление </t>
  </si>
  <si>
    <t>Администрация города Таганрога</t>
  </si>
  <si>
    <t>ЧАСТЬ 2. Прочие сведения о муниципальном задании</t>
  </si>
  <si>
    <t xml:space="preserve">1. Основания для досрочного прекращения исполнения муниципального задания: </t>
  </si>
  <si>
    <t xml:space="preserve"> - ликвидация учреждения;</t>
  </si>
  <si>
    <t xml:space="preserve"> - реорганизация учреждения;</t>
  </si>
  <si>
    <t xml:space="preserve"> - исключение муниципальной услуги из перечня муниципальных услуг;</t>
  </si>
  <si>
    <t xml:space="preserve"> - истечение срока действия лицензии на право ведения образовательной деятельности;</t>
  </si>
  <si>
    <t xml:space="preserve"> - осуществление деятельности не соответствующей уставным целям учреждения;</t>
  </si>
  <si>
    <t xml:space="preserve"> - предписания контролирующих органов;</t>
  </si>
  <si>
    <t xml:space="preserve"> - иные основания, предусмотренные нормативными правовыми актами.</t>
  </si>
  <si>
    <t>2. Иная информация, необходимая для исполнения (контроля за исполнением) муниципального задания:</t>
  </si>
  <si>
    <t>3. Порядок контроля за исполнением муниципального задания:</t>
  </si>
  <si>
    <t>Формы контроля</t>
  </si>
  <si>
    <t>Периодичность</t>
  </si>
  <si>
    <t>Органы, осуществляющие контроль за оказанием услуги</t>
  </si>
  <si>
    <t>мониторинг</t>
  </si>
  <si>
    <t>Управление образования г. Таганрога</t>
  </si>
  <si>
    <t>рассмотрение обращений граждан</t>
  </si>
  <si>
    <t>проверка правильности ведения книги обращений не реже 1 раза в квартал</t>
  </si>
  <si>
    <t>проведение контрольных мероприятий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</si>
  <si>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</si>
  <si>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 1 раз в год.</t>
  </si>
  <si>
    <t>4.2. Сроки представления отчетов о выполнении муниципального задания: не позднее 1 февраля финансового года, следующего за отчетным.</t>
  </si>
  <si>
    <t xml:space="preserve">4.3. Иные требования к отчетности о выполнении муниципального задания: </t>
  </si>
  <si>
    <t>форма отчета о выполнении муниципального задания в приложении № 2 к Положению о формировании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 к постановлению Администрации города Таганрога от 25.12.2015 № 3855 "О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задания".</t>
  </si>
  <si>
    <t>5. Иные показатели, связанные с выполнением муниципального задания: нет.</t>
  </si>
  <si>
    <t>РАЗДЕЛ 4</t>
  </si>
  <si>
    <t>РАЗДЕЛ 5</t>
  </si>
  <si>
    <t>1. Наименование муниципальной услуги: реализация основных общеобразовательных программ начального общего образования.</t>
  </si>
  <si>
    <t>адаптированная образовательная программа</t>
  </si>
  <si>
    <t>Очная</t>
  </si>
  <si>
    <t>образовательная программа, обеспечивающая углубленное изучение отдельных учебных предметов, предметных областей (профильное обучение)</t>
  </si>
  <si>
    <t>Очно-заочная</t>
  </si>
  <si>
    <t>Заочная</t>
  </si>
  <si>
    <t>проходящие обучение по состоянию здоровья на дому</t>
  </si>
  <si>
    <t>1. Наименование муниципальной услуги: реализация основных общеобразовательных программ основного общего образования.</t>
  </si>
  <si>
    <t>1. Наименование муниципальной услуги: реализация основных общеобразовательных программ среднего общего образования.</t>
  </si>
  <si>
    <t>РАЗДЕЛ 3</t>
  </si>
  <si>
    <t>ИТОГО начальное, основное, среднее</t>
  </si>
  <si>
    <t>муниципальное автономное общеобразовательное учреждение гимназия "Мариинская"</t>
  </si>
  <si>
    <t>Размещение в сети интернет на официальном сайте</t>
  </si>
  <si>
    <t>Размещение в сети интернет на официальном сайте МОБУ СОШ №34 http://www.school-34.tagan.ru</t>
  </si>
  <si>
    <t>Размещение в сети интернет на официальном сайте МОБУ СОШ №36 http://tag36sch.ucoz.ru</t>
  </si>
  <si>
    <t>место обучения</t>
  </si>
  <si>
    <t xml:space="preserve">доля родителей (законных представителей), удовлетворенных условиями и качеством предоставляемой услуги </t>
  </si>
  <si>
    <t>проценты</t>
  </si>
  <si>
    <t xml:space="preserve">доля родителей (законных представителей), удовлетворенных условиями и качеством предоставляемой образовательной услуги </t>
  </si>
  <si>
    <t xml:space="preserve">3.1. Показатели, характеризующие качество муниципальной услуги </t>
  </si>
  <si>
    <t>3.2. Показатели, характеризующие объем муниципальной услуги:</t>
  </si>
  <si>
    <t>доля своевременно устраненных 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</t>
  </si>
  <si>
    <t>муниципальное общеобразовательное бюджетное учреждение средняя общеобразовательная школа № 16</t>
  </si>
  <si>
    <t>в соответствии с пунктом 3.2</t>
  </si>
  <si>
    <t>792</t>
  </si>
  <si>
    <t>2.1. Формы мониторинга исполнения муниципального задания в разделе 5 Положения о формировании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 к постановлению Администрации города Таганрога от 25.12.2015 № 3855 "О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задания".</t>
  </si>
  <si>
    <t>2.2. Нормативы финансового обеспечения выполнения муниципального задания на оказание муниципальных услуг, в том числе величин базовых нормативов затрат и значений корректирующих коэффициентов к величине базовых нормативов затрат, определены согласно прилагаемому расчету (нормативы на начало финансового года, а также внесение изменений в течение финансового года в величину базового норматива или корректирующих коэффициентов утверждаются приказом начальника управления).</t>
  </si>
  <si>
    <t>85.12</t>
  </si>
  <si>
    <t>85.13</t>
  </si>
  <si>
    <t>85.14</t>
  </si>
  <si>
    <t>До 3 лет</t>
  </si>
  <si>
    <t>От 3 лет до 8 лет</t>
  </si>
  <si>
    <t>дети с туберкулезной интоксикацией</t>
  </si>
  <si>
    <t>Физические лица льготных категорий, определяемых учредителем</t>
  </si>
  <si>
    <t>90*50% = 45 руб. в день</t>
  </si>
  <si>
    <t>90 руб. в день</t>
  </si>
  <si>
    <t>24*50% = 12 руб. в день</t>
  </si>
  <si>
    <t>24 руб. в день</t>
  </si>
  <si>
    <t>Об утверждении Порядка определения размера родительской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муниципальных организациях, осуществляющих образовательную деятельность</t>
  </si>
  <si>
    <t>Об установлении родительской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муниципальных организациях, осуществляющих образовательную деятельность</t>
  </si>
  <si>
    <t>муниципальное общеобразовательное бюджетное учреждение средняя общеобразовательная школа № 3 им. Ю.А. Гагарина</t>
  </si>
  <si>
    <t>муниципальное автономное общеобразовательное учреждение лицей № 4 (ТМОЛ)</t>
  </si>
  <si>
    <t>муниципальное общеобразовательное бюджетное учреждение средняя общеобразовательная школа № 5</t>
  </si>
  <si>
    <t>муниципальное общеобразовательное бюджетное учреждение средняя общеобразовательная школа № 6</t>
  </si>
  <si>
    <t xml:space="preserve">муниципальное общеобразовательное бюджетное учреждение лицей № 7 </t>
  </si>
  <si>
    <t>муниципальное общеобразовательное бюджетное учреждение средняя общеобразовательная школа № 8 имени А.Г. Ломакина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</si>
  <si>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</si>
  <si>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муниципальное автономное  общеобразовательное учреждение средняя общеобразовательная школа № 10</t>
  </si>
  <si>
    <t>муниципальное автономное  общеобразовательное учреждение средняя общеобразовательная школа № 12</t>
  </si>
  <si>
    <t>муниципальное общеобразовательное бюджетное  учреждение средняя общеобразовательная школа № 20</t>
  </si>
  <si>
    <t>муниципальное общеобразовательное бюджетное  учреждение средняя общеобразовательная школа № 21</t>
  </si>
  <si>
    <t>муниципальное автономное общеобразовательное учреждение средняя общеобразовательная школа № 22</t>
  </si>
  <si>
    <t>муниципальное общеобразовательное бюджетное  учреждение средняя общеобразовательная школа № 23</t>
  </si>
  <si>
    <t>муниципальное общеобразовательное бюджетное  учреждение средняя общеобразовательная школа № 24</t>
  </si>
  <si>
    <t xml:space="preserve"> муниципальное автономное общеобразовательное учреждение средняя общеобразовательная школа № 25/11</t>
  </si>
  <si>
    <t>муниципальное общеобразовательное бюджетное  учреждение средняя общеобразовательная школа № 26</t>
  </si>
  <si>
    <t>муниципальное автономное общеобразовательное учреждение средняя общеобразовательная школа № 27</t>
  </si>
  <si>
    <t>муниципальное автономное общеобразовательное учреждение лицей № 28</t>
  </si>
  <si>
    <t xml:space="preserve"> муниципальное автономное общеобразовательное учреждение средняя общеобразовательная школа № 37 с углубленным изучением искусств и английского языка</t>
  </si>
  <si>
    <t>607370000131102140811794000100400101006101113</t>
  </si>
  <si>
    <t>период пребывания</t>
  </si>
  <si>
    <t>муниципальное бюджетное общеобразовательное учреждение средняя общеобразовательная школа</t>
  </si>
  <si>
    <t>муниципальное автономное общеобразовательное учреждение гимназия  имени А.П. Чехова</t>
  </si>
  <si>
    <t>Размещение в сети интернет на официальном сайте МАОУ гимназия  имени А.П. Чехова http://chekhov-gymnasium.ru</t>
  </si>
  <si>
    <t>Дата начала действия</t>
  </si>
  <si>
    <t>Дата окончания действия</t>
  </si>
  <si>
    <t>Код по сводному реестру</t>
  </si>
  <si>
    <t>По ОКВЭД</t>
  </si>
  <si>
    <t>Допустимые (возможные) отклонения от установленных показателей качества</t>
  </si>
  <si>
    <t>в процентах</t>
  </si>
  <si>
    <t>в абсолютных показателях</t>
  </si>
  <si>
    <t>1 раз в полугодие</t>
  </si>
  <si>
    <t>4.2.1. Сроки представления предварительного отчета о выполнении муниципального задания: не позднее 1 декабря финансового года.</t>
  </si>
  <si>
    <t>БА81</t>
  </si>
  <si>
    <t>801012О.99.0.БА81АЭ92001</t>
  </si>
  <si>
    <t>БА96</t>
  </si>
  <si>
    <t>802111О.99.0.БА96АП76001</t>
  </si>
  <si>
    <t>802111О.99.0.БА96АЮ58001</t>
  </si>
  <si>
    <t>ББ11</t>
  </si>
  <si>
    <t>802112О.99.0.ББ11АП76001</t>
  </si>
  <si>
    <t>802112О.99.0.ББ11АЮ58001</t>
  </si>
  <si>
    <t>2.2. Нормативы финансового обеспечения выполнения муниципального задания на оказание муниципальных услуг, в том числе величин базовых нормативов затрат и значений корректирующих коэффициентов к величине базовых нормативов затрат (нормативы на начало финансового года, а также внесение изменений в течение финансового года в величину базового норматива или корректирующих коэффициентов) утверждаются приказом начальника управления.</t>
  </si>
  <si>
    <t>УТВЕРЖДАЮ</t>
  </si>
  <si>
    <t>Код по общероссийскому базовому перечню или региональному перечню</t>
  </si>
  <si>
    <t>801012О.99.0.БА81АП40001</t>
  </si>
  <si>
    <t>3.2.  Показатели, характеризующие объем муниципальной услуги:</t>
  </si>
  <si>
    <t>802111О.99.0.БА96АА00001</t>
  </si>
  <si>
    <t>802112О.99.0.ББ11АА25001</t>
  </si>
  <si>
    <t>802112О.99.0.ББ11АЮ62001</t>
  </si>
  <si>
    <t>АР04</t>
  </si>
  <si>
    <t>БВ19</t>
  </si>
  <si>
    <t>853211О.99.0.БВ19АБ52000</t>
  </si>
  <si>
    <t>853211О.99.0.БВ19АБ10000</t>
  </si>
  <si>
    <t>853211О.99.0.БВ19АА26000</t>
  </si>
  <si>
    <t>853211О.99.0.БВ19АГ20000</t>
  </si>
  <si>
    <t>853211О.99.0.БВ19АА68000</t>
  </si>
  <si>
    <t>853211О.99.0.БВ19АБ40000</t>
  </si>
  <si>
    <t>853211О.99.0.БВ19АА98000</t>
  </si>
  <si>
    <t>853211О.99.0.БВ19АА14000</t>
  </si>
  <si>
    <t>853211О.99.0.БВ19АГ08000</t>
  </si>
  <si>
    <t>853211О.99.0.БВ19АА56000</t>
  </si>
  <si>
    <t>в соответствии с планом контрольных мероприятий и на основании поступивших жалоб</t>
  </si>
  <si>
    <t>Допустимые (возможные) отклонения от установленных показателей объема</t>
  </si>
  <si>
    <t>муниципальное общеобразовательное бюджетное  учреждение средняя общеобразовательная школа № 30</t>
  </si>
  <si>
    <t>муниципальное общеобразовательное бюджетное  учреждение средняя общеобразовательная школа № 31</t>
  </si>
  <si>
    <t>муниципальное общеобразовательное бюджетное  учреждение средняя общеобразовательная школа № 32</t>
  </si>
  <si>
    <t>муниципальное общеобразовательное бюджетное учреждение лицей  № 33</t>
  </si>
  <si>
    <t>муниципальное общеобразовательное бюджетное  учреждение средняя общеобразовательная школа № 34</t>
  </si>
  <si>
    <t>муниципальное общеобразовательное бюджетное  учреждение средняя общеобразовательная школа № 35</t>
  </si>
  <si>
    <t>муниципальное общеобразовательное бюджетное  учреждение средняя общеобразовательная школа № 36</t>
  </si>
  <si>
    <t>муниципальное общеобразовательное бюджетное  учреждение средняя общеобразовательная школа № 38</t>
  </si>
  <si>
    <t>2019 год (очередной финансовый год)</t>
  </si>
  <si>
    <t>2020 год (1-й год планового периода)</t>
  </si>
  <si>
    <t xml:space="preserve">2021 год (2-й год планового периода)
</t>
  </si>
  <si>
    <t>801012О.99.0.БА81АШ04001</t>
  </si>
  <si>
    <t>направленность образовательной программы</t>
  </si>
  <si>
    <t>технической</t>
  </si>
  <si>
    <t>количество человеко-часов (человеко-час)</t>
  </si>
  <si>
    <t>человеко-час</t>
  </si>
  <si>
    <t>539</t>
  </si>
  <si>
    <t>естественнонаучной</t>
  </si>
  <si>
    <t>физкультурно-спортивной</t>
  </si>
  <si>
    <t>художественной</t>
  </si>
  <si>
    <t>туристско-краеведческой</t>
  </si>
  <si>
    <t>cоциально-педагогической</t>
  </si>
  <si>
    <t>1. Наименование муниципальной услуги: реализация дополнительных общеразвивающих программ.</t>
  </si>
  <si>
    <t xml:space="preserve">3.1 Показатели, характеризующие качество муниципальной услуги </t>
  </si>
  <si>
    <t>3.1. Показатели, характеризующие качество муниципальной услуги:</t>
  </si>
  <si>
    <t>начальное общее образование, основное общее образование, среднее общее образование</t>
  </si>
  <si>
    <t>1 раз в полугодие (по состоянию на 1 июня, 1 октября)</t>
  </si>
  <si>
    <t>801012О.99.0.БА81АА00001</t>
  </si>
  <si>
    <t>802111О.99.0.БА96АШ58001</t>
  </si>
  <si>
    <t>801011О.99.0.БВ24ДП02000</t>
  </si>
  <si>
    <t>801011О.99.0.БВ24ДН82000</t>
  </si>
  <si>
    <t>802112О.99.0.ББ11АЮ83001</t>
  </si>
  <si>
    <t>802112О.99.0.ББ11АШ58001</t>
  </si>
  <si>
    <t>направленность образовательной праграммы</t>
  </si>
  <si>
    <t>доля детей, осваивающих дополнительные образовательные программы  в образовательном учреждении</t>
  </si>
  <si>
    <t xml:space="preserve">  </t>
  </si>
  <si>
    <t>804200О.99.0.ББ52АЕ04000</t>
  </si>
  <si>
    <t>804200О.99.0.ББ52АЕ28000</t>
  </si>
  <si>
    <t>804200О.99.0.ББ52АЕ52000</t>
  </si>
  <si>
    <t>804200О.99.0.ББ52АЕ76000</t>
  </si>
  <si>
    <t>804200О.99.0.ББ52АЖ00000</t>
  </si>
  <si>
    <t>804200О.99.0.ББ52АЖ24000</t>
  </si>
  <si>
    <t>ББ52</t>
  </si>
  <si>
    <t>ЧАСТЬ 3. Прочие сведения о муниципальном задании</t>
  </si>
  <si>
    <t>Показатель, характеризующий 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</si>
  <si>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</si>
  <si>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</si>
  <si>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</si>
  <si>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>единица измерения</t>
  </si>
  <si>
    <t>Показатель объема работы</t>
  </si>
  <si>
    <t>Уникальный номер реестровой записи</t>
  </si>
  <si>
    <t>Допустимые (возможные) отклонения от установленных показателей качества работы</t>
  </si>
  <si>
    <t>наименование показателя</t>
  </si>
  <si>
    <t>(наименование показателя)</t>
  </si>
  <si>
    <t>код по ОКЕИ</t>
  </si>
  <si>
    <t>3. Показатели, характеризующие объем и (или) качество работ:</t>
  </si>
  <si>
    <t>3.1. Показатели, характеризующие качество работы</t>
  </si>
  <si>
    <t>РАЗДЕЛ</t>
  </si>
  <si>
    <t>1. Наименование работ -</t>
  </si>
  <si>
    <t>2. Категории потребителей работ -</t>
  </si>
  <si>
    <t>Размер платы (цена, тариф)</t>
  </si>
  <si>
    <t>3.1. Показатели, характеризующие объём работы</t>
  </si>
  <si>
    <t>Размещение в сети интернет    на официальном сайте Управления образования г.Таганрога www.tagobr.ru, на сайте bus.gov.ru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</si>
  <si>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</t>
  </si>
  <si>
    <t>Размещение в сети интернет    на официальном сайте Управления образования г.Таганрога www.tagobr.ru, на сайте bus.gov.ru,  на официальном сайте</t>
  </si>
  <si>
    <t xml:space="preserve">Размещение в сети интернет    на официальном сайте Управления образования г.Таганрога www.tagobr.ru, на сайте bus.gov.ru, </t>
  </si>
  <si>
    <t>Размещение в сети интернет    на официальном сайте Управления образования г.Таганрога www.tagobr.ru, на сайте bus.gov.ru,   на официальном сайте МОБУ лицей №7 http://www.info-litsey7.ru</t>
  </si>
  <si>
    <t>Размещение в сети интернет    на официальном сайте Управления образования г.Таганрога www.tagobr.ru, на сайте bus.gov.ru,  на официальном сайте МАОУ СОШ №10 http://tagschool-10.ru</t>
  </si>
  <si>
    <t>Размещение в сети интернет    на официальном сайте Управления образования г.Таганрога www.tagobr.ru, на сайте bus.gov.ru, на официальном сайте МАОУ СОШ №10 http://tagschool-10.ru</t>
  </si>
  <si>
    <t>Размещение в сети интернет    на официальном сайте Управления образования г.Таганрога www.tagobr.ru, на сайте bus.gov.ru, официальном сайте МАОУ СОШ №12 http://school12.virtualtaganrog.ru</t>
  </si>
  <si>
    <t>Размещение в сети интернет    на официальном сайте Управления образования г.Таганрога www.tagobr.ru, на сайте bus.gov.ru,  официальном сайте МАОУ СОШ №12 http://school12.virtualtaganrog.ru</t>
  </si>
  <si>
    <t>Размещение в сети интернет    на официальном сайте Управления образования г.Таганрога www.tagobr.ru, на сайте bus.gov.ru, на официальном сайте МОБУ СОШ № 16 http://www.school-16.tagan.ru</t>
  </si>
  <si>
    <t>Размещение в сети интернет    на официальном сайте Управления образования г.Таганрога www.tagobr.ru, на сайте bus.gov.ru,  на официальном сайте МОБУ СОШ №20 http://tagschool20.ru</t>
  </si>
  <si>
    <t>Размещение в сети интернет    на официальном сайте Управления образования г.Таганрога www.tagobr.ru, на сайте bus.gov.ru, на официальном сайте МОБУ СОШ №20 http://tagschool20.ru</t>
  </si>
  <si>
    <t>Размещение в сети интернет    на официальном сайте Управления образования г.Таганрога www.tagobr.ru, на сайте bus.gov.ru,  на официальном сайте МОБУ СОШ №30 http://school30tag.moy.su</t>
  </si>
  <si>
    <t>Размещение в сети интернет    на официальном сайте Управления образования г.Таганрога www.tagobr.ru, на сайте bus.gov.ru, на официальном сайте МОБУ СОШ №30 http://school30tag.moy.su</t>
  </si>
  <si>
    <t>Размещение в сети интернет    на официальном сайте Управления образования г.Таганрога www.tagobr.ru, на сайте bus.gov.ru,  на официальном сайте МОБУ лицей № 33 http://sch33.ru</t>
  </si>
  <si>
    <t>Размещение в сети интернет    на официальном сайте Управления образования г.Таганрога www.tagobr.ru, на сайте bus.gov.ru, на официальном сайте МАОУ СОШ №37 http://sh37.ru</t>
  </si>
  <si>
    <t>Размещение в сети интернет    на официальном сайте Управления образования г.Таганрога www.tagobr.ru, на сайте bus.gov.ru,  на официальном сайте МАОУ СОШ №37 http://sh37.ru</t>
  </si>
  <si>
    <t>Размещение в сети интернет    на официальном сайте Управления образования г.Таганрога www.tagobr.ru, на сайте bus.gov.ru,  на официальном сайте МОБУ СОШ №38 http://38-school.edusite.ru</t>
  </si>
  <si>
    <t>Размещение в сети интернет    на официальном сайте Управления образования г.Таганрога www.tagobr.ru, на сайте bus.gov.ru, на официальном сайте МОБУ СОШ №38 http://38-school.edusite.ru</t>
  </si>
  <si>
    <t>Размещение в сети интернет    на официальном сайте Управления образования г.Таганрога www.tagobr.ru,на официальном сайте МАОУ СОШ №10 http://tagschool-10.ru</t>
  </si>
  <si>
    <t>Размещение в сети интернет    на официальном сайте Управления образования г.Таганрога www.tagobr.ru,официальном сайте МАОУ СОШ №12 http://school12.virtualtaganrog.ru</t>
  </si>
  <si>
    <t>Размещение в сети интернет    на официальном сайте Управления образования г.Таганрога www.tagobr.ru,  на официальном сайте МОБУ СОШ №20 http://tagschool20.ru</t>
  </si>
  <si>
    <t>Размещение в сети интернет    на официальном сайте Управления образования г.Таганрога www.tagobr.ru,  на официальном сайте МОБУ СОШ №30 http://school30tag.moy.su</t>
  </si>
  <si>
    <t>Размещение в сети интернет    на официальном сайте Управления образования г.Таганрога www.tagobr.ru,на официальном сайте МАОУ СОШ №37 http://sh37.ru</t>
  </si>
  <si>
    <t>Размещение в сети интернет    на официальном сайте Управления образования г.Таганрога www.tagobr.ru, на официальном сайте МОБУ СОШ №38 http://38-school.edusite.ru</t>
  </si>
  <si>
    <t xml:space="preserve">Заведующий планово-экономическим отделом </t>
  </si>
  <si>
    <t>2020 год (очередной финансовый год)</t>
  </si>
  <si>
    <t>2021 год (1-й год планового периода)</t>
  </si>
  <si>
    <t xml:space="preserve">2022 год (2-й год планового периода)
</t>
  </si>
  <si>
    <t>20121 год (1-й год планового периода)</t>
  </si>
  <si>
    <t xml:space="preserve"> </t>
  </si>
  <si>
    <t xml:space="preserve">114,40*70% = 80,08 руб. в день  </t>
  </si>
  <si>
    <t>114,40 руб. в день</t>
  </si>
  <si>
    <t>БВ24</t>
  </si>
  <si>
    <t>538</t>
  </si>
  <si>
    <t>муниципальное автономное общеобразовательное учреждение средняя общеобразовательная школа № 39</t>
  </si>
  <si>
    <t>ИТОГО начальное, основное</t>
  </si>
  <si>
    <t>2021 год (очередной финансовый год)</t>
  </si>
  <si>
    <t>2022 год (1-й год планового периода)</t>
  </si>
  <si>
    <t xml:space="preserve">2023 год (2-й год планового периода)
</t>
  </si>
  <si>
    <t>Не указано</t>
  </si>
  <si>
    <t>801011О.99.0.БВ24АГ62000</t>
  </si>
  <si>
    <t>Обучающиеся с ограниченными возможностями здоровья (ОВЗ)</t>
  </si>
  <si>
    <t>801011О.99.0.БВ24АВ42000</t>
  </si>
  <si>
    <t>инклюзия</t>
  </si>
  <si>
    <t>инд.обучение</t>
  </si>
  <si>
    <t>коррекция</t>
  </si>
  <si>
    <t>инд.обучения</t>
  </si>
  <si>
    <t>очно-заочная</t>
  </si>
  <si>
    <t>очно-заочное</t>
  </si>
  <si>
    <t>801012О.99.0.БА81АЮ16001</t>
  </si>
  <si>
    <t>802111О.99.0.БА96АЮ83001</t>
  </si>
  <si>
    <t>802111О.99.0.БА96АЮ62001</t>
  </si>
  <si>
    <t>постановление Администрации города Таганрога от 25.12.2015 № 3855 "О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задания", приказ Управления образования  города Таганрога №947 от 28.08.2020 года "  Об утверждении методических указаний по формированию и мониторингу муниципального задания на оказание муниципальных услуг муниципальными учреждениями  города Таганрога, в отношениии которых Управление образования г.Таганрога является учредителем, по реализации основных общеобразовательных программ дошкольного образования и присмотру и уходу"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</si>
  <si>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МАОУ гимназия  имени А.П. Чехова </t>
  </si>
  <si>
    <t xml:space="preserve">Размещение в сети интернет    на официальном сайте Управления образования г.Таганрога www.tagobr.ru,  на официальном сайте  МАОУ гимназия  имени А.П. Чехова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</si>
  <si>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МОБУ СОШ №3 им.Ю.А.Гагарина </t>
  </si>
  <si>
    <t xml:space="preserve">Размещение в сети интернет    на официальном сайте Управления образования г.Таганрога www.tagobr.ru, на официальном сайте МОБУ СОШ №3 им.Ю.А.Гагарина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</si>
  <si>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МАОУ лицей №4 (ТМОЛ) </t>
  </si>
  <si>
    <t xml:space="preserve">Размещение в сети интернет    на официальном сайте Управления образования г.Таганрога www.tagobr.ru, на официальном сайте МАОУ лицей №4 (ТМОЛ)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</si>
  <si>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МОБУ СОШ №5 </t>
  </si>
  <si>
    <t xml:space="preserve">Размещение в сети интернет    на официальном сайте Управления образования г.Таганрога www.tagobr.ru,  на официальном сайте МОБУ СОШ №5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</si>
  <si>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МОБУ СОШ №6 </t>
  </si>
  <si>
    <t xml:space="preserve">Размещение в сети интернет    на официальном сайте Управления образования г.Таганрога www.tagobr.ru, на официальном сайте МОБУ СОШ №6 </t>
  </si>
  <si>
    <t xml:space="preserve">Размещение в сети интернет    на официальном сайте Управления образования г.Таганрога www.tagobr.ru, на сайте bus.gov.ru,   на официальном сайте МОБУ лицей №7 </t>
  </si>
  <si>
    <t xml:space="preserve">Размещение в сети интернет    на официальном сайте Управления образования г.Таганрога www.tagobr.ru,на официальном сайте МОБУ лицей №7 </t>
  </si>
  <si>
    <t>Размещение в сети интернет    на официальном сайте Управления образования г.Таганрога www.tagobr.ru, на сайте bus.gov.ru,  на официальном сайте МОБУ СОШ №8 им. А.Г. Ломакина</t>
  </si>
  <si>
    <t>Размещение в сети интернет    на официальном сайте Управления образования г.Таганрога www.tagobr.ru, на официальном сайте МОБУ СОШ №8 им. А.Г. Ломакина</t>
  </si>
  <si>
    <t xml:space="preserve">Размещение в сети интернет    на официальном сайте Управления образования г.Таганрога www.tagobr.ru, на сайте bus.gov.ru, на официальном сайте МОБУ СОШ № 9 с углубленным изучением английского языка </t>
  </si>
  <si>
    <t>Размещение в сети интернет    на официальном сайте Управления образования г.Таганрога www.tagobr.ru, на сайте bus.gov.ru, на официальном сайте МОБУ СОШ № 9 с углубленным изучением английского языка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</si>
  <si>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МАОУ СОШ № 10 </t>
  </si>
  <si>
    <t xml:space="preserve">Размещение в сети интернет    на официальном сайте Управления образования г.Таганрога www.tagobr.ru,на официальном сайте МАОУ СОШ № 10 </t>
  </si>
  <si>
    <t xml:space="preserve">Размещение в сети интернет    на официальном сайте Управления образования г.Таганрога www.tagobr.ru, на официальном сайте МАОУ СОШ № 10 </t>
  </si>
  <si>
    <t xml:space="preserve">Размещение в сети интернет    на официальном сайте Управления образования г.Таганрога www.tagobr.ru, на сайте bus.gov.ru, официальном сайте МАОУ СОШ № 12 </t>
  </si>
  <si>
    <t xml:space="preserve">Размещение в сети интернет    на официальном сайте Управления образования г.Таганрога www.tagobr.ru , официальном сайте МАОУ СОШ № 12 </t>
  </si>
  <si>
    <t xml:space="preserve">Размещение в сети интернет    на официальном сайте Управления образования г.Таганрога www.tagobr.ru, на сайте bus.gov.ru, на официальном сайте МАОУ гимназия "Мариинская"                </t>
  </si>
  <si>
    <t xml:space="preserve">Размещение в сети интернет    на официальном сайте Управления образования г.Таганрога www.tagobr.ru, на официальном сайте МАОУ гимназия "Мариинская"                   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</si>
  <si>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МОБУ СОШ № 16 </t>
  </si>
  <si>
    <t xml:space="preserve">Размещение в сети интернет    на официальном сайте Управления образования г.Таганрога www.tagobr.ru,  на официальном сайте МОБУ СОШ № 16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</si>
  <si>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МОБУ СОШ № 20 </t>
  </si>
  <si>
    <t xml:space="preserve">Размещение в сети интернет    на официальном сайте Управления образования г.Таганрога www.tagobr.ru, на официальном сайте МОБУ СОШ № 20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</si>
  <si>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на официальном сайте МОБУ СОШ № 21 </t>
  </si>
  <si>
    <t>Размещение в сети интернет    на официальном сайте Управления образования г.Таганрога www.tagobr.ru,  на официальном сайте МОБУ СОШ № 21</t>
  </si>
  <si>
    <t xml:space="preserve">Размещение в сети интернет    на официальном сайте Управления образования г.Таганрога www.tagobr.ru, на сайте bus.gov.ru, на официальном сайте МАОУ СОШ №22 </t>
  </si>
  <si>
    <t xml:space="preserve">Размещение в сети интернет    на официальном сайте Управления образования г.Таганрога www.tagobr.ru,  на официальном сайте МАОУ СОШ №22 </t>
  </si>
  <si>
    <t xml:space="preserve">Размещение в сети интернет    на официальном сайте Управления образования г.Таганрога www.tagobr.ru, на сайте bus.gov.ru, на официальном сайте МОБУ СОШ № 23 </t>
  </si>
  <si>
    <t xml:space="preserve">Размещение в сети интернет    на официальном сайте Управления образования г.Таганрога www.tagobr.ru,  на официальном сайте МОБУ СОШ № 23 </t>
  </si>
  <si>
    <t>Размещение в сети интернет    на официальном сайте Управления образования г.Таганрога www.tagobr.ru, на сайте bus.gov.ru,  на официальном сайте МОБУ СОШ № 24</t>
  </si>
  <si>
    <t>Размещение в сети интернет    на официальном сайте Управления образования г.Таганрога www.tagobr.ru, на официальном сайте МОБУ СОШ № 24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</si>
  <si>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МАОУ СОШ № 25/11  </t>
  </si>
  <si>
    <t xml:space="preserve">Размещение в сети интернет    на официальном сайте Управления образования г.Таганрога www.tagobr.ru, на официальном сайте МАОУ СОШ № 25/11 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</si>
  <si>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МОБУ СОШ № 26 </t>
  </si>
  <si>
    <t>Размещение в сети интернет    на официальном сайте Управления образования г.Таганрога www.tagobr.ru, на официальном сайте МОБУ СОШ № 26</t>
  </si>
  <si>
    <t>Размещение в сети интернет    на официальном сайте Управления образования г.Таганрога www.tagobr.ru, на сайте bus.gov.ru,  на официальном сайте МАОУ СОШ № 27</t>
  </si>
  <si>
    <t xml:space="preserve">Размещение в сети интернет    на официальном сайте Управления образования г.Таганрога www.tagobr.ru, на официальном сайте МАОУ СОШ № 27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</si>
  <si>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МАОУ лицей № 28 </t>
  </si>
  <si>
    <t>Размещение в сети интернет    на официальном сайте Управления образования г.Таганрога www.tagobr.ru, на официальном сайте МАОУ лицей № 28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</si>
  <si>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МОБУ СОШ № 30 </t>
  </si>
  <si>
    <t>Размещение в сети интернет    на официальном сайте Управления образования г.Таганрога www.tagobr.ru,  на официальном сайте МОБУ СОШ № 30</t>
  </si>
  <si>
    <t>Размещение в сети интернет    на официальном сайте Управления образования г.Таганрога www.tagobr.ru, на сайте bus.gov.ru,  на официальном сайте МОБУ СОШ № 31</t>
  </si>
  <si>
    <t xml:space="preserve">Размещение в сети интернет    на официальном сайте Управления образования г.Таганрога www.tagobr.ru, на официальном сайте МОБУ СОШ № 31 </t>
  </si>
  <si>
    <t>Размещение в сети интернет    на официальном сайте Управления образования г.Таганрога www.tagobr.ru, на сайте bus.gov.ru, на официальном сайте МОБУ СОШ № 32</t>
  </si>
  <si>
    <t>Размещение в сети интернет    на официальном сайте Управления образования г.Таганрога www.tagobr.ru,на официальном сайте МОБУ СОШ № 32</t>
  </si>
  <si>
    <t>Размещение в сети интернет    на официальном сайте Управления образования г.Таганрога www.tagobr.ru, на сайте bus.gov.ru,  на официальном сайте МОБУ лицей № 33</t>
  </si>
  <si>
    <t>Размещение в сети интернет    на официальном сайте Управления образования г.Таганрога www.tagobr.ru,  на официальном сайте МОБУ лицей № 33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</si>
  <si>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МОБУ СОШ № 34 </t>
  </si>
  <si>
    <t>Размещение в сети интернет    на официальном сайте Управления образования г.Таганрога www.tagobr.ru, на официальном сайте МОБУ СОШ № 34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</si>
  <si>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МОБУ СОШ № 35 </t>
  </si>
  <si>
    <t>Размещение в сети интернет    на официальном сайте Управления образования г.Таганрога www.tagobr.ru,  на официальном сайте МОБУ СОШ № 35</t>
  </si>
  <si>
    <t>Размещение в сети интернет    на официальном сайте Управления образования г.Таганрога www.tagobr.ru, на сайте bus.gov.ru,  на официальном сайте МОБУ СОШ № 36</t>
  </si>
  <si>
    <t>Размещение в сети интернет    на официальном сайте Управления образования г.Таганрога www.tagobr.ru, на официальном сайте МОБУ СОШ № 36</t>
  </si>
  <si>
    <t>Размещение в сети интернет    на официальном сайте Управления образования г.Таганрога www.tagobr.ru, на сайте bus.gov.ru, на официальном сайте МАОУ СОШ № 37</t>
  </si>
  <si>
    <t>Размещение в сети интернет    на официальном сайте Управления образования г.Таганрога www.tagobr.ru, на официальном сайте МАОУ СОШ № 37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</si>
  <si>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МОБУ СОШ № 38 </t>
  </si>
  <si>
    <t>Размещение в сети интернет    на официальном сайте Управления образования г.Таганрога www.tagobr.ru, на официальном сайте МОБУ СОШ № 38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</si>
  <si>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МАОУ СОШ № 39  </t>
  </si>
  <si>
    <t xml:space="preserve">Размещение в сети интернет    на официальном сайте Управления образования г.Таганрога www.tagobr.ru, на официальном сайте МАОУ СОШ № 39 </t>
  </si>
  <si>
    <t>ЧАСТЬ 2. Сведения о выполняемых  работах</t>
  </si>
  <si>
    <t>(указывается вид деятельности  муниципального учреждения города Таганрога  из общероссийского базового перечня или регионального перечня)</t>
  </si>
  <si>
    <t>начальное общее образование, основное общее образование, среднее общее образование, дополнительное образование детей</t>
  </si>
  <si>
    <t>Федеральный закон от 29.12.2012 № 273-ФЗ «Об образовании в Российской Федерации», приказ Министерства образования и науки РФ от 06.10.2009 № 373 «Об утверждении и введении в действие федерального государственного образовательного стандарта начального общего образования», приказ Министерства просвещения РФ от 28.08.2020 № 442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образования», постановление Администрации города Таганрога от 25.12.2015 № 3855 «О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задания», приказ Управления образования  города Таганрога  от 23.09.2020  № 1105  «Об утверждении методических указаний по формированию и мониторингу муниципального задания на оказание муниципальных услуг муниципальными учреждениями  города Таганрога, в отношении которых Управление образования г.Таганрога является учредителем, по реализации основных общеобразовательных программ начального общего образования, основного общего образования, среднего общего образования», приказ Управления образования  города Таганрога от 16.06.2021 № 848 «Об утверждении показателей, характеризующих качество муниципальных услуг  в рамках выполнения муниципального задания», приказ Управления образования  города Таганрога от 16.06.2021 № 849 «Об утверждении Порядка проведения мониторинга и контроля выполнения муниципального задания на оказание муниципальных услуг муниципальными учреждениями, в отношении которых Управление образования г. Таганрога является учредителем»</t>
  </si>
  <si>
    <t>Федеральный закон от 29.12.2012 № 273-ФЗ «Об образовании в Российской Федерации», приказ Министерства образования и науки РФ от 17.12.2010 № 1897 «Об утверждении федерального государственного образовательного стандарта основного общего образования», приказ Министерства просвещения РФ от 28.08.2020 № 442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образования», постановление Администрации города Таганрога от 25.12.2015 № 3855 «О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задания»,  приказ Управления образования  города Таганрога  от 23.09.2020  № 1105  «Об утверждении методических указаний по формированию и мониторингу муниципального задания на оказание муниципальных услуг муниципальными учреждениями  города Таганрога, в отношении которых Управление образования г.Таганрога является учредителем, по реализации основных общеобразовательных программ начального общего образования, основного общего образования, среднего общего образования», приказ Управления образования  города Таганрога от 16.06.2021 № 848 «Об утверждении показателей, характеризующих качество муниципальных услуг  в рамках выполнения муниципального задания», приказ Управления образования  города Таганрога от 16.06.2021 № 849 «Об утверждении Порядка проведения мониторинга и контроля выполнения муниципального задания на оказание муниципальных услуг муниципальными учреждениями, в отношении которых Управление образования г. Таганрога является учредителем»</t>
  </si>
  <si>
    <t>Федеральный закон от 29.12.2012 № 273-ФЗ «Об образовании в Российской Федерации», Приказ Министерства образования и науки РФ от 17.05.2012 № 413 «Об утверждении федерального государственного образовательного стандарта среднего общего образования», приказ Министерства просвещения РФ от 28.08.2020 № 442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образования», постановление Администрации города Таганрога от 25.12.2015 № 3855 «О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задания»,  приказ Управления образования  города Таганрога  от 23.09.2020  № 1105  «Об утверждении методических указаний по формированию и мониторингу муниципального задания на оказание муниципальных услуг муниципальными учреждениями  города Таганрога, в отношении которых Управление образования г.Таганрога является учредителем, по реализации основных общеобразовательных программ начального общего образования, основного общего образования, среднего общего образования», приказ Управления образования  города Таганрога от 16.06.2021 № 848 «Об утверждении показателей, характеризующих качество муниципальных услуг  в рамках выполнения муниципального задания», приказ Управления образования  города Таганрога от 16.06.2021 № 849 «Об утверждении Порядка проведения мониторинга и контроля выполнения муниципального задания на оказание муниципальных услуг муниципальными учреждениями, в отношении которых Управление образования г. Таганрога является учредителем»</t>
  </si>
  <si>
    <t>Федеральный закон от 29.12.2012 № 273-ФЗ «Об образовании в Российской Федерации»,  приказ Министерства просвещения РФ от 09.11.2018 № 196 "Об утверждении Порядка организации и осуществления образовательной деятельности по дополнительным общеобразовательным программам",  постановление Администрации города Таганрога от 25.12.2015 № 3855 «О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задания», приказ Управления образования  города Таганрога № 1639 от 26.12.2018 года «Об утверждении методических указаний по формированию и мониторингу муниципального задания на оказание муниципальных услуг муниципальными учреждениями  города Таганрога, в отношении которых Управление образования г.Таганрога является учредителем, по реализации дополнительных общеразвивающих программ», приказ Управления образования  города Таганрога от 16.06.2021 № 848 «Об утверждении показателей, характеризующих качество муниципальных услуг  в рамках выполнения муниципального задания», приказ Управления образования  города Таганрога от 16.06.2021 № 849 «Об утверждении Порядка проведения мониторинга и контроля выполнения муниципального задания на оказание муниципальных услуг муниципальными учреждениями, в отношении которых Управление образования г. Таганрога является учредителем»</t>
  </si>
  <si>
    <t>5.1. Нормативные правовые акты, регулирующие порядок оказания муниципальной услуги:</t>
  </si>
  <si>
    <t>Федеральный закон от 29.12.2012 № 273-ФЗ «Об образовании в Российской Федерации», приказ Министерства образования и науки РФ от 17.10.2013 № 1155 «Об утверждении федерального государственного образовательного стандарта дошкольного образования», приказ Министерства просвещения РФ от 31.07.2020 № 373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образования», постановление Администрации города Таганрога от 25.12.2015 № 3855 «О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задания», приказ Управления образования  города Таганрога № 947 от 28.08.2020 года «Об утверждении методических указаний по формированию и мониторингу муниципального задания на оказание муниципальных услуг муниципальными учреждениями  города Таганрога, в отношении которых Управление образования г.Таганрога является учредителем, по реализации основных общеобразовательных программ дошкольного образования и присмотру и уходу», приказ Управления образования  города Таганрога от 16.06.2021 № 848 «Об утверждении показателей, характеризующих качество муниципальных услуг  в рамках выполнения муниципального задания», приказ Управления образования  города Таганрога от 16.06.2021 № 849 «Об утверждении Порядка проведения мониторинга и контроля выполнения муниципального задания на оказание муниципальных услуг муниципальными учреждениями, в отношении которых Управление образования г. Таганрога является учредителем»</t>
  </si>
  <si>
    <t xml:space="preserve">Федеральный закон от 29.12.2012 № 273-ФЗ «Об образовании в Российской Федерации», приказ Министерства образования и науки РФ от 17.10.2013 № 1155 «Об утверждении федерального государственного образовательного стандарта дошкольного образования», приказ Министерства просвещения РФ от 31.07.2020 № 373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образования», постановление Главного государственного санитарного врача РФ от 28.09.2020  № 28 «Об утверждении санитарных правил СП 2.4.3648-20 «Санитарно-эпидемиологические требования к организациям воспитания и обучения, отдыха и оздоровления детей и молодежи», постановление Администрации города Таганрога от 25.12.2015 № 3855 «О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задания», приказ Управления образования  города Таганрога № 947 от 28.08.2020 года «Об утверждении методических указаний по формированию и мониторингу муниципального задания на оказание муниципальных услуг муниципальными учреждениями  города Таганрога, в отношении которых Управление образования г.Таганрога является учредителем, по реализации основных общеобразовательных программ дошкольного образования и присмотру и уходу», приказ Управления образования  города Таганрога от 16.06.2021 № 848 «Об утверждении показателей, характеризующих качество муниципальных услуг  в рамках выполнения муниципального задания», приказ Управления образования  города Таганрога от 16.06.2021 № 849 «Об утверждении Порядка проведения мониторинга и контроля выполнения муниципального задания на оказание муниципальных услуг муниципальными учреждениями, в отношении которых Управление образования г. Таганрога является учредителем»
</t>
  </si>
  <si>
    <t xml:space="preserve">доля обучающихся, освоивших все предметы учебного года и переведенных в следующий класс </t>
  </si>
  <si>
    <t xml:space="preserve">доля обучающихся, освоивших основную образовательную программу начального общего образования </t>
  </si>
  <si>
    <t xml:space="preserve">количество обоснованных жалоб потребителей, поступивших в образовательное учреждение или (и) в Управление образования г. Таганрога </t>
  </si>
  <si>
    <t>количество единиц</t>
  </si>
  <si>
    <t xml:space="preserve">укомплектованность педагогическими кадрами </t>
  </si>
  <si>
    <t>доля обучающихся, освоивших основную образовательную программу основного общего образования и получивших аттестат об основном общем образовании</t>
  </si>
  <si>
    <t xml:space="preserve">доля обучающихся, освоивших основную образовательную программу среднего общего образования и получивших аттестат о среднем общем образовании  </t>
  </si>
  <si>
    <t xml:space="preserve">доля обучающихся, участвовавших в муниципальных и региональных конкурсах и выставках </t>
  </si>
  <si>
    <t>количество  единиц</t>
  </si>
  <si>
    <t>социально-педагогической</t>
  </si>
  <si>
    <t>В.А. Надолинская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</si>
  <si>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</si>
  <si>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</si>
  <si>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Об утверждении Порядка определения размера родительской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муниципальных организациях, осуществляющих образовательную деятельность (с учетом изменений в редакции № 2230 от 17.12.2019)</t>
  </si>
  <si>
    <t xml:space="preserve"> основное общее образование, среднее общее образование, дополнительное образование детей</t>
  </si>
  <si>
    <t>802111О.99.0.БА96АЮ66001</t>
  </si>
  <si>
    <t>3.2. Показатели, характеризующие объём работы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</si>
  <si>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МАОУ СОШ №25/11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</si>
  <si>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МАОУ СОШ №27 </t>
  </si>
  <si>
    <t>Размещение в сети интернет    на официальном сайте Управления образования г.Таганрога www.tagobr.ru, на сайте bus.gov.ru, на официальном сайте МОБУ СОШ №32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</si>
  <si>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МАОУ СОШ №39 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</si>
  <si>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МАОУ СОШ №39 </t>
  </si>
  <si>
    <t>85.41</t>
  </si>
  <si>
    <t xml:space="preserve">804200О.99.0.ББ52АЖ72000  </t>
  </si>
  <si>
    <t xml:space="preserve">804200О.99.0.ББ52АЖ96000 </t>
  </si>
  <si>
    <t xml:space="preserve">804200О.99.0.ББ52АЗ20000 </t>
  </si>
  <si>
    <t xml:space="preserve">804200О.99.0.ББ52АЗ44000 </t>
  </si>
  <si>
    <t xml:space="preserve">804200О.99.0.ББ52АЗ68000 </t>
  </si>
  <si>
    <t xml:space="preserve">804200О.99.0.ББ52АЗ92000 </t>
  </si>
  <si>
    <t xml:space="preserve">804200О.99.0.ББ52АЖ72000 </t>
  </si>
  <si>
    <t>804200О.99.0.ББ52АЖ96000</t>
  </si>
  <si>
    <t xml:space="preserve">Приложение № 58  к приказу </t>
  </si>
  <si>
    <t>МУНИЦИПАЛЬНОЕ  ЗАДАНИЕ № 1</t>
  </si>
  <si>
    <t xml:space="preserve">на 2024 год и на плановый период 2025 и 2026 годов
</t>
  </si>
  <si>
    <t>01.01.2024</t>
  </si>
  <si>
    <t>31.12.2024</t>
  </si>
  <si>
    <t>2024 год (очередной финансовый год)</t>
  </si>
  <si>
    <t>2025 год (1-й год планового периода)</t>
  </si>
  <si>
    <t xml:space="preserve">2026 год (2-й год планового периода)
</t>
  </si>
  <si>
    <r>
      <t xml:space="preserve">
   </t>
    </r>
    <r>
      <rPr>
        <u/>
        <sz val="16"/>
        <color theme="1"/>
        <rFont val="Times New Roman"/>
        <family val="1"/>
        <charset val="204"/>
      </rPr>
      <t xml:space="preserve"> Н</t>
    </r>
    <r>
      <rPr>
        <u/>
        <sz val="16"/>
        <color indexed="8"/>
        <rFont val="Times New Roman"/>
        <family val="1"/>
        <charset val="204"/>
      </rPr>
      <t>ачальник Управления образования г. Таганрога</t>
    </r>
    <r>
      <rPr>
        <sz val="16"/>
        <color indexed="8"/>
        <rFont val="Times New Roman"/>
        <family val="1"/>
        <charset val="204"/>
      </rPr>
      <t xml:space="preserve">_________________________________ О.Л. Морозова       </t>
    </r>
    <r>
      <rPr>
        <u/>
        <sz val="16"/>
        <color indexed="8"/>
        <rFont val="Times New Roman"/>
        <family val="1"/>
        <charset val="204"/>
      </rPr>
      <t xml:space="preserve">                </t>
    </r>
    <r>
      <rPr>
        <sz val="16"/>
        <color indexed="8"/>
        <rFont val="Times New Roman"/>
        <family val="1"/>
        <charset val="204"/>
      </rPr>
      <t xml:space="preserve">
    (должность)                     (подпись)        (расшифровка подписи)
«29» ___12__ 2023_ г.
</t>
    </r>
  </si>
  <si>
    <t>дошкольное образование, начальное общее образование, основное общее образование, среднее общее образование</t>
  </si>
  <si>
    <t>85.11</t>
  </si>
  <si>
    <t>88.9</t>
  </si>
  <si>
    <t>от   29.12.2023  № 60.05.5-ПР/1760</t>
  </si>
  <si>
    <r>
      <t>от "</t>
    </r>
    <r>
      <rPr>
        <u/>
        <sz val="16"/>
        <rFont val="Times New Roman"/>
        <family val="1"/>
        <charset val="204"/>
      </rPr>
      <t>29</t>
    </r>
    <r>
      <rPr>
        <sz val="16"/>
        <rFont val="Times New Roman"/>
        <family val="1"/>
        <charset val="204"/>
      </rPr>
      <t xml:space="preserve">" </t>
    </r>
    <r>
      <rPr>
        <u/>
        <sz val="16"/>
        <rFont val="Times New Roman"/>
        <family val="1"/>
        <charset val="204"/>
      </rPr>
      <t xml:space="preserve">декабря </t>
    </r>
    <r>
      <rPr>
        <sz val="16"/>
        <rFont val="Times New Roman"/>
        <family val="1"/>
        <charset val="204"/>
      </rPr>
      <t xml:space="preserve"> 2023 г.</t>
    </r>
  </si>
  <si>
    <t>дети за исключением детей с ограниченными возможностями здоровья (ОВЗ) и детей-инвалидов</t>
  </si>
  <si>
    <t>социально-гуманитарная</t>
  </si>
  <si>
    <t>854100О.99.0.ББ52БР20000</t>
  </si>
  <si>
    <t>cоциально-гуманитарная</t>
  </si>
  <si>
    <t xml:space="preserve">                                                                  </t>
  </si>
  <si>
    <t xml:space="preserve">2027 год (2-й год планового периода)
</t>
  </si>
  <si>
    <t xml:space="preserve">2027год (2-й год планового периода)
</t>
  </si>
  <si>
    <t>2026 год (1-й год планового периода)</t>
  </si>
  <si>
    <t>от  " 06 " ноября 2025 г.</t>
  </si>
  <si>
    <t>от   06.11.2025 № 60.05.5-ПР/</t>
  </si>
  <si>
    <t xml:space="preserve">Приложение  к приказу </t>
  </si>
  <si>
    <t xml:space="preserve">на 2026 год и на плановый период 2027 и 2028 годов
</t>
  </si>
  <si>
    <t xml:space="preserve">2028 год (2-й год планового периода)
</t>
  </si>
  <si>
    <t>01.01.2026</t>
  </si>
  <si>
    <t>31.12.2026</t>
  </si>
  <si>
    <t xml:space="preserve">Приложение № 57 к приказу </t>
  </si>
  <si>
    <t xml:space="preserve">Приложение № 59 к приказу </t>
  </si>
  <si>
    <t xml:space="preserve">Приложение № 60  к приказу </t>
  </si>
  <si>
    <t xml:space="preserve">Приложение №  61  к приказу </t>
  </si>
  <si>
    <t xml:space="preserve">Приложение № 62  к приказу </t>
  </si>
  <si>
    <t xml:space="preserve">Приложение №  63  к приказу </t>
  </si>
  <si>
    <t>2026 год (очередной финансовый год)</t>
  </si>
  <si>
    <t xml:space="preserve">2028год (2-й год планового периода)
</t>
  </si>
  <si>
    <t xml:space="preserve">Приложение № 64  к приказу </t>
  </si>
  <si>
    <t xml:space="preserve">Приложение № 65  к приказу </t>
  </si>
  <si>
    <t xml:space="preserve">Приложение № 66  к приказу </t>
  </si>
  <si>
    <t xml:space="preserve">Приложение № 67  к приказу </t>
  </si>
  <si>
    <t xml:space="preserve">Приложение № 68  к приказу </t>
  </si>
  <si>
    <t xml:space="preserve">Приложение № 69  к приказу </t>
  </si>
  <si>
    <t xml:space="preserve">Приложение № 70  к приказу </t>
  </si>
  <si>
    <t xml:space="preserve">Приложение № 71  к приказу </t>
  </si>
  <si>
    <t xml:space="preserve">Приложение № 72  к приказу </t>
  </si>
  <si>
    <t xml:space="preserve">Приложение № 73  к приказу </t>
  </si>
  <si>
    <t xml:space="preserve">Приложение № 74  к приказу </t>
  </si>
  <si>
    <t xml:space="preserve">Приложение № 75 к приказу </t>
  </si>
  <si>
    <t xml:space="preserve">Приложение № 76  к приказу </t>
  </si>
  <si>
    <t xml:space="preserve">Приложение № 77 к приказу </t>
  </si>
  <si>
    <t xml:space="preserve">Приложение № 78  к приказу </t>
  </si>
  <si>
    <t xml:space="preserve">Приложение № 79  к приказу </t>
  </si>
  <si>
    <t xml:space="preserve">Приложение № 80  к приказу </t>
  </si>
  <si>
    <t xml:space="preserve">Приложение № 81  к приказу </t>
  </si>
  <si>
    <t xml:space="preserve">Приложение № 82  к приказу </t>
  </si>
  <si>
    <t xml:space="preserve">Приложение № 83  к приказу </t>
  </si>
  <si>
    <t xml:space="preserve">Приложение № 84  к приказу </t>
  </si>
  <si>
    <t xml:space="preserve">Приложение № 85  к приказу </t>
  </si>
  <si>
    <t xml:space="preserve">Приложение № 86 к приказу </t>
  </si>
  <si>
    <t xml:space="preserve">Приложение № 87  к приказу </t>
  </si>
  <si>
    <r>
      <t xml:space="preserve">
</t>
    </r>
    <r>
      <rPr>
        <u/>
        <sz val="16"/>
        <color theme="1"/>
        <rFont val="Times New Roman"/>
        <family val="1"/>
        <charset val="204"/>
      </rPr>
      <t>Н</t>
    </r>
    <r>
      <rPr>
        <u/>
        <sz val="16"/>
        <color indexed="8"/>
        <rFont val="Times New Roman"/>
        <family val="1"/>
        <charset val="204"/>
      </rPr>
      <t>ачальник Управления образования г. Таганрога                                            О.Л. Морозова</t>
    </r>
    <r>
      <rPr>
        <sz val="16"/>
        <color indexed="8"/>
        <rFont val="Times New Roman"/>
        <family val="1"/>
        <charset val="204"/>
      </rPr>
      <t xml:space="preserve">                    
    (должность)                     (подпись)        (расшифровка подписи)
</t>
    </r>
    <r>
      <rPr>
        <sz val="16"/>
        <rFont val="Times New Roman"/>
        <family val="1"/>
        <charset val="204"/>
      </rPr>
      <t>«30» ___12__ 2025_ г.</t>
    </r>
  </si>
  <si>
    <t>от "30" декабря 2025 г.</t>
  </si>
  <si>
    <t>от  30.12.2025  № 60.05.5-ПР/1950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</si>
</sst>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&quot;-&quot;??&quot;р.&quot;_-;_-@_-"/>
    <numFmt numFmtId="165" formatCode="#,##0.0"/>
  </numFmts>
  <fonts count="5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indexed="12"/>
      <name val="Arial Cyr"/>
      <family val="2"/>
      <charset val="204"/>
    </font>
    <font>
      <u/>
      <sz val="11"/>
      <color indexed="12"/>
      <name val="Calibri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u/>
      <sz val="16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Arial"/>
      <family val="2"/>
      <charset val="204"/>
    </font>
    <font>
      <sz val="1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6.6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4"/>
      <color rgb="FF0070C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6"/>
      <color theme="1"/>
      <name val="Times New Roman"/>
      <family val="1"/>
      <charset val="204"/>
    </font>
    <font>
      <u/>
      <sz val="16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00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38" fillId="0" borderId="0"/>
    <xf numFmtId="0" fontId="1" fillId="0" borderId="0"/>
    <xf numFmtId="0" fontId="36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7" fillId="0" borderId="0"/>
    <xf numFmtId="0" fontId="1" fillId="0" borderId="0"/>
    <xf numFmtId="0" fontId="14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326">
    <xf numFmtId="0" fontId="0" fillId="0" borderId="0" xfId="0"/>
    <xf numFmtId="0" fontId="39" fillId="0" borderId="10" xfId="324" applyFont="1" applyBorder="1" applyAlignment="1">
      <alignment horizontal="center" vertical="top" wrapText="1"/>
    </xf>
    <xf numFmtId="49" fontId="39" fillId="0" borderId="10" xfId="324" applyNumberFormat="1" applyFont="1" applyBorder="1" applyAlignment="1">
      <alignment horizontal="center" vertical="top" wrapText="1"/>
    </xf>
    <xf numFmtId="0" fontId="40" fillId="0" borderId="0" xfId="324" applyFont="1" applyAlignment="1">
      <alignment vertical="top"/>
    </xf>
    <xf numFmtId="0" fontId="20" fillId="0" borderId="0" xfId="324" applyFont="1" applyAlignment="1">
      <alignment horizontal="center" vertical="top" wrapText="1"/>
    </xf>
    <xf numFmtId="0" fontId="20" fillId="0" borderId="0" xfId="324" applyFont="1" applyAlignment="1">
      <alignment horizontal="center" vertical="top"/>
    </xf>
    <xf numFmtId="0" fontId="20" fillId="0" borderId="0" xfId="324" applyFont="1" applyAlignment="1">
      <alignment vertical="top"/>
    </xf>
    <xf numFmtId="2" fontId="20" fillId="0" borderId="0" xfId="324" applyNumberFormat="1" applyFont="1" applyAlignment="1">
      <alignment vertical="top" wrapText="1"/>
    </xf>
    <xf numFmtId="2" fontId="20" fillId="0" borderId="0" xfId="324" applyNumberFormat="1" applyFont="1" applyAlignment="1">
      <alignment vertical="top"/>
    </xf>
    <xf numFmtId="0" fontId="20" fillId="0" borderId="10" xfId="324" applyFont="1" applyBorder="1" applyAlignment="1">
      <alignment horizontal="center" vertical="top" wrapText="1"/>
    </xf>
    <xf numFmtId="0" fontId="22" fillId="0" borderId="10" xfId="324" applyFont="1" applyBorder="1" applyAlignment="1">
      <alignment vertical="top" wrapText="1"/>
    </xf>
    <xf numFmtId="0" fontId="20" fillId="0" borderId="10" xfId="324" applyFont="1" applyBorder="1" applyAlignment="1">
      <alignment horizontal="center" vertical="top"/>
    </xf>
    <xf numFmtId="0" fontId="20" fillId="0" borderId="10" xfId="324" applyFont="1" applyBorder="1" applyAlignment="1">
      <alignment vertical="top" wrapText="1"/>
    </xf>
    <xf numFmtId="49" fontId="20" fillId="0" borderId="10" xfId="324" applyNumberFormat="1" applyFont="1" applyBorder="1" applyAlignment="1">
      <alignment vertical="top"/>
    </xf>
    <xf numFmtId="49" fontId="20" fillId="0" borderId="10" xfId="324" applyNumberFormat="1" applyFont="1" applyBorder="1" applyAlignment="1">
      <alignment horizontal="center" vertical="top" wrapText="1"/>
    </xf>
    <xf numFmtId="0" fontId="20" fillId="0" borderId="0" xfId="324" applyFont="1" applyAlignment="1">
      <alignment vertical="top" wrapText="1" shrinkToFit="1"/>
    </xf>
    <xf numFmtId="0" fontId="20" fillId="0" borderId="10" xfId="324" applyFont="1" applyBorder="1" applyAlignment="1">
      <alignment vertical="top"/>
    </xf>
    <xf numFmtId="1" fontId="20" fillId="0" borderId="10" xfId="324" applyNumberFormat="1" applyFont="1" applyBorder="1" applyAlignment="1">
      <alignment horizontal="center" vertical="top" wrapText="1"/>
    </xf>
    <xf numFmtId="14" fontId="20" fillId="0" borderId="10" xfId="324" applyNumberFormat="1" applyFont="1" applyBorder="1" applyAlignment="1">
      <alignment horizontal="center" vertical="top" wrapText="1"/>
    </xf>
    <xf numFmtId="1" fontId="20" fillId="0" borderId="11" xfId="324" applyNumberFormat="1" applyFont="1" applyBorder="1" applyAlignment="1">
      <alignment horizontal="center" vertical="top" wrapText="1"/>
    </xf>
    <xf numFmtId="0" fontId="20" fillId="0" borderId="0" xfId="324" applyFont="1" applyAlignment="1">
      <alignment vertical="top" wrapText="1"/>
    </xf>
    <xf numFmtId="0" fontId="20" fillId="0" borderId="13" xfId="324" applyFont="1" applyBorder="1" applyAlignment="1">
      <alignment vertical="top" wrapText="1"/>
    </xf>
    <xf numFmtId="49" fontId="20" fillId="0" borderId="0" xfId="324" applyNumberFormat="1" applyFont="1" applyAlignment="1">
      <alignment vertical="top"/>
    </xf>
    <xf numFmtId="0" fontId="39" fillId="0" borderId="14" xfId="0" applyFont="1" applyBorder="1" applyAlignment="1">
      <alignment horizontal="left" vertical="top" wrapText="1"/>
    </xf>
    <xf numFmtId="0" fontId="22" fillId="0" borderId="0" xfId="324" applyFont="1" applyAlignment="1">
      <alignment horizontal="right" vertical="top"/>
    </xf>
    <xf numFmtId="0" fontId="22" fillId="0" borderId="15" xfId="324" applyFont="1" applyBorder="1" applyAlignment="1">
      <alignment horizontal="right" vertical="top"/>
    </xf>
    <xf numFmtId="49" fontId="20" fillId="0" borderId="16" xfId="324" applyNumberFormat="1" applyFont="1" applyBorder="1" applyAlignment="1">
      <alignment horizontal="center" vertical="top"/>
    </xf>
    <xf numFmtId="49" fontId="20" fillId="0" borderId="17" xfId="324" applyNumberFormat="1" applyFont="1" applyBorder="1" applyAlignment="1">
      <alignment horizontal="center" vertical="top"/>
    </xf>
    <xf numFmtId="0" fontId="20" fillId="0" borderId="0" xfId="324" applyFont="1" applyAlignment="1">
      <alignment horizontal="right" vertical="center"/>
    </xf>
    <xf numFmtId="0" fontId="21" fillId="0" borderId="0" xfId="324" applyFont="1" applyAlignment="1">
      <alignment horizontal="right" vertical="center"/>
    </xf>
    <xf numFmtId="0" fontId="40" fillId="0" borderId="10" xfId="324" applyFont="1" applyBorder="1" applyAlignment="1">
      <alignment horizontal="center" vertical="top"/>
    </xf>
    <xf numFmtId="0" fontId="40" fillId="0" borderId="0" xfId="324" applyFont="1" applyAlignment="1">
      <alignment horizontal="center" vertical="top"/>
    </xf>
    <xf numFmtId="1" fontId="40" fillId="0" borderId="0" xfId="324" applyNumberFormat="1" applyFont="1" applyAlignment="1">
      <alignment horizontal="center" vertical="top"/>
    </xf>
    <xf numFmtId="0" fontId="39" fillId="0" borderId="0" xfId="324" applyFont="1" applyAlignment="1">
      <alignment horizontal="right" vertical="center"/>
    </xf>
    <xf numFmtId="0" fontId="41" fillId="0" borderId="0" xfId="324" applyFont="1" applyAlignment="1">
      <alignment vertical="top"/>
    </xf>
    <xf numFmtId="1" fontId="20" fillId="0" borderId="10" xfId="324" applyNumberFormat="1" applyFont="1" applyBorder="1" applyAlignment="1">
      <alignment horizontal="center" vertical="top"/>
    </xf>
    <xf numFmtId="0" fontId="20" fillId="0" borderId="14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 wrapText="1"/>
    </xf>
    <xf numFmtId="0" fontId="20" fillId="0" borderId="14" xfId="0" applyFont="1" applyBorder="1" applyAlignment="1">
      <alignment horizontal="center" vertical="top" wrapText="1"/>
    </xf>
    <xf numFmtId="0" fontId="42" fillId="0" borderId="0" xfId="324" applyFont="1" applyAlignment="1">
      <alignment horizontal="right" vertical="center" wrapText="1"/>
    </xf>
    <xf numFmtId="3" fontId="39" fillId="0" borderId="10" xfId="324" applyNumberFormat="1" applyFont="1" applyBorder="1" applyAlignment="1">
      <alignment horizontal="center" vertical="top" wrapText="1"/>
    </xf>
    <xf numFmtId="0" fontId="41" fillId="24" borderId="0" xfId="324" applyFont="1" applyFill="1" applyAlignment="1">
      <alignment vertical="top"/>
    </xf>
    <xf numFmtId="49" fontId="39" fillId="0" borderId="10" xfId="324" applyNumberFormat="1" applyFont="1" applyBorder="1" applyAlignment="1">
      <alignment vertical="top"/>
    </xf>
    <xf numFmtId="3" fontId="43" fillId="0" borderId="10" xfId="324" applyNumberFormat="1" applyFont="1" applyBorder="1" applyAlignment="1">
      <alignment horizontal="center" vertical="top" wrapText="1"/>
    </xf>
    <xf numFmtId="0" fontId="39" fillId="0" borderId="0" xfId="324" applyFont="1" applyAlignment="1">
      <alignment horizontal="center" vertical="top"/>
    </xf>
    <xf numFmtId="0" fontId="35" fillId="0" borderId="14" xfId="0" applyFont="1" applyBorder="1" applyAlignment="1">
      <alignment horizontal="left" vertical="top" wrapText="1"/>
    </xf>
    <xf numFmtId="0" fontId="44" fillId="0" borderId="14" xfId="0" applyFont="1" applyBorder="1" applyAlignment="1">
      <alignment horizontal="left" vertical="top" wrapText="1"/>
    </xf>
    <xf numFmtId="0" fontId="21" fillId="0" borderId="0" xfId="324" applyFont="1" applyAlignment="1">
      <alignment horizontal="center" vertical="top"/>
    </xf>
    <xf numFmtId="0" fontId="20" fillId="25" borderId="0" xfId="324" applyFont="1" applyFill="1" applyAlignment="1">
      <alignment horizontal="center" vertical="top"/>
    </xf>
    <xf numFmtId="0" fontId="40" fillId="25" borderId="0" xfId="324" applyFont="1" applyFill="1" applyAlignment="1">
      <alignment vertical="top"/>
    </xf>
    <xf numFmtId="0" fontId="20" fillId="25" borderId="0" xfId="324" applyFont="1" applyFill="1" applyAlignment="1">
      <alignment vertical="top"/>
    </xf>
    <xf numFmtId="0" fontId="20" fillId="25" borderId="10" xfId="324" applyFont="1" applyFill="1" applyBorder="1" applyAlignment="1">
      <alignment horizontal="center" vertical="top"/>
    </xf>
    <xf numFmtId="1" fontId="20" fillId="25" borderId="10" xfId="324" applyNumberFormat="1" applyFont="1" applyFill="1" applyBorder="1" applyAlignment="1">
      <alignment horizontal="center" vertical="top"/>
    </xf>
    <xf numFmtId="0" fontId="20" fillId="25" borderId="0" xfId="324" applyFont="1" applyFill="1" applyAlignment="1">
      <alignment horizontal="center" vertical="top" wrapText="1"/>
    </xf>
    <xf numFmtId="0" fontId="40" fillId="25" borderId="10" xfId="324" applyFont="1" applyFill="1" applyBorder="1" applyAlignment="1">
      <alignment horizontal="center" vertical="top"/>
    </xf>
    <xf numFmtId="0" fontId="39" fillId="25" borderId="10" xfId="324" applyFont="1" applyFill="1" applyBorder="1" applyAlignment="1">
      <alignment horizontal="center" vertical="top" wrapText="1"/>
    </xf>
    <xf numFmtId="49" fontId="39" fillId="25" borderId="10" xfId="324" applyNumberFormat="1" applyFont="1" applyFill="1" applyBorder="1" applyAlignment="1">
      <alignment horizontal="center" vertical="top" wrapText="1"/>
    </xf>
    <xf numFmtId="0" fontId="39" fillId="25" borderId="0" xfId="324" applyFont="1" applyFill="1" applyAlignment="1">
      <alignment vertical="top"/>
    </xf>
    <xf numFmtId="0" fontId="41" fillId="25" borderId="0" xfId="324" applyFont="1" applyFill="1" applyAlignment="1">
      <alignment vertical="top"/>
    </xf>
    <xf numFmtId="0" fontId="39" fillId="25" borderId="0" xfId="324" applyFont="1" applyFill="1" applyAlignment="1">
      <alignment horizontal="center" vertical="top"/>
    </xf>
    <xf numFmtId="0" fontId="46" fillId="25" borderId="10" xfId="324" applyFont="1" applyFill="1" applyBorder="1" applyAlignment="1">
      <alignment horizontal="center" vertical="top" wrapText="1"/>
    </xf>
    <xf numFmtId="0" fontId="39" fillId="25" borderId="10" xfId="324" applyFont="1" applyFill="1" applyBorder="1" applyAlignment="1">
      <alignment horizontal="center" vertical="top"/>
    </xf>
    <xf numFmtId="3" fontId="39" fillId="25" borderId="10" xfId="324" applyNumberFormat="1" applyFont="1" applyFill="1" applyBorder="1" applyAlignment="1">
      <alignment horizontal="center" vertical="top" wrapText="1"/>
    </xf>
    <xf numFmtId="49" fontId="39" fillId="25" borderId="10" xfId="324" applyNumberFormat="1" applyFont="1" applyFill="1" applyBorder="1" applyAlignment="1">
      <alignment vertical="top"/>
    </xf>
    <xf numFmtId="3" fontId="43" fillId="25" borderId="10" xfId="324" applyNumberFormat="1" applyFont="1" applyFill="1" applyBorder="1" applyAlignment="1">
      <alignment horizontal="center" vertical="top" wrapText="1"/>
    </xf>
    <xf numFmtId="1" fontId="20" fillId="25" borderId="0" xfId="324" applyNumberFormat="1" applyFont="1" applyFill="1" applyAlignment="1">
      <alignment horizontal="center" vertical="top"/>
    </xf>
    <xf numFmtId="0" fontId="39" fillId="25" borderId="10" xfId="0" applyFont="1" applyFill="1" applyBorder="1" applyAlignment="1">
      <alignment horizontal="center" vertical="top" wrapText="1"/>
    </xf>
    <xf numFmtId="49" fontId="39" fillId="25" borderId="0" xfId="324" applyNumberFormat="1" applyFont="1" applyFill="1" applyAlignment="1">
      <alignment vertical="top"/>
    </xf>
    <xf numFmtId="0" fontId="39" fillId="25" borderId="0" xfId="324" applyFont="1" applyFill="1" applyAlignment="1">
      <alignment horizontal="center" vertical="top" wrapText="1"/>
    </xf>
    <xf numFmtId="49" fontId="39" fillId="25" borderId="0" xfId="324" applyNumberFormat="1" applyFont="1" applyFill="1" applyAlignment="1">
      <alignment horizontal="center" vertical="top" wrapText="1"/>
    </xf>
    <xf numFmtId="3" fontId="43" fillId="25" borderId="0" xfId="324" applyNumberFormat="1" applyFont="1" applyFill="1" applyAlignment="1">
      <alignment horizontal="center" vertical="top" wrapText="1"/>
    </xf>
    <xf numFmtId="0" fontId="39" fillId="25" borderId="10" xfId="0" applyFont="1" applyFill="1" applyBorder="1" applyAlignment="1">
      <alignment horizontal="justify" vertical="top" wrapText="1"/>
    </xf>
    <xf numFmtId="0" fontId="39" fillId="25" borderId="10" xfId="247" applyFont="1" applyFill="1" applyBorder="1" applyAlignment="1" applyProtection="1">
      <alignment horizontal="center" vertical="top" wrapText="1"/>
    </xf>
    <xf numFmtId="0" fontId="39" fillId="25" borderId="16" xfId="0" applyFont="1" applyFill="1" applyBorder="1" applyAlignment="1">
      <alignment vertical="top" wrapText="1"/>
    </xf>
    <xf numFmtId="0" fontId="39" fillId="25" borderId="17" xfId="0" applyFont="1" applyFill="1" applyBorder="1" applyAlignment="1">
      <alignment vertical="top" wrapText="1"/>
    </xf>
    <xf numFmtId="0" fontId="39" fillId="25" borderId="16" xfId="0" applyFont="1" applyFill="1" applyBorder="1" applyAlignment="1">
      <alignment horizontal="center" vertical="top" wrapText="1"/>
    </xf>
    <xf numFmtId="0" fontId="39" fillId="25" borderId="17" xfId="0" applyFont="1" applyFill="1" applyBorder="1" applyAlignment="1">
      <alignment horizontal="center" vertical="top" wrapText="1"/>
    </xf>
    <xf numFmtId="0" fontId="39" fillId="25" borderId="13" xfId="247" applyFont="1" applyFill="1" applyBorder="1" applyAlignment="1" applyProtection="1">
      <alignment vertical="top" wrapText="1"/>
    </xf>
    <xf numFmtId="0" fontId="39" fillId="25" borderId="0" xfId="0" applyFont="1" applyFill="1" applyAlignment="1">
      <alignment horizontal="justify" vertical="top" wrapText="1"/>
    </xf>
    <xf numFmtId="0" fontId="39" fillId="25" borderId="0" xfId="0" applyFont="1" applyFill="1" applyAlignment="1">
      <alignment vertical="top" wrapText="1"/>
    </xf>
    <xf numFmtId="0" fontId="39" fillId="0" borderId="0" xfId="324" applyFont="1" applyAlignment="1">
      <alignment vertical="top"/>
    </xf>
    <xf numFmtId="0" fontId="42" fillId="25" borderId="0" xfId="324" applyFont="1" applyFill="1" applyAlignment="1">
      <alignment horizontal="right" vertical="center" wrapText="1"/>
    </xf>
    <xf numFmtId="0" fontId="46" fillId="0" borderId="10" xfId="324" applyFont="1" applyBorder="1" applyAlignment="1">
      <alignment horizontal="center" vertical="top" wrapText="1"/>
    </xf>
    <xf numFmtId="3" fontId="46" fillId="0" borderId="10" xfId="324" applyNumberFormat="1" applyFont="1" applyBorder="1" applyAlignment="1">
      <alignment horizontal="center" vertical="top" wrapText="1"/>
    </xf>
    <xf numFmtId="0" fontId="39" fillId="0" borderId="10" xfId="324" applyFont="1" applyBorder="1" applyAlignment="1">
      <alignment horizontal="center" vertical="top"/>
    </xf>
    <xf numFmtId="0" fontId="39" fillId="0" borderId="14" xfId="0" applyFont="1" applyBorder="1" applyAlignment="1">
      <alignment vertical="top" wrapText="1"/>
    </xf>
    <xf numFmtId="0" fontId="20" fillId="0" borderId="1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4" fillId="0" borderId="14" xfId="0" applyFont="1" applyBorder="1" applyAlignment="1">
      <alignment vertical="top" wrapText="1"/>
    </xf>
    <xf numFmtId="0" fontId="45" fillId="0" borderId="14" xfId="0" applyFont="1" applyBorder="1" applyAlignment="1">
      <alignment vertical="top" wrapText="1"/>
    </xf>
    <xf numFmtId="0" fontId="13" fillId="0" borderId="14" xfId="0" applyFont="1" applyBorder="1" applyAlignment="1">
      <alignment vertical="top" wrapText="1"/>
    </xf>
    <xf numFmtId="1" fontId="20" fillId="0" borderId="0" xfId="324" applyNumberFormat="1" applyFont="1" applyAlignment="1">
      <alignment horizontal="center" vertical="top"/>
    </xf>
    <xf numFmtId="0" fontId="39" fillId="0" borderId="10" xfId="0" applyFont="1" applyBorder="1" applyAlignment="1">
      <alignment horizontal="center" vertical="top" wrapText="1"/>
    </xf>
    <xf numFmtId="0" fontId="39" fillId="0" borderId="10" xfId="247" applyFont="1" applyFill="1" applyBorder="1" applyAlignment="1" applyProtection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39" fillId="0" borderId="10" xfId="0" applyFont="1" applyBorder="1" applyAlignment="1">
      <alignment horizontal="justify" vertical="top" wrapText="1"/>
    </xf>
    <xf numFmtId="3" fontId="43" fillId="0" borderId="0" xfId="324" applyNumberFormat="1" applyFont="1" applyAlignment="1">
      <alignment horizontal="center" vertical="top" wrapText="1"/>
    </xf>
    <xf numFmtId="0" fontId="39" fillId="0" borderId="0" xfId="324" applyFont="1" applyAlignment="1">
      <alignment horizontal="center" vertical="top" wrapText="1"/>
    </xf>
    <xf numFmtId="0" fontId="39" fillId="0" borderId="0" xfId="0" applyFont="1" applyAlignment="1">
      <alignment horizontal="justify" vertical="top" wrapText="1"/>
    </xf>
    <xf numFmtId="0" fontId="39" fillId="0" borderId="0" xfId="0" applyFont="1" applyAlignment="1">
      <alignment vertical="top" wrapText="1"/>
    </xf>
    <xf numFmtId="49" fontId="39" fillId="0" borderId="0" xfId="324" applyNumberFormat="1" applyFont="1" applyAlignment="1">
      <alignment vertical="top"/>
    </xf>
    <xf numFmtId="49" fontId="39" fillId="0" borderId="0" xfId="324" applyNumberFormat="1" applyFont="1" applyAlignment="1">
      <alignment horizontal="center" vertical="top" wrapText="1"/>
    </xf>
    <xf numFmtId="0" fontId="20" fillId="26" borderId="10" xfId="324" applyFont="1" applyFill="1" applyBorder="1" applyAlignment="1">
      <alignment horizontal="center" vertical="top" wrapText="1"/>
    </xf>
    <xf numFmtId="165" fontId="20" fillId="0" borderId="10" xfId="324" applyNumberFormat="1" applyFont="1" applyBorder="1" applyAlignment="1">
      <alignment vertical="top" wrapText="1"/>
    </xf>
    <xf numFmtId="165" fontId="39" fillId="0" borderId="10" xfId="324" applyNumberFormat="1" applyFont="1" applyBorder="1" applyAlignment="1">
      <alignment horizontal="center" vertical="top" wrapText="1"/>
    </xf>
    <xf numFmtId="165" fontId="43" fillId="0" borderId="10" xfId="324" applyNumberFormat="1" applyFont="1" applyBorder="1" applyAlignment="1">
      <alignment horizontal="center" vertical="top" wrapText="1"/>
    </xf>
    <xf numFmtId="165" fontId="20" fillId="0" borderId="10" xfId="324" applyNumberFormat="1" applyFont="1" applyBorder="1" applyAlignment="1">
      <alignment horizontal="center" vertical="top" wrapText="1"/>
    </xf>
    <xf numFmtId="3" fontId="20" fillId="0" borderId="0" xfId="324" applyNumberFormat="1" applyFont="1" applyAlignment="1">
      <alignment vertical="top"/>
    </xf>
    <xf numFmtId="3" fontId="20" fillId="0" borderId="10" xfId="324" applyNumberFormat="1" applyFont="1" applyBorder="1" applyAlignment="1">
      <alignment horizontal="center" vertical="top" wrapText="1"/>
    </xf>
    <xf numFmtId="0" fontId="20" fillId="0" borderId="0" xfId="324" applyFont="1" applyAlignment="1">
      <alignment horizontal="left" vertical="top" wrapText="1"/>
    </xf>
    <xf numFmtId="0" fontId="20" fillId="24" borderId="10" xfId="324" applyFont="1" applyFill="1" applyBorder="1" applyAlignment="1">
      <alignment horizontal="center" vertical="top" wrapText="1"/>
    </xf>
    <xf numFmtId="0" fontId="22" fillId="0" borderId="0" xfId="324" applyFont="1" applyAlignment="1">
      <alignment vertical="top" wrapText="1"/>
    </xf>
    <xf numFmtId="0" fontId="20" fillId="0" borderId="28" xfId="324" applyFont="1" applyBorder="1" applyAlignment="1">
      <alignment horizontal="center" vertical="top" wrapText="1"/>
    </xf>
    <xf numFmtId="0" fontId="20" fillId="0" borderId="26" xfId="324" applyFont="1" applyBorder="1" applyAlignment="1">
      <alignment horizontal="center" vertical="top" wrapText="1"/>
    </xf>
    <xf numFmtId="0" fontId="46" fillId="0" borderId="0" xfId="0" applyFont="1" applyAlignment="1">
      <alignment horizontal="justify" vertical="top" wrapText="1"/>
    </xf>
    <xf numFmtId="0" fontId="39" fillId="0" borderId="14" xfId="0" applyFont="1" applyBorder="1" applyAlignment="1">
      <alignment horizontal="left" vertical="top"/>
    </xf>
    <xf numFmtId="0" fontId="21" fillId="25" borderId="0" xfId="324" applyFont="1" applyFill="1" applyAlignment="1">
      <alignment horizontal="center" vertical="top"/>
    </xf>
    <xf numFmtId="0" fontId="39" fillId="0" borderId="10" xfId="324" applyFont="1" applyBorder="1" applyAlignment="1">
      <alignment vertical="top" wrapText="1"/>
    </xf>
    <xf numFmtId="0" fontId="20" fillId="0" borderId="11" xfId="324" applyFont="1" applyBorder="1" applyAlignment="1">
      <alignment horizontal="center" vertical="top"/>
    </xf>
    <xf numFmtId="0" fontId="39" fillId="0" borderId="11" xfId="324" applyFont="1" applyBorder="1" applyAlignment="1">
      <alignment horizontal="center" vertical="top" wrapText="1"/>
    </xf>
    <xf numFmtId="0" fontId="39" fillId="0" borderId="10" xfId="324" applyFont="1" applyBorder="1" applyAlignment="1">
      <alignment vertical="top"/>
    </xf>
    <xf numFmtId="0" fontId="39" fillId="25" borderId="10" xfId="324" applyFont="1" applyFill="1" applyBorder="1" applyAlignment="1">
      <alignment vertical="top" wrapText="1"/>
    </xf>
    <xf numFmtId="0" fontId="39" fillId="25" borderId="11" xfId="324" applyFont="1" applyFill="1" applyBorder="1" applyAlignment="1">
      <alignment horizontal="center" vertical="top" wrapText="1"/>
    </xf>
    <xf numFmtId="49" fontId="20" fillId="0" borderId="0" xfId="324" applyNumberFormat="1" applyFont="1" applyAlignment="1">
      <alignment horizontal="center" vertical="top" wrapText="1"/>
    </xf>
    <xf numFmtId="0" fontId="46" fillId="0" borderId="11" xfId="324" applyFont="1" applyBorder="1" applyAlignment="1">
      <alignment horizontal="center" vertical="top" wrapText="1"/>
    </xf>
    <xf numFmtId="0" fontId="20" fillId="25" borderId="11" xfId="324" applyFont="1" applyFill="1" applyBorder="1" applyAlignment="1">
      <alignment horizontal="center" vertical="top"/>
    </xf>
    <xf numFmtId="0" fontId="39" fillId="25" borderId="10" xfId="324" applyFont="1" applyFill="1" applyBorder="1" applyAlignment="1">
      <alignment vertical="top"/>
    </xf>
    <xf numFmtId="0" fontId="39" fillId="0" borderId="28" xfId="324" applyFont="1" applyBorder="1" applyAlignment="1">
      <alignment horizontal="center" vertical="top" wrapText="1"/>
    </xf>
    <xf numFmtId="0" fontId="39" fillId="25" borderId="28" xfId="324" applyFont="1" applyFill="1" applyBorder="1" applyAlignment="1">
      <alignment horizontal="center" vertical="top" wrapText="1"/>
    </xf>
    <xf numFmtId="0" fontId="46" fillId="25" borderId="11" xfId="324" applyFont="1" applyFill="1" applyBorder="1" applyAlignment="1">
      <alignment horizontal="center" vertical="top" wrapText="1"/>
    </xf>
    <xf numFmtId="0" fontId="22" fillId="0" borderId="17" xfId="324" applyFont="1" applyBorder="1" applyAlignment="1">
      <alignment vertical="top" wrapText="1"/>
    </xf>
    <xf numFmtId="0" fontId="39" fillId="0" borderId="27" xfId="324" applyFont="1" applyBorder="1" applyAlignment="1">
      <alignment horizontal="center" vertical="top" wrapText="1"/>
    </xf>
    <xf numFmtId="0" fontId="39" fillId="25" borderId="27" xfId="324" applyFont="1" applyFill="1" applyBorder="1" applyAlignment="1">
      <alignment horizontal="center" vertical="top" wrapText="1"/>
    </xf>
    <xf numFmtId="0" fontId="20" fillId="0" borderId="28" xfId="324" applyFont="1" applyBorder="1" applyAlignment="1">
      <alignment horizontal="center" vertical="top"/>
    </xf>
    <xf numFmtId="0" fontId="20" fillId="25" borderId="28" xfId="324" applyFont="1" applyFill="1" applyBorder="1" applyAlignment="1">
      <alignment horizontal="center" vertical="top"/>
    </xf>
    <xf numFmtId="0" fontId="39" fillId="0" borderId="10" xfId="0" applyFont="1" applyBorder="1" applyAlignment="1">
      <alignment vertical="top" wrapText="1"/>
    </xf>
    <xf numFmtId="0" fontId="22" fillId="0" borderId="0" xfId="324" applyFont="1" applyAlignment="1">
      <alignment horizontal="left" vertical="top" wrapText="1"/>
    </xf>
    <xf numFmtId="0" fontId="39" fillId="0" borderId="0" xfId="0" applyFont="1" applyAlignment="1">
      <alignment horizontal="center" vertical="top" wrapText="1"/>
    </xf>
    <xf numFmtId="0" fontId="39" fillId="0" borderId="0" xfId="324" applyFont="1" applyAlignment="1">
      <alignment vertical="top" wrapText="1"/>
    </xf>
    <xf numFmtId="0" fontId="39" fillId="25" borderId="0" xfId="324" applyFont="1" applyFill="1" applyAlignment="1">
      <alignment vertical="top" wrapText="1"/>
    </xf>
    <xf numFmtId="0" fontId="39" fillId="0" borderId="11" xfId="0" applyFont="1" applyBorder="1" applyAlignment="1">
      <alignment vertical="top" wrapText="1"/>
    </xf>
    <xf numFmtId="0" fontId="22" fillId="0" borderId="16" xfId="324" applyFont="1" applyBorder="1" applyAlignment="1">
      <alignment vertical="top" wrapText="1"/>
    </xf>
    <xf numFmtId="2" fontId="39" fillId="0" borderId="0" xfId="324" applyNumberFormat="1" applyFont="1" applyAlignment="1">
      <alignment vertical="top"/>
    </xf>
    <xf numFmtId="0" fontId="39" fillId="25" borderId="13" xfId="324" applyFont="1" applyFill="1" applyBorder="1" applyAlignment="1">
      <alignment horizontal="center" vertical="top" wrapText="1"/>
    </xf>
    <xf numFmtId="0" fontId="39" fillId="25" borderId="13" xfId="324" applyFont="1" applyFill="1" applyBorder="1" applyAlignment="1">
      <alignment vertical="top" wrapText="1"/>
    </xf>
    <xf numFmtId="0" fontId="20" fillId="25" borderId="10" xfId="324" applyFont="1" applyFill="1" applyBorder="1" applyAlignment="1">
      <alignment horizontal="center" vertical="top" wrapText="1"/>
    </xf>
    <xf numFmtId="0" fontId="39" fillId="25" borderId="14" xfId="0" applyFont="1" applyFill="1" applyBorder="1" applyAlignment="1">
      <alignment vertical="top" wrapText="1"/>
    </xf>
    <xf numFmtId="49" fontId="20" fillId="25" borderId="10" xfId="324" applyNumberFormat="1" applyFont="1" applyFill="1" applyBorder="1" applyAlignment="1">
      <alignment horizontal="center" vertical="top" wrapText="1"/>
    </xf>
    <xf numFmtId="0" fontId="50" fillId="0" borderId="0" xfId="324" applyFont="1" applyAlignment="1">
      <alignment vertical="top"/>
    </xf>
    <xf numFmtId="0" fontId="20" fillId="27" borderId="10" xfId="324" applyFont="1" applyFill="1" applyBorder="1" applyAlignment="1">
      <alignment horizontal="center" vertical="top" wrapText="1"/>
    </xf>
    <xf numFmtId="0" fontId="20" fillId="0" borderId="10" xfId="324" applyFont="1" applyBorder="1" applyAlignment="1">
      <alignment horizontal="center" vertical="center" wrapText="1"/>
    </xf>
    <xf numFmtId="0" fontId="20" fillId="0" borderId="10" xfId="324" applyFont="1" applyBorder="1" applyAlignment="1">
      <alignment horizontal="center" vertical="center"/>
    </xf>
    <xf numFmtId="1" fontId="20" fillId="0" borderId="10" xfId="324" applyNumberFormat="1" applyFont="1" applyBorder="1" applyAlignment="1">
      <alignment horizontal="center" vertical="center"/>
    </xf>
    <xf numFmtId="3" fontId="39" fillId="0" borderId="10" xfId="324" applyNumberFormat="1" applyFont="1" applyBorder="1" applyAlignment="1">
      <alignment horizontal="center" vertical="center" wrapText="1"/>
    </xf>
    <xf numFmtId="0" fontId="39" fillId="0" borderId="10" xfId="324" applyFont="1" applyBorder="1" applyAlignment="1">
      <alignment horizontal="center" vertical="center" wrapText="1"/>
    </xf>
    <xf numFmtId="0" fontId="51" fillId="0" borderId="14" xfId="0" applyFont="1" applyBorder="1" applyAlignment="1">
      <alignment vertical="top" wrapText="1"/>
    </xf>
    <xf numFmtId="0" fontId="20" fillId="0" borderId="11" xfId="324" applyFont="1" applyBorder="1" applyAlignment="1">
      <alignment horizontal="center" vertical="top" wrapText="1"/>
    </xf>
    <xf numFmtId="0" fontId="20" fillId="0" borderId="12" xfId="324" applyFont="1" applyBorder="1" applyAlignment="1">
      <alignment horizontal="center" vertical="top" wrapText="1"/>
    </xf>
    <xf numFmtId="0" fontId="20" fillId="0" borderId="13" xfId="324" applyFont="1" applyBorder="1" applyAlignment="1">
      <alignment horizontal="center" vertical="top" wrapText="1"/>
    </xf>
    <xf numFmtId="0" fontId="20" fillId="0" borderId="11" xfId="324" applyFont="1" applyBorder="1" applyAlignment="1">
      <alignment horizontal="center" vertical="top"/>
    </xf>
    <xf numFmtId="0" fontId="20" fillId="0" borderId="12" xfId="324" applyFont="1" applyBorder="1" applyAlignment="1">
      <alignment horizontal="center" vertical="top"/>
    </xf>
    <xf numFmtId="0" fontId="20" fillId="0" borderId="13" xfId="324" applyFont="1" applyBorder="1" applyAlignment="1">
      <alignment horizontal="center" vertical="top"/>
    </xf>
    <xf numFmtId="0" fontId="20" fillId="0" borderId="10" xfId="324" applyFont="1" applyBorder="1" applyAlignment="1">
      <alignment horizontal="center" vertical="top" wrapText="1"/>
    </xf>
    <xf numFmtId="0" fontId="20" fillId="0" borderId="10" xfId="324" applyFont="1" applyBorder="1" applyAlignment="1">
      <alignment vertical="top" wrapText="1"/>
    </xf>
    <xf numFmtId="0" fontId="20" fillId="0" borderId="0" xfId="324" applyFont="1" applyAlignment="1">
      <alignment vertical="top" wrapText="1"/>
    </xf>
    <xf numFmtId="0" fontId="20" fillId="0" borderId="0" xfId="324" applyFont="1" applyAlignment="1">
      <alignment vertical="top"/>
    </xf>
    <xf numFmtId="0" fontId="20" fillId="0" borderId="0" xfId="324" applyFont="1" applyAlignment="1">
      <alignment vertical="top" wrapText="1" shrinkToFit="1"/>
    </xf>
    <xf numFmtId="0" fontId="20" fillId="0" borderId="18" xfId="324" applyFont="1" applyBorder="1" applyAlignment="1">
      <alignment vertical="top" wrapText="1" shrinkToFit="1"/>
    </xf>
    <xf numFmtId="0" fontId="23" fillId="0" borderId="19" xfId="324" applyFont="1" applyBorder="1" applyAlignment="1">
      <alignment vertical="top" wrapText="1" shrinkToFit="1"/>
    </xf>
    <xf numFmtId="0" fontId="20" fillId="0" borderId="10" xfId="324" applyFont="1" applyBorder="1" applyAlignment="1">
      <alignment horizontal="center" vertical="top"/>
    </xf>
    <xf numFmtId="0" fontId="39" fillId="0" borderId="32" xfId="0" applyFont="1" applyBorder="1" applyAlignment="1">
      <alignment horizontal="center" vertical="top" wrapText="1"/>
    </xf>
    <xf numFmtId="0" fontId="39" fillId="0" borderId="30" xfId="0" applyFont="1" applyBorder="1" applyAlignment="1">
      <alignment horizontal="center" vertical="top" wrapText="1"/>
    </xf>
    <xf numFmtId="0" fontId="39" fillId="0" borderId="31" xfId="0" applyFont="1" applyBorder="1" applyAlignment="1">
      <alignment horizontal="center" vertical="top" wrapText="1"/>
    </xf>
    <xf numFmtId="0" fontId="20" fillId="0" borderId="16" xfId="324" applyFont="1" applyBorder="1" applyAlignment="1">
      <alignment horizontal="center" vertical="top"/>
    </xf>
    <xf numFmtId="0" fontId="20" fillId="0" borderId="24" xfId="324" applyFont="1" applyBorder="1" applyAlignment="1">
      <alignment horizontal="center" vertical="top"/>
    </xf>
    <xf numFmtId="0" fontId="20" fillId="0" borderId="17" xfId="324" applyFont="1" applyBorder="1" applyAlignment="1">
      <alignment horizontal="center" vertical="top"/>
    </xf>
    <xf numFmtId="0" fontId="20" fillId="0" borderId="16" xfId="324" applyFont="1" applyBorder="1" applyAlignment="1">
      <alignment horizontal="center" vertical="top" wrapText="1"/>
    </xf>
    <xf numFmtId="0" fontId="20" fillId="0" borderId="24" xfId="324" applyFont="1" applyBorder="1" applyAlignment="1">
      <alignment horizontal="center" vertical="top" wrapText="1"/>
    </xf>
    <xf numFmtId="0" fontId="20" fillId="0" borderId="17" xfId="324" applyFont="1" applyBorder="1" applyAlignment="1">
      <alignment horizontal="center" vertical="top" wrapText="1"/>
    </xf>
    <xf numFmtId="0" fontId="20" fillId="0" borderId="16" xfId="324" applyFont="1" applyBorder="1" applyAlignment="1">
      <alignment horizontal="left" vertical="top" wrapText="1"/>
    </xf>
    <xf numFmtId="0" fontId="20" fillId="0" borderId="24" xfId="324" applyFont="1" applyBorder="1" applyAlignment="1">
      <alignment horizontal="left" vertical="top" wrapText="1"/>
    </xf>
    <xf numFmtId="0" fontId="20" fillId="0" borderId="17" xfId="324" applyFont="1" applyBorder="1" applyAlignment="1">
      <alignment horizontal="left" vertical="top" wrapText="1"/>
    </xf>
    <xf numFmtId="0" fontId="20" fillId="0" borderId="11" xfId="324" applyFont="1" applyBorder="1" applyAlignment="1">
      <alignment vertical="top" wrapText="1"/>
    </xf>
    <xf numFmtId="0" fontId="20" fillId="0" borderId="13" xfId="324" applyFont="1" applyBorder="1" applyAlignment="1">
      <alignment vertical="top" wrapText="1"/>
    </xf>
    <xf numFmtId="0" fontId="47" fillId="0" borderId="0" xfId="324" applyFont="1" applyAlignment="1">
      <alignment vertical="top" wrapText="1"/>
    </xf>
    <xf numFmtId="0" fontId="47" fillId="0" borderId="0" xfId="324" applyFont="1" applyAlignment="1">
      <alignment vertical="top"/>
    </xf>
    <xf numFmtId="0" fontId="20" fillId="0" borderId="10" xfId="324" applyFont="1" applyBorder="1" applyAlignment="1">
      <alignment vertical="top"/>
    </xf>
    <xf numFmtId="0" fontId="39" fillId="0" borderId="32" xfId="0" applyFont="1" applyBorder="1" applyAlignment="1">
      <alignment horizontal="center" vertical="top"/>
    </xf>
    <xf numFmtId="0" fontId="39" fillId="0" borderId="30" xfId="0" applyFont="1" applyBorder="1" applyAlignment="1">
      <alignment horizontal="center" vertical="top"/>
    </xf>
    <xf numFmtId="0" fontId="39" fillId="0" borderId="31" xfId="0" applyFont="1" applyBorder="1" applyAlignment="1">
      <alignment horizontal="center" vertical="top"/>
    </xf>
    <xf numFmtId="0" fontId="39" fillId="0" borderId="10" xfId="0" applyFont="1" applyBorder="1" applyAlignment="1">
      <alignment horizontal="center" vertical="top" wrapText="1"/>
    </xf>
    <xf numFmtId="0" fontId="39" fillId="0" borderId="11" xfId="0" applyFont="1" applyBorder="1" applyAlignment="1">
      <alignment horizontal="center" vertical="top" wrapText="1"/>
    </xf>
    <xf numFmtId="0" fontId="39" fillId="0" borderId="13" xfId="0" applyFont="1" applyBorder="1" applyAlignment="1">
      <alignment horizontal="center" vertical="top" wrapText="1"/>
    </xf>
    <xf numFmtId="49" fontId="20" fillId="0" borderId="0" xfId="324" applyNumberFormat="1" applyFont="1" applyAlignment="1">
      <alignment vertical="top"/>
    </xf>
    <xf numFmtId="0" fontId="39" fillId="25" borderId="10" xfId="247" applyFont="1" applyFill="1" applyBorder="1" applyAlignment="1" applyProtection="1">
      <alignment horizontal="center" vertical="top" wrapText="1"/>
    </xf>
    <xf numFmtId="0" fontId="46" fillId="0" borderId="10" xfId="324" applyFont="1" applyBorder="1" applyAlignment="1">
      <alignment horizontal="center" vertical="top" wrapText="1"/>
    </xf>
    <xf numFmtId="0" fontId="39" fillId="0" borderId="10" xfId="324" applyFont="1" applyBorder="1" applyAlignment="1">
      <alignment vertical="top" wrapText="1"/>
    </xf>
    <xf numFmtId="0" fontId="39" fillId="0" borderId="29" xfId="0" applyFont="1" applyBorder="1" applyAlignment="1">
      <alignment horizontal="center" vertical="top" wrapText="1"/>
    </xf>
    <xf numFmtId="0" fontId="33" fillId="0" borderId="0" xfId="324" applyFont="1" applyAlignment="1">
      <alignment horizontal="center" vertical="center"/>
    </xf>
    <xf numFmtId="0" fontId="30" fillId="0" borderId="0" xfId="324" applyFont="1" applyAlignment="1">
      <alignment horizontal="center" vertical="center"/>
    </xf>
    <xf numFmtId="0" fontId="29" fillId="0" borderId="0" xfId="324" applyFont="1" applyAlignment="1">
      <alignment horizontal="right" vertical="center"/>
    </xf>
    <xf numFmtId="0" fontId="29" fillId="0" borderId="0" xfId="324" applyFont="1" applyAlignment="1">
      <alignment horizontal="center" vertical="center" wrapText="1"/>
    </xf>
    <xf numFmtId="0" fontId="29" fillId="0" borderId="0" xfId="324" applyFont="1" applyAlignment="1">
      <alignment horizontal="center" vertical="center"/>
    </xf>
    <xf numFmtId="0" fontId="20" fillId="0" borderId="20" xfId="324" applyFont="1" applyBorder="1" applyAlignment="1">
      <alignment horizontal="center" vertical="top"/>
    </xf>
    <xf numFmtId="0" fontId="20" fillId="0" borderId="21" xfId="324" applyFont="1" applyBorder="1" applyAlignment="1">
      <alignment horizontal="center" vertical="top"/>
    </xf>
    <xf numFmtId="2" fontId="20" fillId="0" borderId="0" xfId="324" applyNumberFormat="1" applyFont="1" applyAlignment="1">
      <alignment vertical="top" wrapText="1"/>
    </xf>
    <xf numFmtId="0" fontId="22" fillId="0" borderId="0" xfId="324" applyFont="1" applyAlignment="1">
      <alignment horizontal="right" vertical="top"/>
    </xf>
    <xf numFmtId="0" fontId="22" fillId="0" borderId="15" xfId="324" applyFont="1" applyBorder="1" applyAlignment="1">
      <alignment horizontal="right" vertical="top"/>
    </xf>
    <xf numFmtId="49" fontId="20" fillId="0" borderId="22" xfId="324" applyNumberFormat="1" applyFont="1" applyBorder="1" applyAlignment="1">
      <alignment horizontal="center" vertical="top"/>
    </xf>
    <xf numFmtId="49" fontId="20" fillId="0" borderId="23" xfId="324" applyNumberFormat="1" applyFont="1" applyBorder="1" applyAlignment="1">
      <alignment horizontal="center" vertical="top"/>
    </xf>
    <xf numFmtId="49" fontId="20" fillId="25" borderId="16" xfId="324" applyNumberFormat="1" applyFont="1" applyFill="1" applyBorder="1" applyAlignment="1">
      <alignment horizontal="center" vertical="top"/>
    </xf>
    <xf numFmtId="49" fontId="20" fillId="25" borderId="17" xfId="324" applyNumberFormat="1" applyFont="1" applyFill="1" applyBorder="1" applyAlignment="1">
      <alignment horizontal="center" vertical="top"/>
    </xf>
    <xf numFmtId="49" fontId="20" fillId="0" borderId="16" xfId="324" applyNumberFormat="1" applyFont="1" applyBorder="1" applyAlignment="1">
      <alignment horizontal="center" vertical="top"/>
    </xf>
    <xf numFmtId="49" fontId="20" fillId="0" borderId="17" xfId="324" applyNumberFormat="1" applyFont="1" applyBorder="1" applyAlignment="1">
      <alignment horizontal="center" vertical="top"/>
    </xf>
    <xf numFmtId="0" fontId="20" fillId="0" borderId="0" xfId="324" applyFont="1" applyAlignment="1">
      <alignment horizontal="center" vertical="center"/>
    </xf>
    <xf numFmtId="49" fontId="39" fillId="0" borderId="16" xfId="324" applyNumberFormat="1" applyFont="1" applyBorder="1" applyAlignment="1">
      <alignment horizontal="center" vertical="top"/>
    </xf>
    <xf numFmtId="49" fontId="39" fillId="0" borderId="17" xfId="324" applyNumberFormat="1" applyFont="1" applyBorder="1" applyAlignment="1">
      <alignment horizontal="center" vertical="top"/>
    </xf>
    <xf numFmtId="49" fontId="20" fillId="0" borderId="0" xfId="324" applyNumberFormat="1" applyFont="1" applyAlignment="1">
      <alignment horizontal="center" vertical="top"/>
    </xf>
    <xf numFmtId="2" fontId="29" fillId="0" borderId="0" xfId="324" applyNumberFormat="1" applyFont="1" applyAlignment="1">
      <alignment vertical="top" wrapText="1"/>
    </xf>
    <xf numFmtId="2" fontId="29" fillId="0" borderId="18" xfId="324" applyNumberFormat="1" applyFont="1" applyBorder="1" applyAlignment="1">
      <alignment vertical="top" wrapText="1"/>
    </xf>
    <xf numFmtId="0" fontId="20" fillId="0" borderId="0" xfId="324" applyFont="1" applyAlignment="1">
      <alignment horizontal="center" vertical="top"/>
    </xf>
    <xf numFmtId="2" fontId="30" fillId="0" borderId="18" xfId="324" applyNumberFormat="1" applyFont="1" applyBorder="1" applyAlignment="1">
      <alignment vertical="top" wrapText="1"/>
    </xf>
    <xf numFmtId="0" fontId="20" fillId="0" borderId="0" xfId="324" applyFont="1" applyAlignment="1">
      <alignment horizontal="left" vertical="top" wrapText="1"/>
    </xf>
    <xf numFmtId="0" fontId="23" fillId="0" borderId="0" xfId="324" applyFont="1" applyAlignment="1">
      <alignment vertical="top" wrapText="1"/>
    </xf>
    <xf numFmtId="0" fontId="21" fillId="0" borderId="0" xfId="324" applyFont="1" applyAlignment="1">
      <alignment horizontal="center" vertical="top"/>
    </xf>
    <xf numFmtId="0" fontId="47" fillId="0" borderId="19" xfId="324" applyFont="1" applyBorder="1" applyAlignment="1">
      <alignment vertical="top" wrapText="1"/>
    </xf>
    <xf numFmtId="0" fontId="39" fillId="0" borderId="0" xfId="324" applyFont="1" applyAlignment="1">
      <alignment vertical="top"/>
    </xf>
    <xf numFmtId="0" fontId="39" fillId="0" borderId="11" xfId="324" applyFont="1" applyBorder="1" applyAlignment="1">
      <alignment vertical="top" wrapText="1"/>
    </xf>
    <xf numFmtId="0" fontId="45" fillId="25" borderId="32" xfId="0" applyFont="1" applyFill="1" applyBorder="1" applyAlignment="1">
      <alignment horizontal="center" vertical="top" wrapText="1"/>
    </xf>
    <xf numFmtId="0" fontId="45" fillId="25" borderId="30" xfId="0" applyFont="1" applyFill="1" applyBorder="1" applyAlignment="1">
      <alignment horizontal="center" vertical="top" wrapText="1"/>
    </xf>
    <xf numFmtId="0" fontId="45" fillId="25" borderId="31" xfId="0" applyFont="1" applyFill="1" applyBorder="1" applyAlignment="1">
      <alignment horizontal="center" vertical="top" wrapText="1"/>
    </xf>
    <xf numFmtId="0" fontId="39" fillId="25" borderId="11" xfId="324" applyFont="1" applyFill="1" applyBorder="1" applyAlignment="1">
      <alignment horizontal="center" vertical="top" wrapText="1"/>
    </xf>
    <xf numFmtId="0" fontId="39" fillId="25" borderId="12" xfId="324" applyFont="1" applyFill="1" applyBorder="1" applyAlignment="1">
      <alignment horizontal="center" vertical="top" wrapText="1"/>
    </xf>
    <xf numFmtId="0" fontId="39" fillId="25" borderId="13" xfId="324" applyFont="1" applyFill="1" applyBorder="1" applyAlignment="1">
      <alignment horizontal="center" vertical="top" wrapText="1"/>
    </xf>
    <xf numFmtId="0" fontId="39" fillId="0" borderId="10" xfId="324" applyFont="1" applyBorder="1" applyAlignment="1">
      <alignment horizontal="center" vertical="top" wrapText="1"/>
    </xf>
    <xf numFmtId="0" fontId="39" fillId="0" borderId="11" xfId="324" applyFont="1" applyBorder="1" applyAlignment="1">
      <alignment horizontal="center" vertical="top" wrapText="1"/>
    </xf>
    <xf numFmtId="49" fontId="20" fillId="0" borderId="11" xfId="324" applyNumberFormat="1" applyFont="1" applyBorder="1" applyAlignment="1">
      <alignment vertical="top" wrapText="1"/>
    </xf>
    <xf numFmtId="49" fontId="20" fillId="0" borderId="13" xfId="324" applyNumberFormat="1" applyFont="1" applyBorder="1" applyAlignment="1">
      <alignment vertical="top" wrapText="1"/>
    </xf>
    <xf numFmtId="0" fontId="21" fillId="0" borderId="0" xfId="324" applyFont="1" applyAlignment="1">
      <alignment horizontal="center" vertical="center"/>
    </xf>
    <xf numFmtId="0" fontId="39" fillId="0" borderId="10" xfId="324" applyFont="1" applyBorder="1" applyAlignment="1">
      <alignment horizontal="center" vertical="top"/>
    </xf>
    <xf numFmtId="0" fontId="39" fillId="25" borderId="27" xfId="324" applyFont="1" applyFill="1" applyBorder="1" applyAlignment="1">
      <alignment horizontal="center" vertical="top" wrapText="1"/>
    </xf>
    <xf numFmtId="0" fontId="39" fillId="25" borderId="34" xfId="324" applyFont="1" applyFill="1" applyBorder="1" applyAlignment="1">
      <alignment horizontal="center" vertical="top" wrapText="1"/>
    </xf>
    <xf numFmtId="0" fontId="39" fillId="25" borderId="25" xfId="324" applyFont="1" applyFill="1" applyBorder="1" applyAlignment="1">
      <alignment horizontal="center" vertical="top" wrapText="1"/>
    </xf>
    <xf numFmtId="0" fontId="39" fillId="25" borderId="10" xfId="324" applyFont="1" applyFill="1" applyBorder="1" applyAlignment="1">
      <alignment horizontal="center" vertical="top" wrapText="1"/>
    </xf>
    <xf numFmtId="0" fontId="39" fillId="25" borderId="10" xfId="0" applyFont="1" applyFill="1" applyBorder="1" applyAlignment="1">
      <alignment horizontal="justify" vertical="top" wrapText="1"/>
    </xf>
    <xf numFmtId="0" fontId="39" fillId="25" borderId="11" xfId="0" applyFont="1" applyFill="1" applyBorder="1" applyAlignment="1">
      <alignment horizontal="center" vertical="top" wrapText="1"/>
    </xf>
    <xf numFmtId="0" fontId="39" fillId="25" borderId="13" xfId="0" applyFont="1" applyFill="1" applyBorder="1" applyAlignment="1">
      <alignment horizontal="center" vertical="top" wrapText="1"/>
    </xf>
    <xf numFmtId="0" fontId="39" fillId="25" borderId="10" xfId="0" applyFont="1" applyFill="1" applyBorder="1" applyAlignment="1">
      <alignment horizontal="center" vertical="top" wrapText="1"/>
    </xf>
    <xf numFmtId="0" fontId="20" fillId="0" borderId="32" xfId="0" applyFont="1" applyBorder="1" applyAlignment="1">
      <alignment horizontal="center" vertical="top"/>
    </xf>
    <xf numFmtId="0" fontId="20" fillId="0" borderId="30" xfId="0" applyFont="1" applyBorder="1" applyAlignment="1">
      <alignment horizontal="center" vertical="top"/>
    </xf>
    <xf numFmtId="0" fontId="20" fillId="0" borderId="33" xfId="0" applyFont="1" applyBorder="1" applyAlignment="1">
      <alignment horizontal="center" vertical="top"/>
    </xf>
    <xf numFmtId="0" fontId="39" fillId="0" borderId="16" xfId="247" applyFont="1" applyFill="1" applyBorder="1" applyAlignment="1" applyProtection="1">
      <alignment horizontal="center" vertical="top" wrapText="1"/>
    </xf>
    <xf numFmtId="0" fontId="39" fillId="0" borderId="24" xfId="247" applyFont="1" applyFill="1" applyBorder="1" applyAlignment="1" applyProtection="1">
      <alignment horizontal="center" vertical="top" wrapText="1"/>
    </xf>
    <xf numFmtId="0" fontId="39" fillId="0" borderId="17" xfId="247" applyFont="1" applyFill="1" applyBorder="1" applyAlignment="1" applyProtection="1">
      <alignment horizontal="center" vertical="top" wrapText="1"/>
    </xf>
    <xf numFmtId="0" fontId="39" fillId="0" borderId="16" xfId="0" applyFont="1" applyBorder="1" applyAlignment="1">
      <alignment horizontal="center" vertical="top" wrapText="1"/>
    </xf>
    <xf numFmtId="0" fontId="39" fillId="0" borderId="24" xfId="0" applyFont="1" applyBorder="1" applyAlignment="1">
      <alignment horizontal="center" vertical="top" wrapText="1"/>
    </xf>
    <xf numFmtId="0" fontId="39" fillId="0" borderId="17" xfId="0" applyFont="1" applyBorder="1" applyAlignment="1">
      <alignment horizontal="center" vertical="top" wrapText="1"/>
    </xf>
    <xf numFmtId="0" fontId="42" fillId="0" borderId="0" xfId="324" applyFont="1" applyAlignment="1">
      <alignment horizontal="right" vertical="center" wrapText="1"/>
    </xf>
    <xf numFmtId="0" fontId="29" fillId="25" borderId="0" xfId="324" applyFont="1" applyFill="1" applyAlignment="1">
      <alignment horizontal="center" vertical="top"/>
    </xf>
    <xf numFmtId="0" fontId="39" fillId="0" borderId="29" xfId="0" applyFont="1" applyBorder="1" applyAlignment="1">
      <alignment horizontal="center" vertical="top"/>
    </xf>
    <xf numFmtId="0" fontId="45" fillId="0" borderId="32" xfId="0" applyFont="1" applyBorder="1" applyAlignment="1">
      <alignment horizontal="center" vertical="top" wrapText="1"/>
    </xf>
    <xf numFmtId="0" fontId="45" fillId="0" borderId="30" xfId="0" applyFont="1" applyBorder="1" applyAlignment="1">
      <alignment horizontal="center" vertical="top" wrapText="1"/>
    </xf>
    <xf numFmtId="0" fontId="45" fillId="0" borderId="31" xfId="0" applyFont="1" applyBorder="1" applyAlignment="1">
      <alignment horizontal="center" vertical="top" wrapText="1"/>
    </xf>
    <xf numFmtId="0" fontId="39" fillId="0" borderId="12" xfId="324" applyFont="1" applyBorder="1" applyAlignment="1">
      <alignment horizontal="center" vertical="top" wrapText="1"/>
    </xf>
    <xf numFmtId="0" fontId="39" fillId="0" borderId="13" xfId="324" applyFont="1" applyBorder="1" applyAlignment="1">
      <alignment horizontal="center" vertical="top" wrapText="1"/>
    </xf>
    <xf numFmtId="0" fontId="39" fillId="0" borderId="27" xfId="324" applyFont="1" applyBorder="1" applyAlignment="1">
      <alignment horizontal="center" vertical="top" wrapText="1"/>
    </xf>
    <xf numFmtId="0" fontId="39" fillId="0" borderId="34" xfId="324" applyFont="1" applyBorder="1" applyAlignment="1">
      <alignment horizontal="center" vertical="top" wrapText="1"/>
    </xf>
    <xf numFmtId="0" fontId="39" fillId="0" borderId="25" xfId="324" applyFont="1" applyBorder="1" applyAlignment="1">
      <alignment horizontal="center" vertical="top" wrapText="1"/>
    </xf>
    <xf numFmtId="0" fontId="29" fillId="0" borderId="0" xfId="324" applyFont="1" applyAlignment="1">
      <alignment horizontal="center" vertical="top"/>
    </xf>
    <xf numFmtId="0" fontId="28" fillId="0" borderId="16" xfId="324" applyFont="1" applyBorder="1" applyAlignment="1">
      <alignment horizontal="center" vertical="top" wrapText="1"/>
    </xf>
    <xf numFmtId="0" fontId="28" fillId="0" borderId="17" xfId="324" applyFont="1" applyBorder="1" applyAlignment="1">
      <alignment horizontal="center" vertical="top" wrapText="1"/>
    </xf>
    <xf numFmtId="0" fontId="20" fillId="0" borderId="16" xfId="324" applyFont="1" applyBorder="1" applyAlignment="1">
      <alignment vertical="top" wrapText="1"/>
    </xf>
    <xf numFmtId="0" fontId="20" fillId="0" borderId="24" xfId="324" applyFont="1" applyBorder="1" applyAlignment="1">
      <alignment vertical="top" wrapText="1"/>
    </xf>
    <xf numFmtId="0" fontId="20" fillId="0" borderId="17" xfId="324" applyFont="1" applyBorder="1" applyAlignment="1">
      <alignment vertical="top" wrapText="1"/>
    </xf>
    <xf numFmtId="49" fontId="39" fillId="0" borderId="0" xfId="324" applyNumberFormat="1" applyFont="1" applyAlignment="1">
      <alignment vertical="top"/>
    </xf>
    <xf numFmtId="0" fontId="39" fillId="0" borderId="10" xfId="324" applyFont="1" applyBorder="1" applyAlignment="1">
      <alignment vertical="top"/>
    </xf>
    <xf numFmtId="0" fontId="39" fillId="0" borderId="0" xfId="324" applyFont="1" applyAlignment="1">
      <alignment vertical="top" wrapText="1"/>
    </xf>
    <xf numFmtId="0" fontId="47" fillId="0" borderId="15" xfId="324" applyFont="1" applyBorder="1" applyAlignment="1">
      <alignment vertical="top" wrapText="1"/>
    </xf>
    <xf numFmtId="0" fontId="20" fillId="0" borderId="18" xfId="324" applyFont="1" applyBorder="1" applyAlignment="1">
      <alignment vertical="top"/>
    </xf>
    <xf numFmtId="0" fontId="20" fillId="0" borderId="16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17" xfId="0" applyFont="1" applyBorder="1" applyAlignment="1">
      <alignment horizontal="center" vertical="top" wrapText="1"/>
    </xf>
    <xf numFmtId="0" fontId="47" fillId="0" borderId="0" xfId="324" applyFont="1" applyAlignment="1">
      <alignment horizontal="left" vertical="top" wrapText="1"/>
    </xf>
    <xf numFmtId="0" fontId="39" fillId="0" borderId="35" xfId="0" applyFont="1" applyBorder="1" applyAlignment="1">
      <alignment horizontal="center" vertical="top" wrapText="1"/>
    </xf>
    <xf numFmtId="0" fontId="39" fillId="0" borderId="36" xfId="0" applyFont="1" applyBorder="1" applyAlignment="1">
      <alignment horizontal="center" vertical="top" wrapText="1"/>
    </xf>
    <xf numFmtId="49" fontId="20" fillId="0" borderId="10" xfId="324" applyNumberFormat="1" applyFont="1" applyBorder="1" applyAlignment="1">
      <alignment horizontal="center" vertical="top"/>
    </xf>
    <xf numFmtId="0" fontId="20" fillId="0" borderId="29" xfId="0" applyFont="1" applyBorder="1" applyAlignment="1">
      <alignment horizontal="center" vertical="top" wrapText="1"/>
    </xf>
    <xf numFmtId="0" fontId="20" fillId="0" borderId="31" xfId="0" applyFont="1" applyBorder="1" applyAlignment="1">
      <alignment horizontal="center" vertical="top" wrapText="1"/>
    </xf>
    <xf numFmtId="49" fontId="39" fillId="0" borderId="0" xfId="324" applyNumberFormat="1" applyFont="1" applyAlignment="1">
      <alignment horizontal="center" vertical="top"/>
    </xf>
    <xf numFmtId="0" fontId="20" fillId="0" borderId="10" xfId="324" applyFont="1" applyBorder="1" applyAlignment="1">
      <alignment horizontal="left" vertical="top" wrapText="1"/>
    </xf>
    <xf numFmtId="0" fontId="20" fillId="0" borderId="10" xfId="324" applyFont="1" applyBorder="1" applyAlignment="1">
      <alignment horizontal="left" vertical="top"/>
    </xf>
    <xf numFmtId="0" fontId="39" fillId="0" borderId="10" xfId="247" applyFont="1" applyFill="1" applyBorder="1" applyAlignment="1" applyProtection="1">
      <alignment horizontal="center" vertical="top" wrapText="1"/>
    </xf>
    <xf numFmtId="0" fontId="22" fillId="0" borderId="10" xfId="324" applyFont="1" applyBorder="1" applyAlignment="1">
      <alignment horizontal="left" vertical="top" wrapText="1"/>
    </xf>
    <xf numFmtId="0" fontId="39" fillId="0" borderId="18" xfId="324" applyFont="1" applyBorder="1" applyAlignment="1">
      <alignment vertical="top"/>
    </xf>
    <xf numFmtId="0" fontId="20" fillId="0" borderId="19" xfId="324" applyFont="1" applyBorder="1" applyAlignment="1">
      <alignment vertical="top" wrapText="1"/>
    </xf>
    <xf numFmtId="0" fontId="20" fillId="0" borderId="0" xfId="324" applyFont="1" applyAlignment="1">
      <alignment horizontal="center" vertical="top" wrapText="1"/>
    </xf>
    <xf numFmtId="0" fontId="39" fillId="0" borderId="18" xfId="324" applyFont="1" applyBorder="1" applyAlignment="1">
      <alignment vertical="top" wrapText="1" shrinkToFit="1"/>
    </xf>
    <xf numFmtId="0" fontId="20" fillId="25" borderId="0" xfId="324" applyFont="1" applyFill="1" applyAlignment="1">
      <alignment vertical="top"/>
    </xf>
    <xf numFmtId="0" fontId="39" fillId="25" borderId="16" xfId="0" applyFont="1" applyFill="1" applyBorder="1" applyAlignment="1">
      <alignment horizontal="center" vertical="top" wrapText="1"/>
    </xf>
    <xf numFmtId="0" fontId="39" fillId="25" borderId="24" xfId="0" applyFont="1" applyFill="1" applyBorder="1" applyAlignment="1">
      <alignment horizontal="center" vertical="top" wrapText="1"/>
    </xf>
    <xf numFmtId="0" fontId="39" fillId="25" borderId="17" xfId="0" applyFont="1" applyFill="1" applyBorder="1" applyAlignment="1">
      <alignment horizontal="center" vertical="top" wrapText="1"/>
    </xf>
    <xf numFmtId="0" fontId="39" fillId="25" borderId="16" xfId="247" applyFont="1" applyFill="1" applyBorder="1" applyAlignment="1" applyProtection="1">
      <alignment horizontal="center" vertical="top" wrapText="1"/>
    </xf>
    <xf numFmtId="0" fontId="39" fillId="25" borderId="24" xfId="247" applyFont="1" applyFill="1" applyBorder="1" applyAlignment="1" applyProtection="1">
      <alignment horizontal="center" vertical="top" wrapText="1"/>
    </xf>
    <xf numFmtId="0" fontId="39" fillId="25" borderId="17" xfId="247" applyFont="1" applyFill="1" applyBorder="1" applyAlignment="1" applyProtection="1">
      <alignment horizontal="center" vertical="top" wrapText="1"/>
    </xf>
    <xf numFmtId="0" fontId="21" fillId="25" borderId="0" xfId="324" applyFont="1" applyFill="1" applyAlignment="1">
      <alignment horizontal="center" vertical="top"/>
    </xf>
    <xf numFmtId="0" fontId="20" fillId="25" borderId="0" xfId="324" applyFont="1" applyFill="1" applyAlignment="1">
      <alignment horizontal="center" vertical="top"/>
    </xf>
    <xf numFmtId="0" fontId="47" fillId="25" borderId="0" xfId="324" applyFont="1" applyFill="1" applyAlignment="1">
      <alignment vertical="top" wrapText="1"/>
    </xf>
    <xf numFmtId="0" fontId="47" fillId="25" borderId="0" xfId="324" applyFont="1" applyFill="1" applyAlignment="1">
      <alignment vertical="top"/>
    </xf>
    <xf numFmtId="0" fontId="20" fillId="25" borderId="10" xfId="324" applyFont="1" applyFill="1" applyBorder="1" applyAlignment="1">
      <alignment horizontal="center" vertical="top"/>
    </xf>
    <xf numFmtId="0" fontId="39" fillId="25" borderId="0" xfId="324" applyFont="1" applyFill="1" applyAlignment="1">
      <alignment vertical="top"/>
    </xf>
    <xf numFmtId="0" fontId="46" fillId="25" borderId="10" xfId="324" applyFont="1" applyFill="1" applyBorder="1" applyAlignment="1">
      <alignment horizontal="center" vertical="top" wrapText="1"/>
    </xf>
    <xf numFmtId="0" fontId="39" fillId="25" borderId="10" xfId="324" applyFont="1" applyFill="1" applyBorder="1" applyAlignment="1">
      <alignment vertical="top" wrapText="1"/>
    </xf>
    <xf numFmtId="0" fontId="21" fillId="25" borderId="0" xfId="324" applyFont="1" applyFill="1" applyAlignment="1">
      <alignment horizontal="center" vertical="center"/>
    </xf>
    <xf numFmtId="0" fontId="39" fillId="25" borderId="10" xfId="324" applyFont="1" applyFill="1" applyBorder="1" applyAlignment="1">
      <alignment horizontal="center" vertical="top"/>
    </xf>
    <xf numFmtId="0" fontId="39" fillId="25" borderId="11" xfId="324" applyFont="1" applyFill="1" applyBorder="1" applyAlignment="1">
      <alignment vertical="top" wrapText="1"/>
    </xf>
    <xf numFmtId="0" fontId="20" fillId="25" borderId="16" xfId="324" applyFont="1" applyFill="1" applyBorder="1" applyAlignment="1">
      <alignment horizontal="center" vertical="top" wrapText="1"/>
    </xf>
    <xf numFmtId="0" fontId="20" fillId="25" borderId="17" xfId="324" applyFont="1" applyFill="1" applyBorder="1" applyAlignment="1">
      <alignment horizontal="center" vertical="top" wrapText="1"/>
    </xf>
    <xf numFmtId="0" fontId="20" fillId="25" borderId="10" xfId="324" applyFont="1" applyFill="1" applyBorder="1" applyAlignment="1">
      <alignment horizontal="center" vertical="top" wrapText="1"/>
    </xf>
    <xf numFmtId="0" fontId="20" fillId="25" borderId="11" xfId="324" applyFont="1" applyFill="1" applyBorder="1" applyAlignment="1">
      <alignment horizontal="center" vertical="top" wrapText="1"/>
    </xf>
    <xf numFmtId="0" fontId="20" fillId="25" borderId="13" xfId="324" applyFont="1" applyFill="1" applyBorder="1" applyAlignment="1">
      <alignment horizontal="center" vertical="top" wrapText="1"/>
    </xf>
    <xf numFmtId="49" fontId="20" fillId="0" borderId="25" xfId="324" applyNumberFormat="1" applyFont="1" applyBorder="1" applyAlignment="1">
      <alignment horizontal="center" vertical="top"/>
    </xf>
    <xf numFmtId="49" fontId="20" fillId="0" borderId="26" xfId="324" applyNumberFormat="1" applyFont="1" applyBorder="1" applyAlignment="1">
      <alignment horizontal="center" vertical="top"/>
    </xf>
    <xf numFmtId="0" fontId="45" fillId="25" borderId="10" xfId="0" applyFont="1" applyFill="1" applyBorder="1" applyAlignment="1">
      <alignment horizontal="center" vertical="top" wrapText="1"/>
    </xf>
    <xf numFmtId="0" fontId="20" fillId="0" borderId="32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0" fontId="20" fillId="0" borderId="33" xfId="0" applyFont="1" applyBorder="1" applyAlignment="1">
      <alignment horizontal="center" vertical="top" wrapText="1"/>
    </xf>
  </cellXfs>
  <cellStyles count="400">
    <cellStyle name="20% - Акцент1 10" xfId="1" xr:uid="{00000000-0005-0000-0000-000000000000}"/>
    <cellStyle name="20% - Акцент1 2" xfId="2" xr:uid="{00000000-0005-0000-0000-000001000000}"/>
    <cellStyle name="20% - Акцент1 3" xfId="3" xr:uid="{00000000-0005-0000-0000-000002000000}"/>
    <cellStyle name="20% - Акцент1 4" xfId="4" xr:uid="{00000000-0005-0000-0000-000003000000}"/>
    <cellStyle name="20% - Акцент1 5" xfId="5" xr:uid="{00000000-0005-0000-0000-000004000000}"/>
    <cellStyle name="20% - Акцент1 6" xfId="6" xr:uid="{00000000-0005-0000-0000-000005000000}"/>
    <cellStyle name="20% - Акцент1 7" xfId="7" xr:uid="{00000000-0005-0000-0000-000006000000}"/>
    <cellStyle name="20% - Акцент1 8" xfId="8" xr:uid="{00000000-0005-0000-0000-000007000000}"/>
    <cellStyle name="20% - Акцент1 9" xfId="9" xr:uid="{00000000-0005-0000-0000-000008000000}"/>
    <cellStyle name="20% - Акцент2 10" xfId="10" xr:uid="{00000000-0005-0000-0000-000009000000}"/>
    <cellStyle name="20% - Акцент2 2" xfId="11" xr:uid="{00000000-0005-0000-0000-00000A000000}"/>
    <cellStyle name="20% - Акцент2 3" xfId="12" xr:uid="{00000000-0005-0000-0000-00000B000000}"/>
    <cellStyle name="20% - Акцент2 4" xfId="13" xr:uid="{00000000-0005-0000-0000-00000C000000}"/>
    <cellStyle name="20% - Акцент2 5" xfId="14" xr:uid="{00000000-0005-0000-0000-00000D000000}"/>
    <cellStyle name="20% - Акцент2 6" xfId="15" xr:uid="{00000000-0005-0000-0000-00000E000000}"/>
    <cellStyle name="20% - Акцент2 7" xfId="16" xr:uid="{00000000-0005-0000-0000-00000F000000}"/>
    <cellStyle name="20% - Акцент2 8" xfId="17" xr:uid="{00000000-0005-0000-0000-000010000000}"/>
    <cellStyle name="20% - Акцент2 9" xfId="18" xr:uid="{00000000-0005-0000-0000-000011000000}"/>
    <cellStyle name="20% - Акцент3 10" xfId="19" xr:uid="{00000000-0005-0000-0000-000012000000}"/>
    <cellStyle name="20% - Акцент3 2" xfId="20" xr:uid="{00000000-0005-0000-0000-000013000000}"/>
    <cellStyle name="20% - Акцент3 3" xfId="21" xr:uid="{00000000-0005-0000-0000-000014000000}"/>
    <cellStyle name="20% - Акцент3 4" xfId="22" xr:uid="{00000000-0005-0000-0000-000015000000}"/>
    <cellStyle name="20% - Акцент3 5" xfId="23" xr:uid="{00000000-0005-0000-0000-000016000000}"/>
    <cellStyle name="20% - Акцент3 6" xfId="24" xr:uid="{00000000-0005-0000-0000-000017000000}"/>
    <cellStyle name="20% - Акцент3 7" xfId="25" xr:uid="{00000000-0005-0000-0000-000018000000}"/>
    <cellStyle name="20% - Акцент3 8" xfId="26" xr:uid="{00000000-0005-0000-0000-000019000000}"/>
    <cellStyle name="20% - Акцент3 9" xfId="27" xr:uid="{00000000-0005-0000-0000-00001A000000}"/>
    <cellStyle name="20% - Акцент4 10" xfId="28" xr:uid="{00000000-0005-0000-0000-00001B000000}"/>
    <cellStyle name="20% - Акцент4 2" xfId="29" xr:uid="{00000000-0005-0000-0000-00001C000000}"/>
    <cellStyle name="20% - Акцент4 3" xfId="30" xr:uid="{00000000-0005-0000-0000-00001D000000}"/>
    <cellStyle name="20% - Акцент4 4" xfId="31" xr:uid="{00000000-0005-0000-0000-00001E000000}"/>
    <cellStyle name="20% - Акцент4 5" xfId="32" xr:uid="{00000000-0005-0000-0000-00001F000000}"/>
    <cellStyle name="20% - Акцент4 6" xfId="33" xr:uid="{00000000-0005-0000-0000-000020000000}"/>
    <cellStyle name="20% - Акцент4 7" xfId="34" xr:uid="{00000000-0005-0000-0000-000021000000}"/>
    <cellStyle name="20% - Акцент4 8" xfId="35" xr:uid="{00000000-0005-0000-0000-000022000000}"/>
    <cellStyle name="20% - Акцент4 9" xfId="36" xr:uid="{00000000-0005-0000-0000-000023000000}"/>
    <cellStyle name="20% - Акцент5 10" xfId="37" xr:uid="{00000000-0005-0000-0000-000024000000}"/>
    <cellStyle name="20% - Акцент5 2" xfId="38" xr:uid="{00000000-0005-0000-0000-000025000000}"/>
    <cellStyle name="20% - Акцент5 3" xfId="39" xr:uid="{00000000-0005-0000-0000-000026000000}"/>
    <cellStyle name="20% - Акцент5 4" xfId="40" xr:uid="{00000000-0005-0000-0000-000027000000}"/>
    <cellStyle name="20% - Акцент5 5" xfId="41" xr:uid="{00000000-0005-0000-0000-000028000000}"/>
    <cellStyle name="20% - Акцент5 6" xfId="42" xr:uid="{00000000-0005-0000-0000-000029000000}"/>
    <cellStyle name="20% - Акцент5 7" xfId="43" xr:uid="{00000000-0005-0000-0000-00002A000000}"/>
    <cellStyle name="20% - Акцент5 8" xfId="44" xr:uid="{00000000-0005-0000-0000-00002B000000}"/>
    <cellStyle name="20% - Акцент5 9" xfId="45" xr:uid="{00000000-0005-0000-0000-00002C000000}"/>
    <cellStyle name="20% - Акцент6 10" xfId="46" xr:uid="{00000000-0005-0000-0000-00002D000000}"/>
    <cellStyle name="20% - Акцент6 2" xfId="47" xr:uid="{00000000-0005-0000-0000-00002E000000}"/>
    <cellStyle name="20% - Акцент6 3" xfId="48" xr:uid="{00000000-0005-0000-0000-00002F000000}"/>
    <cellStyle name="20% - Акцент6 4" xfId="49" xr:uid="{00000000-0005-0000-0000-000030000000}"/>
    <cellStyle name="20% - Акцент6 5" xfId="50" xr:uid="{00000000-0005-0000-0000-000031000000}"/>
    <cellStyle name="20% - Акцент6 6" xfId="51" xr:uid="{00000000-0005-0000-0000-000032000000}"/>
    <cellStyle name="20% - Акцент6 7" xfId="52" xr:uid="{00000000-0005-0000-0000-000033000000}"/>
    <cellStyle name="20% - Акцент6 8" xfId="53" xr:uid="{00000000-0005-0000-0000-000034000000}"/>
    <cellStyle name="20% - Акцент6 9" xfId="54" xr:uid="{00000000-0005-0000-0000-000035000000}"/>
    <cellStyle name="40% - Акцент1 10" xfId="55" xr:uid="{00000000-0005-0000-0000-000036000000}"/>
    <cellStyle name="40% - Акцент1 2" xfId="56" xr:uid="{00000000-0005-0000-0000-000037000000}"/>
    <cellStyle name="40% - Акцент1 3" xfId="57" xr:uid="{00000000-0005-0000-0000-000038000000}"/>
    <cellStyle name="40% - Акцент1 4" xfId="58" xr:uid="{00000000-0005-0000-0000-000039000000}"/>
    <cellStyle name="40% - Акцент1 5" xfId="59" xr:uid="{00000000-0005-0000-0000-00003A000000}"/>
    <cellStyle name="40% - Акцент1 6" xfId="60" xr:uid="{00000000-0005-0000-0000-00003B000000}"/>
    <cellStyle name="40% - Акцент1 7" xfId="61" xr:uid="{00000000-0005-0000-0000-00003C000000}"/>
    <cellStyle name="40% - Акцент1 8" xfId="62" xr:uid="{00000000-0005-0000-0000-00003D000000}"/>
    <cellStyle name="40% - Акцент1 9" xfId="63" xr:uid="{00000000-0005-0000-0000-00003E000000}"/>
    <cellStyle name="40% - Акцент2 10" xfId="64" xr:uid="{00000000-0005-0000-0000-00003F000000}"/>
    <cellStyle name="40% - Акцент2 2" xfId="65" xr:uid="{00000000-0005-0000-0000-000040000000}"/>
    <cellStyle name="40% - Акцент2 3" xfId="66" xr:uid="{00000000-0005-0000-0000-000041000000}"/>
    <cellStyle name="40% - Акцент2 4" xfId="67" xr:uid="{00000000-0005-0000-0000-000042000000}"/>
    <cellStyle name="40% - Акцент2 5" xfId="68" xr:uid="{00000000-0005-0000-0000-000043000000}"/>
    <cellStyle name="40% - Акцент2 6" xfId="69" xr:uid="{00000000-0005-0000-0000-000044000000}"/>
    <cellStyle name="40% - Акцент2 7" xfId="70" xr:uid="{00000000-0005-0000-0000-000045000000}"/>
    <cellStyle name="40% - Акцент2 8" xfId="71" xr:uid="{00000000-0005-0000-0000-000046000000}"/>
    <cellStyle name="40% - Акцент2 9" xfId="72" xr:uid="{00000000-0005-0000-0000-000047000000}"/>
    <cellStyle name="40% - Акцент3 10" xfId="73" xr:uid="{00000000-0005-0000-0000-000048000000}"/>
    <cellStyle name="40% - Акцент3 2" xfId="74" xr:uid="{00000000-0005-0000-0000-000049000000}"/>
    <cellStyle name="40% - Акцент3 3" xfId="75" xr:uid="{00000000-0005-0000-0000-00004A000000}"/>
    <cellStyle name="40% - Акцент3 4" xfId="76" xr:uid="{00000000-0005-0000-0000-00004B000000}"/>
    <cellStyle name="40% - Акцент3 5" xfId="77" xr:uid="{00000000-0005-0000-0000-00004C000000}"/>
    <cellStyle name="40% - Акцент3 6" xfId="78" xr:uid="{00000000-0005-0000-0000-00004D000000}"/>
    <cellStyle name="40% - Акцент3 7" xfId="79" xr:uid="{00000000-0005-0000-0000-00004E000000}"/>
    <cellStyle name="40% - Акцент3 8" xfId="80" xr:uid="{00000000-0005-0000-0000-00004F000000}"/>
    <cellStyle name="40% - Акцент3 9" xfId="81" xr:uid="{00000000-0005-0000-0000-000050000000}"/>
    <cellStyle name="40% - Акцент4 10" xfId="82" xr:uid="{00000000-0005-0000-0000-000051000000}"/>
    <cellStyle name="40% - Акцент4 2" xfId="83" xr:uid="{00000000-0005-0000-0000-000052000000}"/>
    <cellStyle name="40% - Акцент4 3" xfId="84" xr:uid="{00000000-0005-0000-0000-000053000000}"/>
    <cellStyle name="40% - Акцент4 4" xfId="85" xr:uid="{00000000-0005-0000-0000-000054000000}"/>
    <cellStyle name="40% - Акцент4 5" xfId="86" xr:uid="{00000000-0005-0000-0000-000055000000}"/>
    <cellStyle name="40% - Акцент4 6" xfId="87" xr:uid="{00000000-0005-0000-0000-000056000000}"/>
    <cellStyle name="40% - Акцент4 7" xfId="88" xr:uid="{00000000-0005-0000-0000-000057000000}"/>
    <cellStyle name="40% - Акцент4 8" xfId="89" xr:uid="{00000000-0005-0000-0000-000058000000}"/>
    <cellStyle name="40% - Акцент4 9" xfId="90" xr:uid="{00000000-0005-0000-0000-000059000000}"/>
    <cellStyle name="40% - Акцент5 10" xfId="91" xr:uid="{00000000-0005-0000-0000-00005A000000}"/>
    <cellStyle name="40% - Акцент5 2" xfId="92" xr:uid="{00000000-0005-0000-0000-00005B000000}"/>
    <cellStyle name="40% - Акцент5 3" xfId="93" xr:uid="{00000000-0005-0000-0000-00005C000000}"/>
    <cellStyle name="40% - Акцент5 4" xfId="94" xr:uid="{00000000-0005-0000-0000-00005D000000}"/>
    <cellStyle name="40% - Акцент5 5" xfId="95" xr:uid="{00000000-0005-0000-0000-00005E000000}"/>
    <cellStyle name="40% - Акцент5 6" xfId="96" xr:uid="{00000000-0005-0000-0000-00005F000000}"/>
    <cellStyle name="40% - Акцент5 7" xfId="97" xr:uid="{00000000-0005-0000-0000-000060000000}"/>
    <cellStyle name="40% - Акцент5 8" xfId="98" xr:uid="{00000000-0005-0000-0000-000061000000}"/>
    <cellStyle name="40% - Акцент5 9" xfId="99" xr:uid="{00000000-0005-0000-0000-000062000000}"/>
    <cellStyle name="40% - Акцент6 10" xfId="100" xr:uid="{00000000-0005-0000-0000-000063000000}"/>
    <cellStyle name="40% - Акцент6 2" xfId="101" xr:uid="{00000000-0005-0000-0000-000064000000}"/>
    <cellStyle name="40% - Акцент6 3" xfId="102" xr:uid="{00000000-0005-0000-0000-000065000000}"/>
    <cellStyle name="40% - Акцент6 4" xfId="103" xr:uid="{00000000-0005-0000-0000-000066000000}"/>
    <cellStyle name="40% - Акцент6 5" xfId="104" xr:uid="{00000000-0005-0000-0000-000067000000}"/>
    <cellStyle name="40% - Акцент6 6" xfId="105" xr:uid="{00000000-0005-0000-0000-000068000000}"/>
    <cellStyle name="40% - Акцент6 7" xfId="106" xr:uid="{00000000-0005-0000-0000-000069000000}"/>
    <cellStyle name="40% - Акцент6 8" xfId="107" xr:uid="{00000000-0005-0000-0000-00006A000000}"/>
    <cellStyle name="40% - Акцент6 9" xfId="108" xr:uid="{00000000-0005-0000-0000-00006B000000}"/>
    <cellStyle name="60% - Акцент1 10" xfId="109" xr:uid="{00000000-0005-0000-0000-00006C000000}"/>
    <cellStyle name="60% - Акцент1 2" xfId="110" xr:uid="{00000000-0005-0000-0000-00006D000000}"/>
    <cellStyle name="60% - Акцент1 3" xfId="111" xr:uid="{00000000-0005-0000-0000-00006E000000}"/>
    <cellStyle name="60% - Акцент1 4" xfId="112" xr:uid="{00000000-0005-0000-0000-00006F000000}"/>
    <cellStyle name="60% - Акцент1 5" xfId="113" xr:uid="{00000000-0005-0000-0000-000070000000}"/>
    <cellStyle name="60% - Акцент1 6" xfId="114" xr:uid="{00000000-0005-0000-0000-000071000000}"/>
    <cellStyle name="60% - Акцент1 7" xfId="115" xr:uid="{00000000-0005-0000-0000-000072000000}"/>
    <cellStyle name="60% - Акцент1 8" xfId="116" xr:uid="{00000000-0005-0000-0000-000073000000}"/>
    <cellStyle name="60% - Акцент1 9" xfId="117" xr:uid="{00000000-0005-0000-0000-000074000000}"/>
    <cellStyle name="60% - Акцент2 10" xfId="118" xr:uid="{00000000-0005-0000-0000-000075000000}"/>
    <cellStyle name="60% - Акцент2 2" xfId="119" xr:uid="{00000000-0005-0000-0000-000076000000}"/>
    <cellStyle name="60% - Акцент2 3" xfId="120" xr:uid="{00000000-0005-0000-0000-000077000000}"/>
    <cellStyle name="60% - Акцент2 4" xfId="121" xr:uid="{00000000-0005-0000-0000-000078000000}"/>
    <cellStyle name="60% - Акцент2 5" xfId="122" xr:uid="{00000000-0005-0000-0000-000079000000}"/>
    <cellStyle name="60% - Акцент2 6" xfId="123" xr:uid="{00000000-0005-0000-0000-00007A000000}"/>
    <cellStyle name="60% - Акцент2 7" xfId="124" xr:uid="{00000000-0005-0000-0000-00007B000000}"/>
    <cellStyle name="60% - Акцент2 8" xfId="125" xr:uid="{00000000-0005-0000-0000-00007C000000}"/>
    <cellStyle name="60% - Акцент2 9" xfId="126" xr:uid="{00000000-0005-0000-0000-00007D000000}"/>
    <cellStyle name="60% - Акцент3 10" xfId="127" xr:uid="{00000000-0005-0000-0000-00007E000000}"/>
    <cellStyle name="60% - Акцент3 2" xfId="128" xr:uid="{00000000-0005-0000-0000-00007F000000}"/>
    <cellStyle name="60% - Акцент3 3" xfId="129" xr:uid="{00000000-0005-0000-0000-000080000000}"/>
    <cellStyle name="60% - Акцент3 4" xfId="130" xr:uid="{00000000-0005-0000-0000-000081000000}"/>
    <cellStyle name="60% - Акцент3 5" xfId="131" xr:uid="{00000000-0005-0000-0000-000082000000}"/>
    <cellStyle name="60% - Акцент3 6" xfId="132" xr:uid="{00000000-0005-0000-0000-000083000000}"/>
    <cellStyle name="60% - Акцент3 7" xfId="133" xr:uid="{00000000-0005-0000-0000-000084000000}"/>
    <cellStyle name="60% - Акцент3 8" xfId="134" xr:uid="{00000000-0005-0000-0000-000085000000}"/>
    <cellStyle name="60% - Акцент3 9" xfId="135" xr:uid="{00000000-0005-0000-0000-000086000000}"/>
    <cellStyle name="60% - Акцент4 10" xfId="136" xr:uid="{00000000-0005-0000-0000-000087000000}"/>
    <cellStyle name="60% - Акцент4 2" xfId="137" xr:uid="{00000000-0005-0000-0000-000088000000}"/>
    <cellStyle name="60% - Акцент4 3" xfId="138" xr:uid="{00000000-0005-0000-0000-000089000000}"/>
    <cellStyle name="60% - Акцент4 4" xfId="139" xr:uid="{00000000-0005-0000-0000-00008A000000}"/>
    <cellStyle name="60% - Акцент4 5" xfId="140" xr:uid="{00000000-0005-0000-0000-00008B000000}"/>
    <cellStyle name="60% - Акцент4 6" xfId="141" xr:uid="{00000000-0005-0000-0000-00008C000000}"/>
    <cellStyle name="60% - Акцент4 7" xfId="142" xr:uid="{00000000-0005-0000-0000-00008D000000}"/>
    <cellStyle name="60% - Акцент4 8" xfId="143" xr:uid="{00000000-0005-0000-0000-00008E000000}"/>
    <cellStyle name="60% - Акцент4 9" xfId="144" xr:uid="{00000000-0005-0000-0000-00008F000000}"/>
    <cellStyle name="60% - Акцент5 10" xfId="145" xr:uid="{00000000-0005-0000-0000-000090000000}"/>
    <cellStyle name="60% - Акцент5 2" xfId="146" xr:uid="{00000000-0005-0000-0000-000091000000}"/>
    <cellStyle name="60% - Акцент5 3" xfId="147" xr:uid="{00000000-0005-0000-0000-000092000000}"/>
    <cellStyle name="60% - Акцент5 4" xfId="148" xr:uid="{00000000-0005-0000-0000-000093000000}"/>
    <cellStyle name="60% - Акцент5 5" xfId="149" xr:uid="{00000000-0005-0000-0000-000094000000}"/>
    <cellStyle name="60% - Акцент5 6" xfId="150" xr:uid="{00000000-0005-0000-0000-000095000000}"/>
    <cellStyle name="60% - Акцент5 7" xfId="151" xr:uid="{00000000-0005-0000-0000-000096000000}"/>
    <cellStyle name="60% - Акцент5 8" xfId="152" xr:uid="{00000000-0005-0000-0000-000097000000}"/>
    <cellStyle name="60% - Акцент5 9" xfId="153" xr:uid="{00000000-0005-0000-0000-000098000000}"/>
    <cellStyle name="60% - Акцент6 10" xfId="154" xr:uid="{00000000-0005-0000-0000-000099000000}"/>
    <cellStyle name="60% - Акцент6 2" xfId="155" xr:uid="{00000000-0005-0000-0000-00009A000000}"/>
    <cellStyle name="60% - Акцент6 3" xfId="156" xr:uid="{00000000-0005-0000-0000-00009B000000}"/>
    <cellStyle name="60% - Акцент6 4" xfId="157" xr:uid="{00000000-0005-0000-0000-00009C000000}"/>
    <cellStyle name="60% - Акцент6 5" xfId="158" xr:uid="{00000000-0005-0000-0000-00009D000000}"/>
    <cellStyle name="60% - Акцент6 6" xfId="159" xr:uid="{00000000-0005-0000-0000-00009E000000}"/>
    <cellStyle name="60% - Акцент6 7" xfId="160" xr:uid="{00000000-0005-0000-0000-00009F000000}"/>
    <cellStyle name="60% - Акцент6 8" xfId="161" xr:uid="{00000000-0005-0000-0000-0000A0000000}"/>
    <cellStyle name="60% - Акцент6 9" xfId="162" xr:uid="{00000000-0005-0000-0000-0000A1000000}"/>
    <cellStyle name="Excel Built-in Normal" xfId="163" xr:uid="{00000000-0005-0000-0000-0000A2000000}"/>
    <cellStyle name="Excel Built-in Normal 2" xfId="164" xr:uid="{00000000-0005-0000-0000-0000A3000000}"/>
    <cellStyle name="Excel Built-in Normal 3" xfId="165" xr:uid="{00000000-0005-0000-0000-0000A4000000}"/>
    <cellStyle name="Акцент1 10" xfId="166" xr:uid="{00000000-0005-0000-0000-0000A5000000}"/>
    <cellStyle name="Акцент1 2" xfId="167" xr:uid="{00000000-0005-0000-0000-0000A6000000}"/>
    <cellStyle name="Акцент1 3" xfId="168" xr:uid="{00000000-0005-0000-0000-0000A7000000}"/>
    <cellStyle name="Акцент1 4" xfId="169" xr:uid="{00000000-0005-0000-0000-0000A8000000}"/>
    <cellStyle name="Акцент1 5" xfId="170" xr:uid="{00000000-0005-0000-0000-0000A9000000}"/>
    <cellStyle name="Акцент1 6" xfId="171" xr:uid="{00000000-0005-0000-0000-0000AA000000}"/>
    <cellStyle name="Акцент1 7" xfId="172" xr:uid="{00000000-0005-0000-0000-0000AB000000}"/>
    <cellStyle name="Акцент1 8" xfId="173" xr:uid="{00000000-0005-0000-0000-0000AC000000}"/>
    <cellStyle name="Акцент1 9" xfId="174" xr:uid="{00000000-0005-0000-0000-0000AD000000}"/>
    <cellStyle name="Акцент2 10" xfId="175" xr:uid="{00000000-0005-0000-0000-0000AE000000}"/>
    <cellStyle name="Акцент2 2" xfId="176" xr:uid="{00000000-0005-0000-0000-0000AF000000}"/>
    <cellStyle name="Акцент2 3" xfId="177" xr:uid="{00000000-0005-0000-0000-0000B0000000}"/>
    <cellStyle name="Акцент2 4" xfId="178" xr:uid="{00000000-0005-0000-0000-0000B1000000}"/>
    <cellStyle name="Акцент2 5" xfId="179" xr:uid="{00000000-0005-0000-0000-0000B2000000}"/>
    <cellStyle name="Акцент2 6" xfId="180" xr:uid="{00000000-0005-0000-0000-0000B3000000}"/>
    <cellStyle name="Акцент2 7" xfId="181" xr:uid="{00000000-0005-0000-0000-0000B4000000}"/>
    <cellStyle name="Акцент2 8" xfId="182" xr:uid="{00000000-0005-0000-0000-0000B5000000}"/>
    <cellStyle name="Акцент2 9" xfId="183" xr:uid="{00000000-0005-0000-0000-0000B6000000}"/>
    <cellStyle name="Акцент3 10" xfId="184" xr:uid="{00000000-0005-0000-0000-0000B7000000}"/>
    <cellStyle name="Акцент3 2" xfId="185" xr:uid="{00000000-0005-0000-0000-0000B8000000}"/>
    <cellStyle name="Акцент3 3" xfId="186" xr:uid="{00000000-0005-0000-0000-0000B9000000}"/>
    <cellStyle name="Акцент3 4" xfId="187" xr:uid="{00000000-0005-0000-0000-0000BA000000}"/>
    <cellStyle name="Акцент3 5" xfId="188" xr:uid="{00000000-0005-0000-0000-0000BB000000}"/>
    <cellStyle name="Акцент3 6" xfId="189" xr:uid="{00000000-0005-0000-0000-0000BC000000}"/>
    <cellStyle name="Акцент3 7" xfId="190" xr:uid="{00000000-0005-0000-0000-0000BD000000}"/>
    <cellStyle name="Акцент3 8" xfId="191" xr:uid="{00000000-0005-0000-0000-0000BE000000}"/>
    <cellStyle name="Акцент3 9" xfId="192" xr:uid="{00000000-0005-0000-0000-0000BF000000}"/>
    <cellStyle name="Акцент4 10" xfId="193" xr:uid="{00000000-0005-0000-0000-0000C0000000}"/>
    <cellStyle name="Акцент4 2" xfId="194" xr:uid="{00000000-0005-0000-0000-0000C1000000}"/>
    <cellStyle name="Акцент4 3" xfId="195" xr:uid="{00000000-0005-0000-0000-0000C2000000}"/>
    <cellStyle name="Акцент4 4" xfId="196" xr:uid="{00000000-0005-0000-0000-0000C3000000}"/>
    <cellStyle name="Акцент4 5" xfId="197" xr:uid="{00000000-0005-0000-0000-0000C4000000}"/>
    <cellStyle name="Акцент4 6" xfId="198" xr:uid="{00000000-0005-0000-0000-0000C5000000}"/>
    <cellStyle name="Акцент4 7" xfId="199" xr:uid="{00000000-0005-0000-0000-0000C6000000}"/>
    <cellStyle name="Акцент4 8" xfId="200" xr:uid="{00000000-0005-0000-0000-0000C7000000}"/>
    <cellStyle name="Акцент4 9" xfId="201" xr:uid="{00000000-0005-0000-0000-0000C8000000}"/>
    <cellStyle name="Акцент5 10" xfId="202" xr:uid="{00000000-0005-0000-0000-0000C9000000}"/>
    <cellStyle name="Акцент5 2" xfId="203" xr:uid="{00000000-0005-0000-0000-0000CA000000}"/>
    <cellStyle name="Акцент5 3" xfId="204" xr:uid="{00000000-0005-0000-0000-0000CB000000}"/>
    <cellStyle name="Акцент5 4" xfId="205" xr:uid="{00000000-0005-0000-0000-0000CC000000}"/>
    <cellStyle name="Акцент5 5" xfId="206" xr:uid="{00000000-0005-0000-0000-0000CD000000}"/>
    <cellStyle name="Акцент5 6" xfId="207" xr:uid="{00000000-0005-0000-0000-0000CE000000}"/>
    <cellStyle name="Акцент5 7" xfId="208" xr:uid="{00000000-0005-0000-0000-0000CF000000}"/>
    <cellStyle name="Акцент5 8" xfId="209" xr:uid="{00000000-0005-0000-0000-0000D0000000}"/>
    <cellStyle name="Акцент5 9" xfId="210" xr:uid="{00000000-0005-0000-0000-0000D1000000}"/>
    <cellStyle name="Акцент6 10" xfId="211" xr:uid="{00000000-0005-0000-0000-0000D2000000}"/>
    <cellStyle name="Акцент6 2" xfId="212" xr:uid="{00000000-0005-0000-0000-0000D3000000}"/>
    <cellStyle name="Акцент6 3" xfId="213" xr:uid="{00000000-0005-0000-0000-0000D4000000}"/>
    <cellStyle name="Акцент6 4" xfId="214" xr:uid="{00000000-0005-0000-0000-0000D5000000}"/>
    <cellStyle name="Акцент6 5" xfId="215" xr:uid="{00000000-0005-0000-0000-0000D6000000}"/>
    <cellStyle name="Акцент6 6" xfId="216" xr:uid="{00000000-0005-0000-0000-0000D7000000}"/>
    <cellStyle name="Акцент6 7" xfId="217" xr:uid="{00000000-0005-0000-0000-0000D8000000}"/>
    <cellStyle name="Акцент6 8" xfId="218" xr:uid="{00000000-0005-0000-0000-0000D9000000}"/>
    <cellStyle name="Акцент6 9" xfId="219" xr:uid="{00000000-0005-0000-0000-0000DA000000}"/>
    <cellStyle name="Ввод  10" xfId="220" xr:uid="{00000000-0005-0000-0000-0000DB000000}"/>
    <cellStyle name="Ввод  2" xfId="221" xr:uid="{00000000-0005-0000-0000-0000DC000000}"/>
    <cellStyle name="Ввод  3" xfId="222" xr:uid="{00000000-0005-0000-0000-0000DD000000}"/>
    <cellStyle name="Ввод  4" xfId="223" xr:uid="{00000000-0005-0000-0000-0000DE000000}"/>
    <cellStyle name="Ввод  5" xfId="224" xr:uid="{00000000-0005-0000-0000-0000DF000000}"/>
    <cellStyle name="Ввод  6" xfId="225" xr:uid="{00000000-0005-0000-0000-0000E0000000}"/>
    <cellStyle name="Ввод  7" xfId="226" xr:uid="{00000000-0005-0000-0000-0000E1000000}"/>
    <cellStyle name="Ввод  8" xfId="227" xr:uid="{00000000-0005-0000-0000-0000E2000000}"/>
    <cellStyle name="Ввод  9" xfId="228" xr:uid="{00000000-0005-0000-0000-0000E3000000}"/>
    <cellStyle name="Вывод 10" xfId="229" xr:uid="{00000000-0005-0000-0000-0000E4000000}"/>
    <cellStyle name="Вывод 2" xfId="230" xr:uid="{00000000-0005-0000-0000-0000E5000000}"/>
    <cellStyle name="Вывод 3" xfId="231" xr:uid="{00000000-0005-0000-0000-0000E6000000}"/>
    <cellStyle name="Вывод 4" xfId="232" xr:uid="{00000000-0005-0000-0000-0000E7000000}"/>
    <cellStyle name="Вывод 5" xfId="233" xr:uid="{00000000-0005-0000-0000-0000E8000000}"/>
    <cellStyle name="Вывод 6" xfId="234" xr:uid="{00000000-0005-0000-0000-0000E9000000}"/>
    <cellStyle name="Вывод 7" xfId="235" xr:uid="{00000000-0005-0000-0000-0000EA000000}"/>
    <cellStyle name="Вывод 8" xfId="236" xr:uid="{00000000-0005-0000-0000-0000EB000000}"/>
    <cellStyle name="Вывод 9" xfId="237" xr:uid="{00000000-0005-0000-0000-0000EC000000}"/>
    <cellStyle name="Вычисление 10" xfId="238" xr:uid="{00000000-0005-0000-0000-0000ED000000}"/>
    <cellStyle name="Вычисление 2" xfId="239" xr:uid="{00000000-0005-0000-0000-0000EE000000}"/>
    <cellStyle name="Вычисление 3" xfId="240" xr:uid="{00000000-0005-0000-0000-0000EF000000}"/>
    <cellStyle name="Вычисление 4" xfId="241" xr:uid="{00000000-0005-0000-0000-0000F0000000}"/>
    <cellStyle name="Вычисление 5" xfId="242" xr:uid="{00000000-0005-0000-0000-0000F1000000}"/>
    <cellStyle name="Вычисление 6" xfId="243" xr:uid="{00000000-0005-0000-0000-0000F2000000}"/>
    <cellStyle name="Вычисление 7" xfId="244" xr:uid="{00000000-0005-0000-0000-0000F3000000}"/>
    <cellStyle name="Вычисление 8" xfId="245" xr:uid="{00000000-0005-0000-0000-0000F4000000}"/>
    <cellStyle name="Вычисление 9" xfId="246" xr:uid="{00000000-0005-0000-0000-0000F5000000}"/>
    <cellStyle name="Гиперссылка" xfId="247" builtinId="8"/>
    <cellStyle name="Гиперссылка 2" xfId="248" xr:uid="{00000000-0005-0000-0000-0000F7000000}"/>
    <cellStyle name="Гиперссылка 3" xfId="249" xr:uid="{00000000-0005-0000-0000-0000F8000000}"/>
    <cellStyle name="Денежный 2" xfId="250" xr:uid="{00000000-0005-0000-0000-0000F9000000}"/>
    <cellStyle name="Заголовок 1 10" xfId="251" xr:uid="{00000000-0005-0000-0000-0000FA000000}"/>
    <cellStyle name="Заголовок 1 2" xfId="252" xr:uid="{00000000-0005-0000-0000-0000FB000000}"/>
    <cellStyle name="Заголовок 1 3" xfId="253" xr:uid="{00000000-0005-0000-0000-0000FC000000}"/>
    <cellStyle name="Заголовок 1 4" xfId="254" xr:uid="{00000000-0005-0000-0000-0000FD000000}"/>
    <cellStyle name="Заголовок 1 5" xfId="255" xr:uid="{00000000-0005-0000-0000-0000FE000000}"/>
    <cellStyle name="Заголовок 1 6" xfId="256" xr:uid="{00000000-0005-0000-0000-0000FF000000}"/>
    <cellStyle name="Заголовок 1 7" xfId="257" xr:uid="{00000000-0005-0000-0000-000000010000}"/>
    <cellStyle name="Заголовок 1 8" xfId="258" xr:uid="{00000000-0005-0000-0000-000001010000}"/>
    <cellStyle name="Заголовок 1 9" xfId="259" xr:uid="{00000000-0005-0000-0000-000002010000}"/>
    <cellStyle name="Заголовок 2 10" xfId="260" xr:uid="{00000000-0005-0000-0000-000003010000}"/>
    <cellStyle name="Заголовок 2 2" xfId="261" xr:uid="{00000000-0005-0000-0000-000004010000}"/>
    <cellStyle name="Заголовок 2 3" xfId="262" xr:uid="{00000000-0005-0000-0000-000005010000}"/>
    <cellStyle name="Заголовок 2 4" xfId="263" xr:uid="{00000000-0005-0000-0000-000006010000}"/>
    <cellStyle name="Заголовок 2 5" xfId="264" xr:uid="{00000000-0005-0000-0000-000007010000}"/>
    <cellStyle name="Заголовок 2 6" xfId="265" xr:uid="{00000000-0005-0000-0000-000008010000}"/>
    <cellStyle name="Заголовок 2 7" xfId="266" xr:uid="{00000000-0005-0000-0000-000009010000}"/>
    <cellStyle name="Заголовок 2 8" xfId="267" xr:uid="{00000000-0005-0000-0000-00000A010000}"/>
    <cellStyle name="Заголовок 2 9" xfId="268" xr:uid="{00000000-0005-0000-0000-00000B010000}"/>
    <cellStyle name="Заголовок 3 10" xfId="269" xr:uid="{00000000-0005-0000-0000-00000C010000}"/>
    <cellStyle name="Заголовок 3 2" xfId="270" xr:uid="{00000000-0005-0000-0000-00000D010000}"/>
    <cellStyle name="Заголовок 3 3" xfId="271" xr:uid="{00000000-0005-0000-0000-00000E010000}"/>
    <cellStyle name="Заголовок 3 4" xfId="272" xr:uid="{00000000-0005-0000-0000-00000F010000}"/>
    <cellStyle name="Заголовок 3 5" xfId="273" xr:uid="{00000000-0005-0000-0000-000010010000}"/>
    <cellStyle name="Заголовок 3 6" xfId="274" xr:uid="{00000000-0005-0000-0000-000011010000}"/>
    <cellStyle name="Заголовок 3 7" xfId="275" xr:uid="{00000000-0005-0000-0000-000012010000}"/>
    <cellStyle name="Заголовок 3 8" xfId="276" xr:uid="{00000000-0005-0000-0000-000013010000}"/>
    <cellStyle name="Заголовок 3 9" xfId="277" xr:uid="{00000000-0005-0000-0000-000014010000}"/>
    <cellStyle name="Заголовок 4 10" xfId="278" xr:uid="{00000000-0005-0000-0000-000015010000}"/>
    <cellStyle name="Заголовок 4 2" xfId="279" xr:uid="{00000000-0005-0000-0000-000016010000}"/>
    <cellStyle name="Заголовок 4 3" xfId="280" xr:uid="{00000000-0005-0000-0000-000017010000}"/>
    <cellStyle name="Заголовок 4 4" xfId="281" xr:uid="{00000000-0005-0000-0000-000018010000}"/>
    <cellStyle name="Заголовок 4 5" xfId="282" xr:uid="{00000000-0005-0000-0000-000019010000}"/>
    <cellStyle name="Заголовок 4 6" xfId="283" xr:uid="{00000000-0005-0000-0000-00001A010000}"/>
    <cellStyle name="Заголовок 4 7" xfId="284" xr:uid="{00000000-0005-0000-0000-00001B010000}"/>
    <cellStyle name="Заголовок 4 8" xfId="285" xr:uid="{00000000-0005-0000-0000-00001C010000}"/>
    <cellStyle name="Заголовок 4 9" xfId="286" xr:uid="{00000000-0005-0000-0000-00001D010000}"/>
    <cellStyle name="Итог 10" xfId="287" xr:uid="{00000000-0005-0000-0000-00001E010000}"/>
    <cellStyle name="Итог 2" xfId="288" xr:uid="{00000000-0005-0000-0000-00001F010000}"/>
    <cellStyle name="Итог 3" xfId="289" xr:uid="{00000000-0005-0000-0000-000020010000}"/>
    <cellStyle name="Итог 4" xfId="290" xr:uid="{00000000-0005-0000-0000-000021010000}"/>
    <cellStyle name="Итог 5" xfId="291" xr:uid="{00000000-0005-0000-0000-000022010000}"/>
    <cellStyle name="Итог 6" xfId="292" xr:uid="{00000000-0005-0000-0000-000023010000}"/>
    <cellStyle name="Итог 7" xfId="293" xr:uid="{00000000-0005-0000-0000-000024010000}"/>
    <cellStyle name="Итог 8" xfId="294" xr:uid="{00000000-0005-0000-0000-000025010000}"/>
    <cellStyle name="Итог 9" xfId="295" xr:uid="{00000000-0005-0000-0000-000026010000}"/>
    <cellStyle name="Контрольная ячейка 10" xfId="296" xr:uid="{00000000-0005-0000-0000-000027010000}"/>
    <cellStyle name="Контрольная ячейка 2" xfId="297" xr:uid="{00000000-0005-0000-0000-000028010000}"/>
    <cellStyle name="Контрольная ячейка 3" xfId="298" xr:uid="{00000000-0005-0000-0000-000029010000}"/>
    <cellStyle name="Контрольная ячейка 4" xfId="299" xr:uid="{00000000-0005-0000-0000-00002A010000}"/>
    <cellStyle name="Контрольная ячейка 5" xfId="300" xr:uid="{00000000-0005-0000-0000-00002B010000}"/>
    <cellStyle name="Контрольная ячейка 6" xfId="301" xr:uid="{00000000-0005-0000-0000-00002C010000}"/>
    <cellStyle name="Контрольная ячейка 7" xfId="302" xr:uid="{00000000-0005-0000-0000-00002D010000}"/>
    <cellStyle name="Контрольная ячейка 8" xfId="303" xr:uid="{00000000-0005-0000-0000-00002E010000}"/>
    <cellStyle name="Контрольная ячейка 9" xfId="304" xr:uid="{00000000-0005-0000-0000-00002F010000}"/>
    <cellStyle name="Название 10" xfId="305" xr:uid="{00000000-0005-0000-0000-000030010000}"/>
    <cellStyle name="Название 2" xfId="306" xr:uid="{00000000-0005-0000-0000-000031010000}"/>
    <cellStyle name="Название 3" xfId="307" xr:uid="{00000000-0005-0000-0000-000032010000}"/>
    <cellStyle name="Название 4" xfId="308" xr:uid="{00000000-0005-0000-0000-000033010000}"/>
    <cellStyle name="Название 5" xfId="309" xr:uid="{00000000-0005-0000-0000-000034010000}"/>
    <cellStyle name="Название 6" xfId="310" xr:uid="{00000000-0005-0000-0000-000035010000}"/>
    <cellStyle name="Название 7" xfId="311" xr:uid="{00000000-0005-0000-0000-000036010000}"/>
    <cellStyle name="Название 8" xfId="312" xr:uid="{00000000-0005-0000-0000-000037010000}"/>
    <cellStyle name="Название 9" xfId="313" xr:uid="{00000000-0005-0000-0000-000038010000}"/>
    <cellStyle name="Нейтральный 10" xfId="314" xr:uid="{00000000-0005-0000-0000-000039010000}"/>
    <cellStyle name="Нейтральный 2" xfId="315" xr:uid="{00000000-0005-0000-0000-00003A010000}"/>
    <cellStyle name="Нейтральный 3" xfId="316" xr:uid="{00000000-0005-0000-0000-00003B010000}"/>
    <cellStyle name="Нейтральный 4" xfId="317" xr:uid="{00000000-0005-0000-0000-00003C010000}"/>
    <cellStyle name="Нейтральный 5" xfId="318" xr:uid="{00000000-0005-0000-0000-00003D010000}"/>
    <cellStyle name="Нейтральный 6" xfId="319" xr:uid="{00000000-0005-0000-0000-00003E010000}"/>
    <cellStyle name="Нейтральный 7" xfId="320" xr:uid="{00000000-0005-0000-0000-00003F010000}"/>
    <cellStyle name="Нейтральный 8" xfId="321" xr:uid="{00000000-0005-0000-0000-000040010000}"/>
    <cellStyle name="Нейтральный 9" xfId="322" xr:uid="{00000000-0005-0000-0000-000041010000}"/>
    <cellStyle name="Обычный" xfId="0" builtinId="0"/>
    <cellStyle name="Обычный 10" xfId="323" xr:uid="{00000000-0005-0000-0000-000043010000}"/>
    <cellStyle name="Обычный 2" xfId="324" xr:uid="{00000000-0005-0000-0000-000044010000}"/>
    <cellStyle name="Обычный 2 10" xfId="325" xr:uid="{00000000-0005-0000-0000-000045010000}"/>
    <cellStyle name="Обычный 2 11" xfId="326" xr:uid="{00000000-0005-0000-0000-000046010000}"/>
    <cellStyle name="Обычный 2 2" xfId="327" xr:uid="{00000000-0005-0000-0000-000047010000}"/>
    <cellStyle name="Обычный 2 2 2" xfId="328" xr:uid="{00000000-0005-0000-0000-000048010000}"/>
    <cellStyle name="Обычный 2 3" xfId="329" xr:uid="{00000000-0005-0000-0000-000049010000}"/>
    <cellStyle name="Обычный 2 4" xfId="330" xr:uid="{00000000-0005-0000-0000-00004A010000}"/>
    <cellStyle name="Обычный 2 5" xfId="331" xr:uid="{00000000-0005-0000-0000-00004B010000}"/>
    <cellStyle name="Обычный 2 6" xfId="332" xr:uid="{00000000-0005-0000-0000-00004C010000}"/>
    <cellStyle name="Обычный 2 7" xfId="333" xr:uid="{00000000-0005-0000-0000-00004D010000}"/>
    <cellStyle name="Обычный 2 8" xfId="334" xr:uid="{00000000-0005-0000-0000-00004E010000}"/>
    <cellStyle name="Обычный 2 9" xfId="335" xr:uid="{00000000-0005-0000-0000-00004F010000}"/>
    <cellStyle name="Обычный 3" xfId="336" xr:uid="{00000000-0005-0000-0000-000050010000}"/>
    <cellStyle name="Обычный 3 2" xfId="337" xr:uid="{00000000-0005-0000-0000-000051010000}"/>
    <cellStyle name="Обычный 4" xfId="338" xr:uid="{00000000-0005-0000-0000-000052010000}"/>
    <cellStyle name="Обычный 4 2" xfId="339" xr:uid="{00000000-0005-0000-0000-000053010000}"/>
    <cellStyle name="Обычный 5" xfId="340" xr:uid="{00000000-0005-0000-0000-000054010000}"/>
    <cellStyle name="Обычный 5 2" xfId="341" xr:uid="{00000000-0005-0000-0000-000055010000}"/>
    <cellStyle name="Обычный 6" xfId="342" xr:uid="{00000000-0005-0000-0000-000056010000}"/>
    <cellStyle name="Обычный 7" xfId="343" xr:uid="{00000000-0005-0000-0000-000057010000}"/>
    <cellStyle name="Обычный 8" xfId="344" xr:uid="{00000000-0005-0000-0000-000058010000}"/>
    <cellStyle name="Обычный 9" xfId="345" xr:uid="{00000000-0005-0000-0000-000059010000}"/>
    <cellStyle name="Плохой 10" xfId="346" xr:uid="{00000000-0005-0000-0000-00005A010000}"/>
    <cellStyle name="Плохой 2" xfId="347" xr:uid="{00000000-0005-0000-0000-00005B010000}"/>
    <cellStyle name="Плохой 3" xfId="348" xr:uid="{00000000-0005-0000-0000-00005C010000}"/>
    <cellStyle name="Плохой 4" xfId="349" xr:uid="{00000000-0005-0000-0000-00005D010000}"/>
    <cellStyle name="Плохой 5" xfId="350" xr:uid="{00000000-0005-0000-0000-00005E010000}"/>
    <cellStyle name="Плохой 6" xfId="351" xr:uid="{00000000-0005-0000-0000-00005F010000}"/>
    <cellStyle name="Плохой 7" xfId="352" xr:uid="{00000000-0005-0000-0000-000060010000}"/>
    <cellStyle name="Плохой 8" xfId="353" xr:uid="{00000000-0005-0000-0000-000061010000}"/>
    <cellStyle name="Плохой 9" xfId="354" xr:uid="{00000000-0005-0000-0000-000062010000}"/>
    <cellStyle name="Пояснение 10" xfId="355" xr:uid="{00000000-0005-0000-0000-000063010000}"/>
    <cellStyle name="Пояснение 2" xfId="356" xr:uid="{00000000-0005-0000-0000-000064010000}"/>
    <cellStyle name="Пояснение 3" xfId="357" xr:uid="{00000000-0005-0000-0000-000065010000}"/>
    <cellStyle name="Пояснение 4" xfId="358" xr:uid="{00000000-0005-0000-0000-000066010000}"/>
    <cellStyle name="Пояснение 5" xfId="359" xr:uid="{00000000-0005-0000-0000-000067010000}"/>
    <cellStyle name="Пояснение 6" xfId="360" xr:uid="{00000000-0005-0000-0000-000068010000}"/>
    <cellStyle name="Пояснение 7" xfId="361" xr:uid="{00000000-0005-0000-0000-000069010000}"/>
    <cellStyle name="Пояснение 8" xfId="362" xr:uid="{00000000-0005-0000-0000-00006A010000}"/>
    <cellStyle name="Пояснение 9" xfId="363" xr:uid="{00000000-0005-0000-0000-00006B010000}"/>
    <cellStyle name="Примечание 10" xfId="364" xr:uid="{00000000-0005-0000-0000-00006C010000}"/>
    <cellStyle name="Примечание 2" xfId="365" xr:uid="{00000000-0005-0000-0000-00006D010000}"/>
    <cellStyle name="Примечание 3" xfId="366" xr:uid="{00000000-0005-0000-0000-00006E010000}"/>
    <cellStyle name="Примечание 4" xfId="367" xr:uid="{00000000-0005-0000-0000-00006F010000}"/>
    <cellStyle name="Примечание 5" xfId="368" xr:uid="{00000000-0005-0000-0000-000070010000}"/>
    <cellStyle name="Примечание 6" xfId="369" xr:uid="{00000000-0005-0000-0000-000071010000}"/>
    <cellStyle name="Примечание 7" xfId="370" xr:uid="{00000000-0005-0000-0000-000072010000}"/>
    <cellStyle name="Примечание 8" xfId="371" xr:uid="{00000000-0005-0000-0000-000073010000}"/>
    <cellStyle name="Примечание 9" xfId="372" xr:uid="{00000000-0005-0000-0000-000074010000}"/>
    <cellStyle name="Связанная ячейка 10" xfId="373" xr:uid="{00000000-0005-0000-0000-000075010000}"/>
    <cellStyle name="Связанная ячейка 2" xfId="374" xr:uid="{00000000-0005-0000-0000-000076010000}"/>
    <cellStyle name="Связанная ячейка 3" xfId="375" xr:uid="{00000000-0005-0000-0000-000077010000}"/>
    <cellStyle name="Связанная ячейка 4" xfId="376" xr:uid="{00000000-0005-0000-0000-000078010000}"/>
    <cellStyle name="Связанная ячейка 5" xfId="377" xr:uid="{00000000-0005-0000-0000-000079010000}"/>
    <cellStyle name="Связанная ячейка 6" xfId="378" xr:uid="{00000000-0005-0000-0000-00007A010000}"/>
    <cellStyle name="Связанная ячейка 7" xfId="379" xr:uid="{00000000-0005-0000-0000-00007B010000}"/>
    <cellStyle name="Связанная ячейка 8" xfId="380" xr:uid="{00000000-0005-0000-0000-00007C010000}"/>
    <cellStyle name="Связанная ячейка 9" xfId="381" xr:uid="{00000000-0005-0000-0000-00007D010000}"/>
    <cellStyle name="Текст предупреждения 10" xfId="382" xr:uid="{00000000-0005-0000-0000-00007E010000}"/>
    <cellStyle name="Текст предупреждения 2" xfId="383" xr:uid="{00000000-0005-0000-0000-00007F010000}"/>
    <cellStyle name="Текст предупреждения 3" xfId="384" xr:uid="{00000000-0005-0000-0000-000080010000}"/>
    <cellStyle name="Текст предупреждения 4" xfId="385" xr:uid="{00000000-0005-0000-0000-000081010000}"/>
    <cellStyle name="Текст предупреждения 5" xfId="386" xr:uid="{00000000-0005-0000-0000-000082010000}"/>
    <cellStyle name="Текст предупреждения 6" xfId="387" xr:uid="{00000000-0005-0000-0000-000083010000}"/>
    <cellStyle name="Текст предупреждения 7" xfId="388" xr:uid="{00000000-0005-0000-0000-000084010000}"/>
    <cellStyle name="Текст предупреждения 8" xfId="389" xr:uid="{00000000-0005-0000-0000-000085010000}"/>
    <cellStyle name="Текст предупреждения 9" xfId="390" xr:uid="{00000000-0005-0000-0000-000086010000}"/>
    <cellStyle name="Хороший 10" xfId="391" xr:uid="{00000000-0005-0000-0000-000087010000}"/>
    <cellStyle name="Хороший 2" xfId="392" xr:uid="{00000000-0005-0000-0000-000088010000}"/>
    <cellStyle name="Хороший 3" xfId="393" xr:uid="{00000000-0005-0000-0000-000089010000}"/>
    <cellStyle name="Хороший 4" xfId="394" xr:uid="{00000000-0005-0000-0000-00008A010000}"/>
    <cellStyle name="Хороший 5" xfId="395" xr:uid="{00000000-0005-0000-0000-00008B010000}"/>
    <cellStyle name="Хороший 6" xfId="396" xr:uid="{00000000-0005-0000-0000-00008C010000}"/>
    <cellStyle name="Хороший 7" xfId="397" xr:uid="{00000000-0005-0000-0000-00008D010000}"/>
    <cellStyle name="Хороший 8" xfId="398" xr:uid="{00000000-0005-0000-0000-00008E010000}"/>
    <cellStyle name="Хороший 9" xfId="399" xr:uid="{00000000-0005-0000-0000-00008F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2:AE550"/>
  <sheetViews>
    <sheetView view="pageBreakPreview" topLeftCell="B1" zoomScale="60" zoomScaleNormal="34" workbookViewId="0">
      <selection activeCell="A389" sqref="A389:L389"/>
    </sheetView>
  </sheetViews>
  <sheetFormatPr defaultRowHeight="18.75" x14ac:dyDescent="0.25"/>
  <cols>
    <col min="1" max="1" width="36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12.42578125" style="3" customWidth="1"/>
    <col min="7" max="7" width="36.28515625" style="3" customWidth="1"/>
    <col min="8" max="8" width="13.42578125" style="3" customWidth="1"/>
    <col min="9" max="9" width="7.140625" style="3" customWidth="1"/>
    <col min="10" max="10" width="16.85546875" style="3" customWidth="1"/>
    <col min="11" max="11" width="15.42578125" style="3" customWidth="1"/>
    <col min="12" max="12" width="16.140625" style="3" customWidth="1"/>
    <col min="13" max="13" width="15.42578125" style="3" customWidth="1"/>
    <col min="14" max="14" width="15" style="3" customWidth="1"/>
    <col min="15" max="15" width="13.42578125" style="3" customWidth="1"/>
    <col min="16" max="16" width="12" style="3" customWidth="1"/>
    <col min="17" max="17" width="16.7109375" style="3" customWidth="1"/>
    <col min="18" max="18" width="10.5703125" style="3" customWidth="1"/>
    <col min="19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448</v>
      </c>
    </row>
    <row r="9" spans="1:18" x14ac:dyDescent="0.25">
      <c r="L9" s="3" t="s">
        <v>482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48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58" t="s">
        <v>481</v>
      </c>
      <c r="F12" s="258"/>
      <c r="G12" s="258"/>
      <c r="H12" s="25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0" t="s">
        <v>446</v>
      </c>
      <c r="O14" s="211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4" t="s">
        <v>163</v>
      </c>
      <c r="M20" s="214"/>
      <c r="N20" s="215" t="s">
        <v>410</v>
      </c>
      <c r="O20" s="216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8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158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380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ht="18.75" customHeight="1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ht="18.75" customHeight="1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56" t="s">
        <v>426</v>
      </c>
      <c r="K45" s="162" t="s">
        <v>438</v>
      </c>
      <c r="L45" s="162" t="s">
        <v>445</v>
      </c>
      <c r="M45" s="162" t="s">
        <v>165</v>
      </c>
      <c r="N45" s="162" t="s">
        <v>166</v>
      </c>
      <c r="O45" s="6"/>
      <c r="P45" s="6"/>
    </row>
    <row r="46" spans="1:16" ht="7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58"/>
      <c r="K46" s="163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78.75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78.75" hidden="1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78.75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hidden="1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hidden="1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78.75" hidden="1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hidden="1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56" t="s">
        <v>426</v>
      </c>
      <c r="K69" s="162" t="s">
        <v>438</v>
      </c>
      <c r="L69" s="162" t="s">
        <v>445</v>
      </c>
      <c r="M69" s="156" t="s">
        <v>426</v>
      </c>
      <c r="N69" s="162" t="s">
        <v>438</v>
      </c>
      <c r="O69" s="162" t="s">
        <v>445</v>
      </c>
      <c r="P69" s="162" t="s">
        <v>165</v>
      </c>
      <c r="Q69" s="162" t="s">
        <v>166</v>
      </c>
    </row>
    <row r="70" spans="1:18" ht="79.5" customHeight="1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58"/>
      <c r="K70" s="163"/>
      <c r="L70" s="163"/>
      <c r="M70" s="158"/>
      <c r="N70" s="163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228</v>
      </c>
      <c r="K72" s="9">
        <v>228</v>
      </c>
      <c r="L72" s="9">
        <v>228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23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/>
      <c r="L74" s="9"/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307</v>
      </c>
    </row>
    <row r="75" spans="1:18" ht="93.75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2</v>
      </c>
      <c r="K75" s="9">
        <v>2</v>
      </c>
      <c r="L75" s="9">
        <v>2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308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:K79" si="1">J76</f>
        <v>0</v>
      </c>
      <c r="L76" s="9">
        <f t="shared" ref="L76:L79" si="2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3.25" hidden="1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 t="shared" si="1"/>
        <v>0</v>
      </c>
      <c r="L77" s="9">
        <f t="shared" si="2"/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305</v>
      </c>
    </row>
    <row r="78" spans="1:18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si="1"/>
        <v>0</v>
      </c>
      <c r="L78" s="9">
        <f t="shared" si="2"/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230</v>
      </c>
      <c r="K80" s="9">
        <f>SUM(K72:K79)</f>
        <v>230</v>
      </c>
      <c r="L80" s="9">
        <f>SUM(L72:L79)</f>
        <v>230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23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381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1:17" x14ac:dyDescent="0.25">
      <c r="A93" s="169" t="s">
        <v>46</v>
      </c>
      <c r="B93" s="169"/>
      <c r="C93" s="169"/>
      <c r="D93" s="169"/>
      <c r="E93" s="169" t="s">
        <v>47</v>
      </c>
      <c r="F93" s="169"/>
      <c r="G93" s="169"/>
      <c r="H93" s="169" t="s">
        <v>48</v>
      </c>
      <c r="I93" s="169"/>
      <c r="J93" s="169"/>
      <c r="K93" s="169"/>
      <c r="L93" s="169"/>
      <c r="M93" s="6"/>
      <c r="N93" s="6"/>
      <c r="O93" s="6"/>
      <c r="P93" s="6"/>
    </row>
    <row r="94" spans="1:17" x14ac:dyDescent="0.25">
      <c r="A94" s="162">
        <v>1</v>
      </c>
      <c r="B94" s="162"/>
      <c r="C94" s="162"/>
      <c r="D94" s="162"/>
      <c r="E94" s="176">
        <v>2</v>
      </c>
      <c r="F94" s="177"/>
      <c r="G94" s="178"/>
      <c r="H94" s="169">
        <v>3</v>
      </c>
      <c r="I94" s="169"/>
      <c r="J94" s="169"/>
      <c r="K94" s="169"/>
      <c r="L94" s="169"/>
    </row>
    <row r="95" spans="1:17" ht="57.75" customHeight="1" x14ac:dyDescent="0.25">
      <c r="A95" s="179" t="s">
        <v>315</v>
      </c>
      <c r="B95" s="180"/>
      <c r="C95" s="180"/>
      <c r="D95" s="181"/>
      <c r="E95" s="176" t="s">
        <v>50</v>
      </c>
      <c r="F95" s="177"/>
      <c r="G95" s="178"/>
      <c r="H95" s="176" t="s">
        <v>51</v>
      </c>
      <c r="I95" s="177"/>
      <c r="J95" s="177"/>
      <c r="K95" s="177"/>
      <c r="L95" s="178"/>
    </row>
    <row r="96" spans="1:17" ht="63.75" customHeight="1" x14ac:dyDescent="0.25">
      <c r="A96" s="179" t="s">
        <v>315</v>
      </c>
      <c r="B96" s="180"/>
      <c r="C96" s="180"/>
      <c r="D96" s="181"/>
      <c r="E96" s="176" t="s">
        <v>52</v>
      </c>
      <c r="F96" s="177"/>
      <c r="G96" s="178"/>
      <c r="H96" s="176" t="s">
        <v>53</v>
      </c>
      <c r="I96" s="177"/>
      <c r="J96" s="177"/>
      <c r="K96" s="177"/>
      <c r="L96" s="178"/>
    </row>
    <row r="97" spans="1:16" ht="57.75" customHeight="1" x14ac:dyDescent="0.25">
      <c r="A97" s="179" t="s">
        <v>315</v>
      </c>
      <c r="B97" s="180"/>
      <c r="C97" s="180"/>
      <c r="D97" s="181"/>
      <c r="E97" s="176" t="s">
        <v>56</v>
      </c>
      <c r="F97" s="177"/>
      <c r="G97" s="178"/>
      <c r="H97" s="176" t="s">
        <v>51</v>
      </c>
      <c r="I97" s="177"/>
      <c r="J97" s="177"/>
      <c r="K97" s="177"/>
      <c r="L97" s="178"/>
    </row>
    <row r="98" spans="1:16" ht="57.75" customHeight="1" x14ac:dyDescent="0.25">
      <c r="A98" s="179" t="s">
        <v>316</v>
      </c>
      <c r="B98" s="180"/>
      <c r="C98" s="180"/>
      <c r="D98" s="181"/>
      <c r="E98" s="176" t="s">
        <v>54</v>
      </c>
      <c r="F98" s="177"/>
      <c r="G98" s="178"/>
      <c r="H98" s="173" t="s">
        <v>167</v>
      </c>
      <c r="I98" s="174"/>
      <c r="J98" s="174"/>
      <c r="K98" s="174"/>
      <c r="L98" s="175"/>
    </row>
    <row r="99" spans="1:16" ht="42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99.7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56" t="s">
        <v>426</v>
      </c>
      <c r="K105" s="162" t="s">
        <v>438</v>
      </c>
      <c r="L105" s="162" t="s">
        <v>445</v>
      </c>
      <c r="M105" s="162" t="s">
        <v>165</v>
      </c>
      <c r="N105" s="162" t="s">
        <v>166</v>
      </c>
      <c r="O105" s="6"/>
      <c r="P105" s="6"/>
    </row>
    <row r="106" spans="1:16" ht="7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58"/>
      <c r="K106" s="163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94.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78.75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94.5" hidden="1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78.75" hidden="1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94.5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78.75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94.5" hidden="1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78.75" hidden="1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94.5" hidden="1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78.75" hidden="1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27</v>
      </c>
      <c r="H138" s="162" t="s">
        <v>16</v>
      </c>
      <c r="I138" s="162"/>
      <c r="J138" s="156" t="s">
        <v>426</v>
      </c>
      <c r="K138" s="162" t="s">
        <v>438</v>
      </c>
      <c r="L138" s="162" t="s">
        <v>445</v>
      </c>
      <c r="M138" s="156" t="s">
        <v>426</v>
      </c>
      <c r="N138" s="162" t="s">
        <v>438</v>
      </c>
      <c r="O138" s="162" t="s">
        <v>445</v>
      </c>
      <c r="P138" s="162" t="s">
        <v>165</v>
      </c>
      <c r="Q138" s="162" t="s">
        <v>166</v>
      </c>
    </row>
    <row r="139" spans="1:18" ht="7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58"/>
      <c r="K139" s="163"/>
      <c r="L139" s="163"/>
      <c r="M139" s="158"/>
      <c r="N139" s="163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0.75" customHeight="1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281</v>
      </c>
      <c r="K141" s="9">
        <v>281</v>
      </c>
      <c r="L141" s="9">
        <v>281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28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307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78.75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>
        <v>2</v>
      </c>
      <c r="K145" s="9">
        <v>2</v>
      </c>
      <c r="L145" s="9">
        <v>2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306</v>
      </c>
    </row>
    <row r="146" spans="1:18" ht="77.25" hidden="1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ref="K146:K148" si="4">J146</f>
        <v>0</v>
      </c>
      <c r="L146" s="9">
        <f t="shared" ref="L146:L148" si="5">J146</f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305</v>
      </c>
    </row>
    <row r="147" spans="1:18" hidden="1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11"/>
      <c r="G147" s="9" t="s">
        <v>31</v>
      </c>
      <c r="H147" s="9" t="s">
        <v>32</v>
      </c>
      <c r="I147" s="14" t="s">
        <v>120</v>
      </c>
      <c r="J147" s="9"/>
      <c r="K147" s="9">
        <f t="shared" si="4"/>
        <v>0</v>
      </c>
      <c r="L147" s="9">
        <f t="shared" si="5"/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309</v>
      </c>
    </row>
    <row r="148" spans="1:18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11"/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283</v>
      </c>
      <c r="K149" s="9">
        <f>SUM(K141:K148)</f>
        <v>283</v>
      </c>
      <c r="L149" s="9">
        <f>SUM(L141:L148)</f>
        <v>283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28</v>
      </c>
    </row>
    <row r="150" spans="1:18" ht="12.75" customHeight="1" x14ac:dyDescent="0.25">
      <c r="A150" s="22"/>
      <c r="B150" s="5"/>
      <c r="C150" s="4"/>
      <c r="D150" s="4"/>
      <c r="E150" s="5"/>
      <c r="F150" s="5"/>
      <c r="G150" s="4"/>
      <c r="H150" s="4"/>
      <c r="I150" s="123"/>
      <c r="J150" s="4"/>
      <c r="K150" s="4"/>
      <c r="L150" s="4"/>
      <c r="M150" s="4"/>
      <c r="N150" s="4"/>
      <c r="O150" s="4"/>
      <c r="P150" s="5"/>
      <c r="Q150" s="91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382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2">
        <v>1</v>
      </c>
      <c r="B162" s="162"/>
      <c r="C162" s="162"/>
      <c r="D162" s="162"/>
      <c r="E162" s="176">
        <v>2</v>
      </c>
      <c r="F162" s="177"/>
      <c r="G162" s="178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79" t="s">
        <v>315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63.75" customHeight="1" x14ac:dyDescent="0.25">
      <c r="A164" s="179" t="s">
        <v>315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57.75" customHeight="1" x14ac:dyDescent="0.25">
      <c r="A165" s="179" t="s">
        <v>315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57.75" customHeight="1" x14ac:dyDescent="0.25">
      <c r="A166" s="179" t="s">
        <v>316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7.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56" t="s">
        <v>426</v>
      </c>
      <c r="K173" s="162" t="s">
        <v>438</v>
      </c>
      <c r="L173" s="162" t="s">
        <v>445</v>
      </c>
      <c r="M173" s="162" t="s">
        <v>165</v>
      </c>
      <c r="N173" s="162" t="s">
        <v>166</v>
      </c>
      <c r="O173" s="6"/>
      <c r="P173" s="6"/>
    </row>
    <row r="174" spans="1:16" ht="7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58"/>
      <c r="K174" s="163"/>
      <c r="L174" s="163"/>
      <c r="M174" s="162"/>
      <c r="N174" s="162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94.5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94.5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78.75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94.5" hidden="1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78.75" hidden="1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94.5" hidden="1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94.5" hidden="1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78.75" hidden="1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94.5" hidden="1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94.5" hidden="1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78.75" hidden="1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56" t="s">
        <v>426</v>
      </c>
      <c r="K209" s="162" t="s">
        <v>438</v>
      </c>
      <c r="L209" s="162" t="s">
        <v>445</v>
      </c>
      <c r="M209" s="156" t="s">
        <v>426</v>
      </c>
      <c r="N209" s="162" t="s">
        <v>438</v>
      </c>
      <c r="O209" s="162" t="s">
        <v>445</v>
      </c>
      <c r="P209" s="162" t="s">
        <v>165</v>
      </c>
      <c r="Q209" s="162" t="s">
        <v>166</v>
      </c>
    </row>
    <row r="210" spans="1:18" ht="7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58"/>
      <c r="K210" s="163"/>
      <c r="L210" s="163"/>
      <c r="M210" s="158"/>
      <c r="N210" s="163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75</v>
      </c>
      <c r="K212" s="9">
        <v>75</v>
      </c>
      <c r="L212" s="9">
        <v>75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8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/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2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306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305</v>
      </c>
    </row>
    <row r="218" spans="1:18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310</v>
      </c>
    </row>
    <row r="219" spans="1:18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75</v>
      </c>
      <c r="K220" s="9">
        <f>SUM(K212:K219)</f>
        <v>75</v>
      </c>
      <c r="L220" s="9">
        <f>SUM(L212:L219)</f>
        <v>75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8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588</v>
      </c>
      <c r="K221" s="9">
        <f>K80+K149+K220</f>
        <v>588</v>
      </c>
      <c r="L221" s="9">
        <f>L80+L149+L220</f>
        <v>588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59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383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2">
        <v>1</v>
      </c>
      <c r="B234" s="162"/>
      <c r="C234" s="162"/>
      <c r="D234" s="162"/>
      <c r="E234" s="176">
        <v>2</v>
      </c>
      <c r="F234" s="177"/>
      <c r="G234" s="178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79" t="s">
        <v>315</v>
      </c>
      <c r="B235" s="180"/>
      <c r="C235" s="180"/>
      <c r="D235" s="181"/>
      <c r="E235" s="176" t="s">
        <v>50</v>
      </c>
      <c r="F235" s="177"/>
      <c r="G235" s="178"/>
      <c r="H235" s="176" t="s">
        <v>51</v>
      </c>
      <c r="I235" s="177"/>
      <c r="J235" s="177"/>
      <c r="K235" s="177"/>
      <c r="L235" s="178"/>
    </row>
    <row r="236" spans="1:16" ht="63.75" customHeight="1" x14ac:dyDescent="0.25">
      <c r="A236" s="179" t="s">
        <v>315</v>
      </c>
      <c r="B236" s="180"/>
      <c r="C236" s="180"/>
      <c r="D236" s="181"/>
      <c r="E236" s="176" t="s">
        <v>52</v>
      </c>
      <c r="F236" s="177"/>
      <c r="G236" s="178"/>
      <c r="H236" s="176" t="s">
        <v>53</v>
      </c>
      <c r="I236" s="177"/>
      <c r="J236" s="177"/>
      <c r="K236" s="177"/>
      <c r="L236" s="178"/>
    </row>
    <row r="237" spans="1:16" ht="57.75" customHeight="1" x14ac:dyDescent="0.25">
      <c r="A237" s="179" t="s">
        <v>315</v>
      </c>
      <c r="B237" s="180"/>
      <c r="C237" s="180"/>
      <c r="D237" s="181"/>
      <c r="E237" s="176" t="s">
        <v>56</v>
      </c>
      <c r="F237" s="177"/>
      <c r="G237" s="178"/>
      <c r="H237" s="176" t="s">
        <v>51</v>
      </c>
      <c r="I237" s="177"/>
      <c r="J237" s="177"/>
      <c r="K237" s="177"/>
      <c r="L237" s="178"/>
    </row>
    <row r="238" spans="1:16" ht="57.75" customHeight="1" x14ac:dyDescent="0.25">
      <c r="A238" s="179" t="s">
        <v>316</v>
      </c>
      <c r="B238" s="180"/>
      <c r="C238" s="180"/>
      <c r="D238" s="181"/>
      <c r="E238" s="176" t="s">
        <v>54</v>
      </c>
      <c r="F238" s="177"/>
      <c r="G238" s="178"/>
      <c r="H238" s="173" t="s">
        <v>167</v>
      </c>
      <c r="I238" s="174"/>
      <c r="J238" s="174"/>
      <c r="K238" s="174"/>
      <c r="L238" s="175"/>
    </row>
    <row r="239" spans="1:16" ht="13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6"/>
      <c r="K239" s="6"/>
      <c r="L239" s="6"/>
      <c r="M239" s="6"/>
      <c r="N239" s="6"/>
      <c r="O239" s="6"/>
      <c r="P239" s="6"/>
    </row>
    <row r="240" spans="1:16" ht="42" hidden="1" customHeight="1" x14ac:dyDescent="0.25">
      <c r="A240" s="224" t="s">
        <v>94</v>
      </c>
      <c r="B240" s="224"/>
      <c r="C240" s="224"/>
      <c r="D240" s="224"/>
      <c r="E240" s="224"/>
      <c r="F240" s="224"/>
      <c r="G240" s="224"/>
      <c r="H240" s="224"/>
      <c r="I240" s="224"/>
      <c r="J240" s="224"/>
      <c r="K240" s="224"/>
      <c r="L240" s="224"/>
      <c r="M240" s="184" t="s">
        <v>179</v>
      </c>
      <c r="N240" s="169" t="s">
        <v>185</v>
      </c>
      <c r="O240" s="6"/>
      <c r="P240" s="6"/>
    </row>
    <row r="241" spans="1:17" hidden="1" x14ac:dyDescent="0.25">
      <c r="A241" s="165" t="s">
        <v>7</v>
      </c>
      <c r="B241" s="165"/>
      <c r="C241" s="165"/>
      <c r="D241" s="165"/>
      <c r="E241" s="165"/>
      <c r="F241" s="165"/>
      <c r="G241" s="165"/>
      <c r="H241" s="165"/>
      <c r="I241" s="165"/>
      <c r="J241" s="165"/>
      <c r="K241" s="165"/>
      <c r="L241" s="165"/>
      <c r="M241" s="185"/>
      <c r="N241" s="169"/>
      <c r="O241" s="6"/>
      <c r="P241" s="6"/>
    </row>
    <row r="242" spans="1:17" hidden="1" x14ac:dyDescent="0.25">
      <c r="A242" s="6" t="s">
        <v>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185"/>
      <c r="N242" s="169"/>
      <c r="O242" s="6"/>
      <c r="P242" s="6"/>
    </row>
    <row r="243" spans="1:17" hidden="1" x14ac:dyDescent="0.25">
      <c r="A243" s="165" t="s">
        <v>9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165"/>
      <c r="L243" s="165"/>
      <c r="M243" s="6"/>
      <c r="N243" s="5"/>
      <c r="O243" s="6"/>
      <c r="P243" s="6"/>
    </row>
    <row r="244" spans="1:17" hidden="1" x14ac:dyDescent="0.25">
      <c r="A244" s="165" t="s">
        <v>115</v>
      </c>
      <c r="B244" s="165"/>
      <c r="C244" s="165"/>
      <c r="D244" s="165"/>
      <c r="E244" s="165"/>
      <c r="F244" s="165"/>
      <c r="G244" s="165"/>
      <c r="H244" s="165"/>
      <c r="I244" s="165"/>
      <c r="J244" s="165"/>
      <c r="K244" s="6"/>
      <c r="L244" s="6"/>
      <c r="M244" s="6"/>
      <c r="N244" s="5"/>
      <c r="O244" s="6"/>
      <c r="P244" s="6"/>
    </row>
    <row r="245" spans="1:17" ht="36.75" hidden="1" customHeight="1" x14ac:dyDescent="0.25">
      <c r="A245" s="162" t="s">
        <v>10</v>
      </c>
      <c r="B245" s="162" t="s">
        <v>11</v>
      </c>
      <c r="C245" s="162"/>
      <c r="D245" s="162"/>
      <c r="E245" s="162" t="s">
        <v>12</v>
      </c>
      <c r="F245" s="162"/>
      <c r="G245" s="162" t="s">
        <v>13</v>
      </c>
      <c r="H245" s="162"/>
      <c r="I245" s="162"/>
      <c r="J245" s="162" t="s">
        <v>14</v>
      </c>
      <c r="K245" s="162"/>
      <c r="L245" s="162"/>
      <c r="M245" s="176" t="s">
        <v>164</v>
      </c>
      <c r="N245" s="178"/>
      <c r="O245" s="6"/>
      <c r="P245" s="6"/>
    </row>
    <row r="246" spans="1:17" ht="59.25" hidden="1" customHeight="1" x14ac:dyDescent="0.25">
      <c r="A246" s="163"/>
      <c r="B246" s="162"/>
      <c r="C246" s="162"/>
      <c r="D246" s="162"/>
      <c r="E246" s="162"/>
      <c r="F246" s="162"/>
      <c r="G246" s="162" t="s">
        <v>15</v>
      </c>
      <c r="H246" s="162" t="s">
        <v>16</v>
      </c>
      <c r="I246" s="162"/>
      <c r="J246" s="162" t="s">
        <v>207</v>
      </c>
      <c r="K246" s="162" t="s">
        <v>208</v>
      </c>
      <c r="L246" s="162" t="s">
        <v>209</v>
      </c>
      <c r="M246" s="169" t="s">
        <v>165</v>
      </c>
      <c r="N246" s="162" t="s">
        <v>166</v>
      </c>
      <c r="O246" s="6"/>
      <c r="P246" s="6"/>
    </row>
    <row r="247" spans="1:17" ht="75" hidden="1" customHeight="1" x14ac:dyDescent="0.25">
      <c r="A247" s="163"/>
      <c r="B247" s="9" t="s">
        <v>17</v>
      </c>
      <c r="C247" s="9" t="s">
        <v>18</v>
      </c>
      <c r="D247" s="9" t="s">
        <v>19</v>
      </c>
      <c r="E247" s="9" t="s">
        <v>20</v>
      </c>
      <c r="F247" s="9" t="s">
        <v>21</v>
      </c>
      <c r="G247" s="163"/>
      <c r="H247" s="9" t="s">
        <v>22</v>
      </c>
      <c r="I247" s="9" t="s">
        <v>23</v>
      </c>
      <c r="J247" s="162"/>
      <c r="K247" s="162"/>
      <c r="L247" s="163"/>
      <c r="M247" s="169"/>
      <c r="N247" s="162"/>
      <c r="O247" s="6"/>
      <c r="P247" s="6"/>
    </row>
    <row r="248" spans="1:17" hidden="1" x14ac:dyDescent="0.25">
      <c r="A248" s="9">
        <v>1</v>
      </c>
      <c r="B248" s="9">
        <v>2</v>
      </c>
      <c r="C248" s="9">
        <v>3</v>
      </c>
      <c r="D248" s="9">
        <v>4</v>
      </c>
      <c r="E248" s="9">
        <v>5</v>
      </c>
      <c r="F248" s="9">
        <v>6</v>
      </c>
      <c r="G248" s="9">
        <v>7</v>
      </c>
      <c r="H248" s="9">
        <v>8</v>
      </c>
      <c r="I248" s="9">
        <v>9</v>
      </c>
      <c r="J248" s="9">
        <v>10</v>
      </c>
      <c r="K248" s="9">
        <v>11</v>
      </c>
      <c r="L248" s="9">
        <v>12</v>
      </c>
      <c r="M248" s="11">
        <v>13</v>
      </c>
      <c r="N248" s="11">
        <v>14</v>
      </c>
      <c r="O248" s="6"/>
      <c r="P248" s="6"/>
    </row>
    <row r="249" spans="1:17" ht="78.75" hidden="1" x14ac:dyDescent="0.25">
      <c r="A249" s="236" t="s">
        <v>119</v>
      </c>
      <c r="B249" s="182" t="s">
        <v>119</v>
      </c>
      <c r="C249" s="182" t="s">
        <v>119</v>
      </c>
      <c r="D249" s="182" t="s">
        <v>119</v>
      </c>
      <c r="E249" s="182" t="s">
        <v>119</v>
      </c>
      <c r="F249" s="182" t="s">
        <v>21</v>
      </c>
      <c r="G249" s="10" t="s">
        <v>114</v>
      </c>
      <c r="H249" s="9" t="s">
        <v>113</v>
      </c>
      <c r="I249" s="9">
        <v>744</v>
      </c>
      <c r="J249" s="9">
        <v>95</v>
      </c>
      <c r="K249" s="11">
        <v>95</v>
      </c>
      <c r="L249" s="11">
        <v>95</v>
      </c>
      <c r="M249" s="11">
        <v>10</v>
      </c>
      <c r="N249" s="35">
        <v>10</v>
      </c>
      <c r="O249" s="6"/>
      <c r="P249" s="6"/>
    </row>
    <row r="250" spans="1:17" ht="141.75" hidden="1" x14ac:dyDescent="0.25">
      <c r="A250" s="237"/>
      <c r="B250" s="183"/>
      <c r="C250" s="183"/>
      <c r="D250" s="183"/>
      <c r="E250" s="183"/>
      <c r="F250" s="183"/>
      <c r="G250" s="10" t="s">
        <v>117</v>
      </c>
      <c r="H250" s="9" t="s">
        <v>113</v>
      </c>
      <c r="I250" s="9">
        <v>744</v>
      </c>
      <c r="J250" s="9">
        <v>100</v>
      </c>
      <c r="K250" s="11">
        <v>100</v>
      </c>
      <c r="L250" s="11">
        <v>100</v>
      </c>
      <c r="M250" s="11">
        <v>10</v>
      </c>
      <c r="N250" s="35">
        <v>10</v>
      </c>
      <c r="O250" s="6"/>
      <c r="P250" s="6"/>
    </row>
    <row r="251" spans="1:17" hidden="1" x14ac:dyDescent="0.25">
      <c r="A251" s="164"/>
      <c r="B251" s="164"/>
      <c r="C251" s="164"/>
      <c r="D251" s="164"/>
      <c r="E251" s="164"/>
      <c r="F251" s="164"/>
      <c r="G251" s="164"/>
      <c r="H251" s="164"/>
      <c r="I251" s="164"/>
      <c r="J251" s="164"/>
      <c r="K251" s="164"/>
      <c r="L251" s="164"/>
      <c r="M251" s="164"/>
      <c r="N251" s="164"/>
      <c r="O251" s="164"/>
      <c r="P251" s="6"/>
    </row>
    <row r="252" spans="1:17" hidden="1" x14ac:dyDescent="0.25">
      <c r="A252" s="165" t="s">
        <v>181</v>
      </c>
      <c r="B252" s="165"/>
      <c r="C252" s="165"/>
      <c r="D252" s="165"/>
      <c r="E252" s="165"/>
      <c r="F252" s="165"/>
      <c r="G252" s="165"/>
      <c r="H252" s="165"/>
      <c r="I252" s="165"/>
      <c r="J252" s="165"/>
      <c r="K252" s="6"/>
      <c r="L252" s="6"/>
      <c r="M252" s="6"/>
      <c r="N252" s="6"/>
      <c r="O252" s="6"/>
      <c r="P252" s="6"/>
    </row>
    <row r="253" spans="1:17" ht="42" hidden="1" customHeight="1" x14ac:dyDescent="0.25">
      <c r="A253" s="162" t="s">
        <v>10</v>
      </c>
      <c r="B253" s="162" t="s">
        <v>11</v>
      </c>
      <c r="C253" s="162"/>
      <c r="D253" s="162"/>
      <c r="E253" s="162" t="s">
        <v>12</v>
      </c>
      <c r="F253" s="162"/>
      <c r="G253" s="162" t="s">
        <v>24</v>
      </c>
      <c r="H253" s="162"/>
      <c r="I253" s="162"/>
      <c r="J253" s="162" t="s">
        <v>25</v>
      </c>
      <c r="K253" s="162"/>
      <c r="L253" s="162"/>
      <c r="M253" s="162" t="s">
        <v>26</v>
      </c>
      <c r="N253" s="162"/>
      <c r="O253" s="162"/>
      <c r="P253" s="176" t="s">
        <v>164</v>
      </c>
      <c r="Q253" s="178"/>
    </row>
    <row r="254" spans="1:17" ht="55.5" hidden="1" customHeight="1" x14ac:dyDescent="0.25">
      <c r="A254" s="163"/>
      <c r="B254" s="162"/>
      <c r="C254" s="162"/>
      <c r="D254" s="162"/>
      <c r="E254" s="162"/>
      <c r="F254" s="162"/>
      <c r="G254" s="162" t="s">
        <v>27</v>
      </c>
      <c r="H254" s="162" t="s">
        <v>16</v>
      </c>
      <c r="I254" s="162"/>
      <c r="J254" s="162" t="s">
        <v>207</v>
      </c>
      <c r="K254" s="162" t="s">
        <v>208</v>
      </c>
      <c r="L254" s="162" t="s">
        <v>209</v>
      </c>
      <c r="M254" s="162" t="s">
        <v>207</v>
      </c>
      <c r="N254" s="162" t="s">
        <v>208</v>
      </c>
      <c r="O254" s="162" t="s">
        <v>209</v>
      </c>
      <c r="P254" s="169" t="s">
        <v>165</v>
      </c>
      <c r="Q254" s="162" t="s">
        <v>166</v>
      </c>
    </row>
    <row r="255" spans="1:17" ht="75" hidden="1" customHeight="1" x14ac:dyDescent="0.25">
      <c r="A255" s="163"/>
      <c r="B255" s="9" t="s">
        <v>17</v>
      </c>
      <c r="C255" s="9" t="s">
        <v>18</v>
      </c>
      <c r="D255" s="9" t="s">
        <v>19</v>
      </c>
      <c r="E255" s="9" t="s">
        <v>20</v>
      </c>
      <c r="F255" s="9" t="s">
        <v>156</v>
      </c>
      <c r="G255" s="163"/>
      <c r="H255" s="9" t="s">
        <v>28</v>
      </c>
      <c r="I255" s="9" t="s">
        <v>23</v>
      </c>
      <c r="J255" s="162"/>
      <c r="K255" s="162"/>
      <c r="L255" s="163"/>
      <c r="M255" s="162"/>
      <c r="N255" s="162"/>
      <c r="O255" s="163"/>
      <c r="P255" s="169"/>
      <c r="Q255" s="162"/>
    </row>
    <row r="256" spans="1:17" ht="56.25" hidden="1" x14ac:dyDescent="0.25">
      <c r="A256" s="9" t="s">
        <v>228</v>
      </c>
      <c r="B256" s="9" t="s">
        <v>301</v>
      </c>
      <c r="C256" s="9" t="s">
        <v>29</v>
      </c>
      <c r="D256" s="9" t="s">
        <v>126</v>
      </c>
      <c r="E256" s="9" t="s">
        <v>98</v>
      </c>
      <c r="F256" s="9" t="s">
        <v>66</v>
      </c>
      <c r="G256" s="9">
        <v>7</v>
      </c>
      <c r="H256" s="9">
        <v>8</v>
      </c>
      <c r="I256" s="9">
        <v>9</v>
      </c>
      <c r="J256" s="9">
        <v>10</v>
      </c>
      <c r="K256" s="9">
        <v>11</v>
      </c>
      <c r="L256" s="9">
        <v>12</v>
      </c>
      <c r="M256" s="9">
        <v>13</v>
      </c>
      <c r="N256" s="9">
        <v>14</v>
      </c>
      <c r="O256" s="9">
        <v>15</v>
      </c>
      <c r="P256" s="30">
        <v>16</v>
      </c>
      <c r="Q256" s="30">
        <v>17</v>
      </c>
    </row>
    <row r="257" spans="1:17" ht="75" hidden="1" x14ac:dyDescent="0.25">
      <c r="A257" s="90" t="s">
        <v>302</v>
      </c>
      <c r="B257" s="38" t="s">
        <v>97</v>
      </c>
      <c r="C257" s="1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>
        <v>10</v>
      </c>
      <c r="Q257" s="35">
        <f>J257*0.1</f>
        <v>0</v>
      </c>
    </row>
    <row r="258" spans="1:17" ht="56.25" hidden="1" x14ac:dyDescent="0.25">
      <c r="A258" s="90" t="s">
        <v>229</v>
      </c>
      <c r="B258" s="9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5</v>
      </c>
      <c r="Q258" s="35">
        <f t="shared" ref="Q258:Q261" si="9">J258*0.05</f>
        <v>0</v>
      </c>
    </row>
    <row r="259" spans="1:17" ht="75" hidden="1" x14ac:dyDescent="0.25">
      <c r="A259" s="87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>
        <v>10</v>
      </c>
      <c r="Q259" s="35">
        <f>J259*0.1</f>
        <v>0</v>
      </c>
    </row>
    <row r="260" spans="1:17" ht="93.75" hidden="1" x14ac:dyDescent="0.25">
      <c r="A260" s="23"/>
      <c r="B260" s="9" t="s">
        <v>97</v>
      </c>
      <c r="C260" s="1" t="s">
        <v>33</v>
      </c>
      <c r="D260" s="9" t="s">
        <v>127</v>
      </c>
      <c r="E260" s="11" t="s">
        <v>30</v>
      </c>
      <c r="F260" s="9" t="s">
        <v>62</v>
      </c>
      <c r="G260" s="9" t="s">
        <v>31</v>
      </c>
      <c r="H260" s="9" t="s">
        <v>32</v>
      </c>
      <c r="I260" s="2" t="s">
        <v>120</v>
      </c>
      <c r="J260" s="9"/>
      <c r="K260" s="9"/>
      <c r="L260" s="9"/>
      <c r="M260" s="9" t="s">
        <v>21</v>
      </c>
      <c r="N260" s="9" t="s">
        <v>21</v>
      </c>
      <c r="O260" s="9" t="s">
        <v>21</v>
      </c>
      <c r="P260" s="11">
        <v>5</v>
      </c>
      <c r="Q260" s="35">
        <f t="shared" si="9"/>
        <v>0</v>
      </c>
    </row>
    <row r="261" spans="1:17" hidden="1" x14ac:dyDescent="0.25">
      <c r="A261" s="13"/>
      <c r="B261" s="11"/>
      <c r="C261" s="9"/>
      <c r="D261" s="9"/>
      <c r="E261" s="11"/>
      <c r="F261" s="11"/>
      <c r="G261" s="9"/>
      <c r="H261" s="9"/>
      <c r="I261" s="14"/>
      <c r="J261" s="9"/>
      <c r="K261" s="9"/>
      <c r="L261" s="9"/>
      <c r="M261" s="9"/>
      <c r="N261" s="9"/>
      <c r="O261" s="9"/>
      <c r="P261" s="6"/>
      <c r="Q261" s="35">
        <f t="shared" si="9"/>
        <v>0</v>
      </c>
    </row>
    <row r="262" spans="1:17" ht="23.25" hidden="1" customHeight="1" x14ac:dyDescent="0.25">
      <c r="A262" s="13" t="s">
        <v>34</v>
      </c>
      <c r="B262" s="11"/>
      <c r="C262" s="9"/>
      <c r="D262" s="9"/>
      <c r="E262" s="11"/>
      <c r="F262" s="11"/>
      <c r="G262" s="9"/>
      <c r="H262" s="9"/>
      <c r="I262" s="14"/>
      <c r="J262" s="9">
        <f>SUM(J257:J261)</f>
        <v>0</v>
      </c>
      <c r="K262" s="9">
        <f>SUM(K257:K261)</f>
        <v>0</v>
      </c>
      <c r="L262" s="9">
        <f>SUM(L257:L261)</f>
        <v>0</v>
      </c>
      <c r="M262" s="9"/>
      <c r="N262" s="9"/>
      <c r="O262" s="9"/>
      <c r="P262" s="11">
        <v>10</v>
      </c>
      <c r="Q262" s="35">
        <f>J262*0.1</f>
        <v>0</v>
      </c>
    </row>
    <row r="263" spans="1:17" hidden="1" x14ac:dyDescent="0.25">
      <c r="A263" s="164"/>
      <c r="B263" s="164"/>
      <c r="C263" s="164"/>
      <c r="D263" s="164"/>
      <c r="E263" s="164"/>
      <c r="F263" s="164"/>
      <c r="G263" s="164"/>
      <c r="H263" s="164"/>
      <c r="I263" s="164"/>
      <c r="J263" s="164"/>
      <c r="K263" s="164"/>
      <c r="L263" s="164"/>
      <c r="M263" s="164"/>
      <c r="N263" s="164"/>
      <c r="O263" s="164"/>
      <c r="P263" s="6"/>
    </row>
    <row r="264" spans="1:17" hidden="1" x14ac:dyDescent="0.25">
      <c r="A264" s="165" t="s">
        <v>35</v>
      </c>
      <c r="B264" s="165"/>
      <c r="C264" s="165"/>
      <c r="D264" s="165"/>
      <c r="E264" s="165"/>
      <c r="F264" s="165"/>
      <c r="G264" s="165"/>
      <c r="H264" s="165"/>
      <c r="I264" s="165"/>
      <c r="J264" s="165"/>
      <c r="K264" s="165"/>
      <c r="L264" s="165"/>
      <c r="M264" s="165"/>
      <c r="N264" s="165"/>
      <c r="O264" s="165"/>
      <c r="P264" s="6"/>
    </row>
    <row r="265" spans="1:17" hidden="1" x14ac:dyDescent="0.25">
      <c r="A265" s="162" t="s">
        <v>36</v>
      </c>
      <c r="B265" s="162"/>
      <c r="C265" s="162"/>
      <c r="D265" s="162"/>
      <c r="E265" s="162"/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hidden="1" x14ac:dyDescent="0.25">
      <c r="A266" s="9" t="s">
        <v>37</v>
      </c>
      <c r="B266" s="9" t="s">
        <v>38</v>
      </c>
      <c r="C266" s="9" t="s">
        <v>39</v>
      </c>
      <c r="D266" s="9" t="s">
        <v>40</v>
      </c>
      <c r="E266" s="162" t="s">
        <v>22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hidden="1" x14ac:dyDescent="0.25">
      <c r="A267" s="9">
        <v>1</v>
      </c>
      <c r="B267" s="9">
        <v>2</v>
      </c>
      <c r="C267" s="9">
        <v>3</v>
      </c>
      <c r="D267" s="9">
        <v>4</v>
      </c>
      <c r="E267" s="162">
        <v>5</v>
      </c>
      <c r="F267" s="186"/>
      <c r="G267" s="186"/>
      <c r="H267" s="186"/>
      <c r="I267" s="186"/>
      <c r="J267" s="186"/>
      <c r="K267" s="186"/>
      <c r="L267" s="6"/>
      <c r="M267" s="6"/>
      <c r="N267" s="6"/>
      <c r="O267" s="6"/>
      <c r="P267" s="6"/>
    </row>
    <row r="268" spans="1:17" hidden="1" x14ac:dyDescent="0.25">
      <c r="A268" s="9" t="s">
        <v>21</v>
      </c>
      <c r="B268" s="9" t="s">
        <v>21</v>
      </c>
      <c r="C268" s="9" t="s">
        <v>21</v>
      </c>
      <c r="D268" s="9" t="s">
        <v>21</v>
      </c>
      <c r="E268" s="162" t="s">
        <v>21</v>
      </c>
      <c r="F268" s="169"/>
      <c r="G268" s="169"/>
      <c r="H268" s="169"/>
      <c r="I268" s="169"/>
      <c r="J268" s="169"/>
      <c r="K268" s="169"/>
      <c r="L268" s="6"/>
      <c r="M268" s="6"/>
      <c r="N268" s="6"/>
      <c r="O268" s="6"/>
      <c r="P268" s="6"/>
    </row>
    <row r="269" spans="1:17" hidden="1" x14ac:dyDescent="0.25">
      <c r="A269" s="165" t="s">
        <v>41</v>
      </c>
      <c r="B269" s="165"/>
      <c r="C269" s="165"/>
      <c r="D269" s="165"/>
      <c r="E269" s="165"/>
      <c r="F269" s="165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7" hidden="1" x14ac:dyDescent="0.25">
      <c r="A270" s="166" t="s">
        <v>42</v>
      </c>
      <c r="B270" s="166"/>
      <c r="C270" s="166"/>
      <c r="D270" s="166"/>
      <c r="E270" s="166"/>
      <c r="F270" s="166"/>
      <c r="G270" s="166"/>
      <c r="H270" s="166"/>
      <c r="I270" s="166"/>
      <c r="J270" s="166"/>
      <c r="K270" s="166"/>
      <c r="L270" s="15"/>
      <c r="M270" s="15"/>
      <c r="N270" s="15"/>
      <c r="O270" s="15"/>
      <c r="P270" s="6"/>
    </row>
    <row r="271" spans="1:17" ht="40.5" hidden="1" customHeight="1" x14ac:dyDescent="0.25">
      <c r="A271" s="167" t="s">
        <v>43</v>
      </c>
      <c r="B271" s="167"/>
      <c r="C271" s="167"/>
      <c r="D271" s="167"/>
      <c r="E271" s="167"/>
      <c r="F271" s="167"/>
      <c r="G271" s="167"/>
      <c r="H271" s="167"/>
      <c r="I271" s="167"/>
      <c r="J271" s="167"/>
      <c r="K271" s="167"/>
      <c r="L271" s="15"/>
      <c r="M271" s="15"/>
      <c r="N271" s="15"/>
      <c r="O271" s="15"/>
      <c r="P271" s="6"/>
    </row>
    <row r="272" spans="1:17" ht="16.5" hidden="1" customHeight="1" x14ac:dyDescent="0.25">
      <c r="A272" s="168" t="s">
        <v>44</v>
      </c>
      <c r="B272" s="168"/>
      <c r="C272" s="168"/>
      <c r="D272" s="168"/>
      <c r="E272" s="168"/>
      <c r="F272" s="168"/>
      <c r="G272" s="168"/>
      <c r="H272" s="168"/>
      <c r="I272" s="168"/>
      <c r="J272" s="168"/>
      <c r="K272" s="168"/>
      <c r="L272" s="15"/>
      <c r="M272" s="15"/>
      <c r="N272" s="15"/>
      <c r="O272" s="15"/>
      <c r="P272" s="6"/>
    </row>
    <row r="273" spans="1:16" hidden="1" x14ac:dyDescent="0.25">
      <c r="A273" s="165" t="s">
        <v>45</v>
      </c>
      <c r="B273" s="165"/>
      <c r="C273" s="165"/>
      <c r="D273" s="165"/>
      <c r="E273" s="165"/>
      <c r="F273" s="165"/>
      <c r="G273" s="165"/>
      <c r="H273" s="165"/>
      <c r="I273" s="165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 t="s">
        <v>46</v>
      </c>
      <c r="B274" s="162" t="s">
        <v>47</v>
      </c>
      <c r="C274" s="186"/>
      <c r="D274" s="186"/>
      <c r="E274" s="169" t="s">
        <v>48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idden="1" x14ac:dyDescent="0.25">
      <c r="A275" s="9">
        <v>1</v>
      </c>
      <c r="B275" s="162">
        <v>2</v>
      </c>
      <c r="C275" s="186"/>
      <c r="D275" s="186"/>
      <c r="E275" s="169">
        <v>3</v>
      </c>
      <c r="F275" s="169"/>
      <c r="G275" s="169"/>
      <c r="H275" s="169"/>
      <c r="I275" s="169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2" t="s">
        <v>49</v>
      </c>
      <c r="B276" s="162" t="s">
        <v>50</v>
      </c>
      <c r="C276" s="186"/>
      <c r="D276" s="186"/>
      <c r="E276" s="162" t="s">
        <v>51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62"/>
      <c r="B277" s="162" t="s">
        <v>52</v>
      </c>
      <c r="C277" s="169"/>
      <c r="D277" s="169"/>
      <c r="E277" s="162" t="s">
        <v>53</v>
      </c>
      <c r="F277" s="162"/>
      <c r="G277" s="162"/>
      <c r="H277" s="162"/>
      <c r="I277" s="162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7" t="s">
        <v>159</v>
      </c>
      <c r="B278" s="162" t="s">
        <v>54</v>
      </c>
      <c r="C278" s="186"/>
      <c r="D278" s="186"/>
      <c r="E278" s="169" t="s">
        <v>55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t="45" hidden="1" customHeight="1" x14ac:dyDescent="0.25">
      <c r="A279" s="158"/>
      <c r="B279" s="162" t="s">
        <v>56</v>
      </c>
      <c r="C279" s="169"/>
      <c r="D279" s="169"/>
      <c r="E279" s="169" t="s">
        <v>51</v>
      </c>
      <c r="F279" s="169"/>
      <c r="G279" s="169"/>
      <c r="H279" s="169"/>
      <c r="I279" s="169"/>
      <c r="J279" s="6"/>
      <c r="K279" s="6"/>
      <c r="L279" s="6"/>
      <c r="M279" s="6"/>
      <c r="N279" s="6"/>
      <c r="O279" s="6"/>
      <c r="P279" s="6"/>
    </row>
    <row r="280" spans="1:16" hidden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6"/>
      <c r="K280" s="6"/>
      <c r="L280" s="6"/>
      <c r="M280" s="6"/>
      <c r="N280" s="6"/>
      <c r="O280" s="6"/>
      <c r="P280" s="6"/>
    </row>
    <row r="281" spans="1:16" ht="40.5" hidden="1" customHeight="1" x14ac:dyDescent="0.25">
      <c r="A281" s="224" t="s">
        <v>95</v>
      </c>
      <c r="B281" s="224"/>
      <c r="C281" s="224"/>
      <c r="D281" s="224"/>
      <c r="E281" s="224"/>
      <c r="F281" s="224"/>
      <c r="G281" s="224"/>
      <c r="H281" s="224"/>
      <c r="I281" s="224"/>
      <c r="J281" s="224"/>
      <c r="K281" s="224"/>
      <c r="L281" s="224"/>
      <c r="M281" s="184" t="s">
        <v>179</v>
      </c>
      <c r="N281" s="169" t="s">
        <v>186</v>
      </c>
      <c r="O281" s="6"/>
      <c r="P281" s="6"/>
    </row>
    <row r="282" spans="1:16" ht="18" hidden="1" customHeight="1" x14ac:dyDescent="0.25">
      <c r="A282" s="165" t="s">
        <v>58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5"/>
      <c r="N282" s="169"/>
      <c r="O282" s="6"/>
    </row>
    <row r="283" spans="1:16" hidden="1" x14ac:dyDescent="0.25">
      <c r="A283" s="165" t="s">
        <v>8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185"/>
      <c r="N283" s="169"/>
      <c r="O283" s="6"/>
    </row>
    <row r="284" spans="1:16" hidden="1" x14ac:dyDescent="0.25">
      <c r="A284" s="165" t="s">
        <v>9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165"/>
      <c r="L284" s="165"/>
      <c r="M284" s="6"/>
      <c r="N284" s="5"/>
      <c r="O284" s="6"/>
    </row>
    <row r="285" spans="1:16" hidden="1" x14ac:dyDescent="0.25">
      <c r="A285" s="165" t="s">
        <v>223</v>
      </c>
      <c r="B285" s="165"/>
      <c r="C285" s="165"/>
      <c r="D285" s="165"/>
      <c r="E285" s="165"/>
      <c r="F285" s="165"/>
      <c r="G285" s="165"/>
      <c r="H285" s="165"/>
      <c r="I285" s="165"/>
      <c r="J285" s="165"/>
      <c r="K285" s="6"/>
      <c r="L285" s="6"/>
      <c r="M285" s="6"/>
      <c r="N285" s="5"/>
      <c r="O285" s="6"/>
    </row>
    <row r="286" spans="1:16" ht="47.25" hidden="1" customHeight="1" x14ac:dyDescent="0.25">
      <c r="A286" s="162" t="s">
        <v>10</v>
      </c>
      <c r="B286" s="162" t="s">
        <v>11</v>
      </c>
      <c r="C286" s="162"/>
      <c r="D286" s="162"/>
      <c r="E286" s="162" t="s">
        <v>12</v>
      </c>
      <c r="F286" s="162"/>
      <c r="G286" s="162" t="s">
        <v>13</v>
      </c>
      <c r="H286" s="162"/>
      <c r="I286" s="162"/>
      <c r="J286" s="162" t="s">
        <v>14</v>
      </c>
      <c r="K286" s="162"/>
      <c r="L286" s="162"/>
      <c r="M286" s="176" t="s">
        <v>164</v>
      </c>
      <c r="N286" s="178"/>
      <c r="O286" s="6"/>
      <c r="P286" s="6"/>
    </row>
    <row r="287" spans="1:16" ht="59.25" hidden="1" customHeight="1" x14ac:dyDescent="0.25">
      <c r="A287" s="163"/>
      <c r="B287" s="162"/>
      <c r="C287" s="162"/>
      <c r="D287" s="162"/>
      <c r="E287" s="162"/>
      <c r="F287" s="162"/>
      <c r="G287" s="162" t="s">
        <v>15</v>
      </c>
      <c r="H287" s="162" t="s">
        <v>16</v>
      </c>
      <c r="I287" s="162"/>
      <c r="J287" s="162" t="s">
        <v>207</v>
      </c>
      <c r="K287" s="162" t="s">
        <v>208</v>
      </c>
      <c r="L287" s="162" t="s">
        <v>209</v>
      </c>
      <c r="M287" s="169" t="s">
        <v>165</v>
      </c>
      <c r="N287" s="162" t="s">
        <v>166</v>
      </c>
      <c r="O287" s="6"/>
      <c r="P287" s="6"/>
    </row>
    <row r="288" spans="1:16" ht="56.25" hidden="1" customHeight="1" x14ac:dyDescent="0.25">
      <c r="A288" s="163"/>
      <c r="B288" s="9" t="s">
        <v>18</v>
      </c>
      <c r="C288" s="9" t="s">
        <v>19</v>
      </c>
      <c r="D288" s="9" t="s">
        <v>21</v>
      </c>
      <c r="E288" s="9" t="s">
        <v>59</v>
      </c>
      <c r="F288" s="9" t="s">
        <v>21</v>
      </c>
      <c r="G288" s="163"/>
      <c r="H288" s="9" t="s">
        <v>22</v>
      </c>
      <c r="I288" s="9" t="s">
        <v>23</v>
      </c>
      <c r="J288" s="162"/>
      <c r="K288" s="162"/>
      <c r="L288" s="163"/>
      <c r="M288" s="169"/>
      <c r="N288" s="162"/>
      <c r="O288" s="6"/>
      <c r="P288" s="6"/>
    </row>
    <row r="289" spans="1:17" hidden="1" x14ac:dyDescent="0.25">
      <c r="A289" s="9">
        <v>1</v>
      </c>
      <c r="B289" s="9">
        <v>2</v>
      </c>
      <c r="C289" s="9">
        <v>3</v>
      </c>
      <c r="D289" s="9">
        <v>4</v>
      </c>
      <c r="E289" s="9">
        <v>5</v>
      </c>
      <c r="F289" s="9">
        <v>6</v>
      </c>
      <c r="G289" s="9">
        <v>7</v>
      </c>
      <c r="H289" s="9">
        <v>8</v>
      </c>
      <c r="I289" s="9">
        <v>9</v>
      </c>
      <c r="J289" s="9">
        <v>10</v>
      </c>
      <c r="K289" s="9">
        <v>11</v>
      </c>
      <c r="L289" s="9">
        <v>12</v>
      </c>
      <c r="M289" s="11">
        <v>13</v>
      </c>
      <c r="N289" s="11">
        <v>14</v>
      </c>
      <c r="O289" s="6"/>
      <c r="P289" s="6"/>
    </row>
    <row r="290" spans="1:17" ht="63" hidden="1" x14ac:dyDescent="0.25">
      <c r="A290" s="236" t="s">
        <v>119</v>
      </c>
      <c r="B290" s="182" t="s">
        <v>119</v>
      </c>
      <c r="C290" s="182" t="s">
        <v>119</v>
      </c>
      <c r="D290" s="156" t="s">
        <v>21</v>
      </c>
      <c r="E290" s="182" t="s">
        <v>119</v>
      </c>
      <c r="F290" s="156" t="s">
        <v>21</v>
      </c>
      <c r="G290" s="10" t="s">
        <v>112</v>
      </c>
      <c r="H290" s="9" t="s">
        <v>113</v>
      </c>
      <c r="I290" s="9">
        <v>744</v>
      </c>
      <c r="J290" s="9">
        <v>95</v>
      </c>
      <c r="K290" s="9">
        <v>95</v>
      </c>
      <c r="L290" s="9">
        <v>95</v>
      </c>
      <c r="M290" s="11">
        <v>5</v>
      </c>
      <c r="N290" s="35">
        <f>J290*0.05</f>
        <v>5</v>
      </c>
      <c r="O290" s="6"/>
      <c r="P290" s="6"/>
    </row>
    <row r="291" spans="1:17" ht="141.75" hidden="1" x14ac:dyDescent="0.25">
      <c r="A291" s="237"/>
      <c r="B291" s="183"/>
      <c r="C291" s="183"/>
      <c r="D291" s="158"/>
      <c r="E291" s="183"/>
      <c r="F291" s="158"/>
      <c r="G291" s="10" t="s">
        <v>117</v>
      </c>
      <c r="H291" s="9" t="s">
        <v>113</v>
      </c>
      <c r="I291" s="9">
        <v>744</v>
      </c>
      <c r="J291" s="9">
        <v>100</v>
      </c>
      <c r="K291" s="9">
        <v>100</v>
      </c>
      <c r="L291" s="9">
        <v>100</v>
      </c>
      <c r="M291" s="11">
        <v>5</v>
      </c>
      <c r="N291" s="35">
        <f>J291*0.05</f>
        <v>5</v>
      </c>
      <c r="O291" s="6"/>
      <c r="P291" s="6"/>
    </row>
    <row r="292" spans="1:17" hidden="1" x14ac:dyDescent="0.25">
      <c r="A292" s="164"/>
      <c r="B292" s="164"/>
      <c r="C292" s="164"/>
      <c r="D292" s="164"/>
      <c r="E292" s="164"/>
      <c r="F292" s="164"/>
      <c r="G292" s="164"/>
      <c r="H292" s="164"/>
      <c r="I292" s="164"/>
      <c r="J292" s="164"/>
      <c r="K292" s="164"/>
      <c r="L292" s="164"/>
      <c r="M292" s="164"/>
      <c r="N292" s="164"/>
      <c r="O292" s="164"/>
      <c r="P292" s="6"/>
    </row>
    <row r="293" spans="1:17" hidden="1" x14ac:dyDescent="0.25">
      <c r="A293" s="165" t="s">
        <v>181</v>
      </c>
      <c r="B293" s="165"/>
      <c r="C293" s="165"/>
      <c r="D293" s="165"/>
      <c r="E293" s="165"/>
      <c r="F293" s="165"/>
      <c r="G293" s="165"/>
      <c r="H293" s="165"/>
      <c r="I293" s="165"/>
      <c r="J293" s="165"/>
      <c r="K293" s="6"/>
      <c r="L293" s="6"/>
      <c r="M293" s="6"/>
      <c r="N293" s="6"/>
      <c r="O293" s="6"/>
      <c r="P293" s="6"/>
    </row>
    <row r="294" spans="1:17" ht="45" hidden="1" customHeight="1" x14ac:dyDescent="0.25">
      <c r="A294" s="162" t="s">
        <v>10</v>
      </c>
      <c r="B294" s="162" t="s">
        <v>11</v>
      </c>
      <c r="C294" s="162"/>
      <c r="D294" s="162"/>
      <c r="E294" s="162" t="s">
        <v>12</v>
      </c>
      <c r="F294" s="162"/>
      <c r="G294" s="162" t="s">
        <v>24</v>
      </c>
      <c r="H294" s="162"/>
      <c r="I294" s="162"/>
      <c r="J294" s="162" t="s">
        <v>25</v>
      </c>
      <c r="K294" s="162"/>
      <c r="L294" s="162"/>
      <c r="M294" s="162" t="s">
        <v>26</v>
      </c>
      <c r="N294" s="162"/>
      <c r="O294" s="162"/>
      <c r="P294" s="176" t="s">
        <v>164</v>
      </c>
      <c r="Q294" s="178"/>
    </row>
    <row r="295" spans="1:17" ht="63" hidden="1" customHeight="1" x14ac:dyDescent="0.25">
      <c r="A295" s="163"/>
      <c r="B295" s="162"/>
      <c r="C295" s="162"/>
      <c r="D295" s="162"/>
      <c r="E295" s="162"/>
      <c r="F295" s="162"/>
      <c r="G295" s="162" t="s">
        <v>60</v>
      </c>
      <c r="H295" s="162" t="s">
        <v>16</v>
      </c>
      <c r="I295" s="162"/>
      <c r="J295" s="162" t="s">
        <v>207</v>
      </c>
      <c r="K295" s="162" t="s">
        <v>208</v>
      </c>
      <c r="L295" s="162" t="s">
        <v>209</v>
      </c>
      <c r="M295" s="162" t="s">
        <v>207</v>
      </c>
      <c r="N295" s="162" t="s">
        <v>208</v>
      </c>
      <c r="O295" s="162" t="s">
        <v>209</v>
      </c>
      <c r="P295" s="162" t="s">
        <v>165</v>
      </c>
      <c r="Q295" s="162" t="s">
        <v>166</v>
      </c>
    </row>
    <row r="296" spans="1:17" ht="52.5" hidden="1" customHeight="1" x14ac:dyDescent="0.25">
      <c r="A296" s="163"/>
      <c r="B296" s="9" t="s">
        <v>18</v>
      </c>
      <c r="C296" s="9" t="s">
        <v>19</v>
      </c>
      <c r="D296" s="9" t="s">
        <v>21</v>
      </c>
      <c r="E296" s="9" t="s">
        <v>59</v>
      </c>
      <c r="F296" s="9" t="s">
        <v>21</v>
      </c>
      <c r="G296" s="163"/>
      <c r="H296" s="9" t="s">
        <v>28</v>
      </c>
      <c r="I296" s="9" t="s">
        <v>23</v>
      </c>
      <c r="J296" s="162"/>
      <c r="K296" s="162"/>
      <c r="L296" s="163"/>
      <c r="M296" s="162"/>
      <c r="N296" s="162"/>
      <c r="O296" s="163"/>
      <c r="P296" s="162"/>
      <c r="Q296" s="162"/>
    </row>
    <row r="297" spans="1:17" hidden="1" x14ac:dyDescent="0.25">
      <c r="A297" s="12" t="s">
        <v>188</v>
      </c>
      <c r="B297" s="9">
        <v>2</v>
      </c>
      <c r="C297" s="9">
        <v>3</v>
      </c>
      <c r="D297" s="9">
        <v>4</v>
      </c>
      <c r="E297" s="9">
        <v>5</v>
      </c>
      <c r="F297" s="9">
        <v>6</v>
      </c>
      <c r="G297" s="9">
        <v>7</v>
      </c>
      <c r="H297" s="9">
        <v>8</v>
      </c>
      <c r="I297" s="9">
        <v>9</v>
      </c>
      <c r="J297" s="9">
        <v>10</v>
      </c>
      <c r="K297" s="9">
        <v>11</v>
      </c>
      <c r="L297" s="9">
        <v>12</v>
      </c>
      <c r="M297" s="9">
        <v>13</v>
      </c>
      <c r="N297" s="9">
        <v>14</v>
      </c>
      <c r="O297" s="9">
        <v>15</v>
      </c>
      <c r="P297" s="30">
        <v>16</v>
      </c>
      <c r="Q297" s="30">
        <v>17</v>
      </c>
    </row>
    <row r="298" spans="1:17" ht="56.25" hidden="1" x14ac:dyDescent="0.25">
      <c r="A298" s="12" t="s">
        <v>189</v>
      </c>
      <c r="B298" s="1" t="s">
        <v>128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>
        <v>5</v>
      </c>
      <c r="Q298" s="35">
        <f>J298*0.1</f>
        <v>0</v>
      </c>
    </row>
    <row r="299" spans="1:17" ht="75" hidden="1" x14ac:dyDescent="0.25">
      <c r="A299" s="12" t="s">
        <v>190</v>
      </c>
      <c r="B299" s="1" t="s">
        <v>65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/>
      <c r="Q299" s="35">
        <f t="shared" ref="Q299:Q317" si="10">J299*0.1</f>
        <v>0</v>
      </c>
    </row>
    <row r="300" spans="1:17" hidden="1" x14ac:dyDescent="0.25">
      <c r="A300" s="12" t="s">
        <v>191</v>
      </c>
      <c r="B300" s="1" t="s">
        <v>64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7" t="s">
        <v>21</v>
      </c>
      <c r="N300" s="17" t="s">
        <v>21</v>
      </c>
      <c r="O300" s="17" t="s">
        <v>21</v>
      </c>
      <c r="P300" s="11">
        <v>10</v>
      </c>
      <c r="Q300" s="35">
        <f t="shared" si="10"/>
        <v>0</v>
      </c>
    </row>
    <row r="301" spans="1:17" ht="93.75" hidden="1" x14ac:dyDescent="0.25">
      <c r="A301" s="12" t="s">
        <v>190</v>
      </c>
      <c r="B301" s="1" t="s">
        <v>129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130</v>
      </c>
      <c r="N301" s="19" t="s">
        <v>130</v>
      </c>
      <c r="O301" s="19" t="s">
        <v>130</v>
      </c>
      <c r="P301" s="11">
        <v>10</v>
      </c>
      <c r="Q301" s="35">
        <f t="shared" si="10"/>
        <v>0</v>
      </c>
    </row>
    <row r="302" spans="1:17" ht="75" hidden="1" x14ac:dyDescent="0.25">
      <c r="A302" s="12" t="s">
        <v>191</v>
      </c>
      <c r="B302" s="1" t="s">
        <v>61</v>
      </c>
      <c r="C302" s="1" t="s">
        <v>126</v>
      </c>
      <c r="D302" s="11" t="s">
        <v>21</v>
      </c>
      <c r="E302" s="9" t="s">
        <v>66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9" t="s">
        <v>131</v>
      </c>
      <c r="N302" s="19" t="s">
        <v>131</v>
      </c>
      <c r="O302" s="19" t="s">
        <v>131</v>
      </c>
      <c r="P302" s="11">
        <v>10</v>
      </c>
      <c r="Q302" s="35">
        <f t="shared" si="10"/>
        <v>0</v>
      </c>
    </row>
    <row r="303" spans="1:17" ht="56.25" hidden="1" x14ac:dyDescent="0.25">
      <c r="A303" s="12"/>
      <c r="B303" s="1" t="s">
        <v>128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>
        <v>10</v>
      </c>
      <c r="Q303" s="35">
        <f t="shared" si="10"/>
        <v>0</v>
      </c>
    </row>
    <row r="304" spans="1:17" ht="75" hidden="1" x14ac:dyDescent="0.25">
      <c r="A304" s="12"/>
      <c r="B304" s="1" t="s">
        <v>65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/>
      <c r="Q304" s="35">
        <f t="shared" si="10"/>
        <v>0</v>
      </c>
    </row>
    <row r="305" spans="1:17" ht="56.25" hidden="1" x14ac:dyDescent="0.25">
      <c r="A305" s="12"/>
      <c r="B305" s="1" t="s">
        <v>64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7" t="s">
        <v>21</v>
      </c>
      <c r="N305" s="17" t="s">
        <v>21</v>
      </c>
      <c r="O305" s="17" t="s">
        <v>21</v>
      </c>
      <c r="P305" s="11">
        <v>5</v>
      </c>
      <c r="Q305" s="35">
        <f t="shared" si="10"/>
        <v>0</v>
      </c>
    </row>
    <row r="306" spans="1:17" ht="93.75" hidden="1" x14ac:dyDescent="0.25">
      <c r="A306" s="12" t="s">
        <v>192</v>
      </c>
      <c r="B306" s="1" t="s">
        <v>129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132</v>
      </c>
      <c r="N306" s="19" t="s">
        <v>132</v>
      </c>
      <c r="O306" s="19" t="s">
        <v>132</v>
      </c>
      <c r="P306" s="11">
        <v>6</v>
      </c>
      <c r="Q306" s="35">
        <f t="shared" si="10"/>
        <v>0</v>
      </c>
    </row>
    <row r="307" spans="1:17" ht="75" hidden="1" x14ac:dyDescent="0.25">
      <c r="A307" s="12" t="s">
        <v>193</v>
      </c>
      <c r="B307" s="1" t="s">
        <v>61</v>
      </c>
      <c r="C307" s="1" t="s">
        <v>126</v>
      </c>
      <c r="D307" s="11" t="s">
        <v>21</v>
      </c>
      <c r="E307" s="9" t="s">
        <v>62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133</v>
      </c>
      <c r="N307" s="19" t="s">
        <v>133</v>
      </c>
      <c r="O307" s="19" t="s">
        <v>133</v>
      </c>
      <c r="P307" s="11">
        <v>7</v>
      </c>
      <c r="Q307" s="35">
        <f t="shared" si="10"/>
        <v>0</v>
      </c>
    </row>
    <row r="308" spans="1:17" ht="56.25" hidden="1" x14ac:dyDescent="0.25">
      <c r="A308" s="12" t="s">
        <v>194</v>
      </c>
      <c r="B308" s="1" t="s">
        <v>128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8</v>
      </c>
      <c r="Q308" s="35">
        <f t="shared" si="10"/>
        <v>0</v>
      </c>
    </row>
    <row r="309" spans="1:17" ht="75" hidden="1" x14ac:dyDescent="0.25">
      <c r="A309" s="12" t="s">
        <v>195</v>
      </c>
      <c r="B309" s="1" t="s">
        <v>65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9</v>
      </c>
      <c r="Q309" s="35">
        <f t="shared" si="10"/>
        <v>0</v>
      </c>
    </row>
    <row r="310" spans="1:17" hidden="1" x14ac:dyDescent="0.25">
      <c r="A310" s="12" t="s">
        <v>196</v>
      </c>
      <c r="B310" s="1" t="s">
        <v>64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21</v>
      </c>
      <c r="N310" s="19" t="s">
        <v>21</v>
      </c>
      <c r="O310" s="19" t="s">
        <v>21</v>
      </c>
      <c r="P310" s="11">
        <v>10</v>
      </c>
      <c r="Q310" s="35">
        <f t="shared" si="10"/>
        <v>0</v>
      </c>
    </row>
    <row r="311" spans="1:17" ht="93.75" hidden="1" x14ac:dyDescent="0.25">
      <c r="A311" s="12" t="s">
        <v>195</v>
      </c>
      <c r="B311" s="1" t="s">
        <v>129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130</v>
      </c>
      <c r="N311" s="19" t="s">
        <v>130</v>
      </c>
      <c r="O311" s="19" t="s">
        <v>130</v>
      </c>
      <c r="P311" s="11">
        <v>10</v>
      </c>
      <c r="Q311" s="35">
        <f t="shared" si="10"/>
        <v>0</v>
      </c>
    </row>
    <row r="312" spans="1:17" ht="75" hidden="1" x14ac:dyDescent="0.25">
      <c r="A312" s="12" t="s">
        <v>196</v>
      </c>
      <c r="B312" s="1" t="s">
        <v>61</v>
      </c>
      <c r="C312" s="1" t="s">
        <v>127</v>
      </c>
      <c r="D312" s="11" t="s">
        <v>21</v>
      </c>
      <c r="E312" s="9" t="s">
        <v>66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131</v>
      </c>
      <c r="N312" s="19" t="s">
        <v>131</v>
      </c>
      <c r="O312" s="19" t="s">
        <v>131</v>
      </c>
      <c r="P312" s="11">
        <v>10</v>
      </c>
      <c r="Q312" s="35">
        <f t="shared" si="10"/>
        <v>0</v>
      </c>
    </row>
    <row r="313" spans="1:17" ht="56.25" hidden="1" x14ac:dyDescent="0.25">
      <c r="A313" s="12"/>
      <c r="B313" s="1" t="s">
        <v>128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13</v>
      </c>
      <c r="Q313" s="35">
        <f t="shared" si="10"/>
        <v>0</v>
      </c>
    </row>
    <row r="314" spans="1:17" ht="75" hidden="1" x14ac:dyDescent="0.25">
      <c r="A314" s="12"/>
      <c r="B314" s="1" t="s">
        <v>65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14</v>
      </c>
      <c r="Q314" s="35">
        <f t="shared" si="10"/>
        <v>0</v>
      </c>
    </row>
    <row r="315" spans="1:17" ht="56.25" hidden="1" x14ac:dyDescent="0.25">
      <c r="A315" s="12"/>
      <c r="B315" s="1" t="s">
        <v>64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21</v>
      </c>
      <c r="N315" s="19" t="s">
        <v>21</v>
      </c>
      <c r="O315" s="19" t="s">
        <v>21</v>
      </c>
      <c r="P315" s="11">
        <v>15</v>
      </c>
      <c r="Q315" s="35">
        <f t="shared" si="10"/>
        <v>0</v>
      </c>
    </row>
    <row r="316" spans="1:17" ht="93.75" hidden="1" x14ac:dyDescent="0.25">
      <c r="A316" s="23"/>
      <c r="B316" s="1" t="s">
        <v>129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132</v>
      </c>
      <c r="N316" s="19" t="s">
        <v>132</v>
      </c>
      <c r="O316" s="19" t="s">
        <v>132</v>
      </c>
      <c r="P316" s="11">
        <v>16</v>
      </c>
      <c r="Q316" s="35">
        <f t="shared" si="10"/>
        <v>0</v>
      </c>
    </row>
    <row r="317" spans="1:17" ht="75" hidden="1" x14ac:dyDescent="0.25">
      <c r="A317" s="23"/>
      <c r="B317" s="1" t="s">
        <v>61</v>
      </c>
      <c r="C317" s="1" t="s">
        <v>127</v>
      </c>
      <c r="D317" s="11" t="s">
        <v>21</v>
      </c>
      <c r="E317" s="9" t="s">
        <v>62</v>
      </c>
      <c r="F317" s="11" t="s">
        <v>21</v>
      </c>
      <c r="G317" s="9" t="s">
        <v>63</v>
      </c>
      <c r="H317" s="9" t="s">
        <v>32</v>
      </c>
      <c r="I317" s="2" t="s">
        <v>120</v>
      </c>
      <c r="J317" s="9"/>
      <c r="K317" s="9"/>
      <c r="L317" s="9"/>
      <c r="M317" s="19" t="s">
        <v>133</v>
      </c>
      <c r="N317" s="19" t="s">
        <v>133</v>
      </c>
      <c r="O317" s="19" t="s">
        <v>133</v>
      </c>
      <c r="P317" s="11">
        <v>17</v>
      </c>
      <c r="Q317" s="35">
        <f t="shared" si="10"/>
        <v>0</v>
      </c>
    </row>
    <row r="318" spans="1:17" hidden="1" x14ac:dyDescent="0.25">
      <c r="A318" s="13"/>
      <c r="B318" s="9"/>
      <c r="C318" s="9"/>
      <c r="D318" s="11"/>
      <c r="E318" s="9"/>
      <c r="F318" s="11"/>
      <c r="G318" s="9"/>
      <c r="H318" s="9"/>
      <c r="I318" s="14"/>
      <c r="J318" s="9"/>
      <c r="K318" s="9"/>
      <c r="L318" s="9"/>
      <c r="M318" s="9"/>
      <c r="N318" s="9"/>
      <c r="O318" s="9"/>
      <c r="P318" s="11">
        <v>18</v>
      </c>
      <c r="Q318" s="35">
        <f>J318*0.05</f>
        <v>0</v>
      </c>
    </row>
    <row r="319" spans="1:17" ht="21.75" hidden="1" customHeight="1" x14ac:dyDescent="0.25">
      <c r="A319" s="13" t="s">
        <v>34</v>
      </c>
      <c r="B319" s="9"/>
      <c r="C319" s="9"/>
      <c r="D319" s="11"/>
      <c r="E319" s="9"/>
      <c r="F319" s="11"/>
      <c r="G319" s="9"/>
      <c r="H319" s="9"/>
      <c r="I319" s="14"/>
      <c r="J319" s="9">
        <f>SUM(J298:J318)</f>
        <v>0</v>
      </c>
      <c r="K319" s="9">
        <f>SUM(K298:K318)</f>
        <v>0</v>
      </c>
      <c r="L319" s="9">
        <f>SUM(L298:L318)</f>
        <v>0</v>
      </c>
      <c r="M319" s="9"/>
      <c r="N319" s="9"/>
      <c r="O319" s="9"/>
      <c r="P319" s="11">
        <v>5</v>
      </c>
      <c r="Q319" s="35">
        <f>J319*0.05</f>
        <v>0</v>
      </c>
    </row>
    <row r="320" spans="1:17" hidden="1" x14ac:dyDescent="0.25">
      <c r="A320" s="164"/>
      <c r="B320" s="164"/>
      <c r="C320" s="164"/>
      <c r="D320" s="164"/>
      <c r="E320" s="164"/>
      <c r="F320" s="164"/>
      <c r="G320" s="164"/>
      <c r="H320" s="164"/>
      <c r="I320" s="164"/>
      <c r="J320" s="164"/>
      <c r="K320" s="164"/>
      <c r="L320" s="164"/>
      <c r="M320" s="164"/>
      <c r="N320" s="164"/>
      <c r="O320" s="164"/>
      <c r="P320" s="6"/>
    </row>
    <row r="321" spans="1:16" hidden="1" x14ac:dyDescent="0.25">
      <c r="A321" s="6" t="s">
        <v>35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hidden="1" x14ac:dyDescent="0.25">
      <c r="A322" s="162" t="s">
        <v>36</v>
      </c>
      <c r="B322" s="162"/>
      <c r="C322" s="162"/>
      <c r="D322" s="162"/>
      <c r="E322" s="162"/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idden="1" x14ac:dyDescent="0.25">
      <c r="A323" s="9" t="s">
        <v>37</v>
      </c>
      <c r="B323" s="9" t="s">
        <v>38</v>
      </c>
      <c r="C323" s="9" t="s">
        <v>39</v>
      </c>
      <c r="D323" s="9" t="s">
        <v>40</v>
      </c>
      <c r="E323" s="162" t="s">
        <v>22</v>
      </c>
      <c r="F323" s="186"/>
      <c r="G323" s="186"/>
      <c r="H323" s="186"/>
      <c r="I323" s="186"/>
      <c r="J323" s="186"/>
      <c r="K323" s="186"/>
      <c r="L323" s="6"/>
      <c r="M323" s="6"/>
      <c r="N323" s="6"/>
      <c r="O323" s="6"/>
      <c r="P323" s="6"/>
    </row>
    <row r="324" spans="1:16" hidden="1" x14ac:dyDescent="0.25">
      <c r="A324" s="9">
        <v>1</v>
      </c>
      <c r="B324" s="9">
        <v>2</v>
      </c>
      <c r="C324" s="9">
        <v>3</v>
      </c>
      <c r="D324" s="9">
        <v>4</v>
      </c>
      <c r="E324" s="162" t="s">
        <v>401</v>
      </c>
      <c r="F324" s="186"/>
      <c r="G324" s="186"/>
      <c r="H324" s="186"/>
      <c r="I324" s="186"/>
      <c r="J324" s="186"/>
      <c r="K324" s="186"/>
      <c r="L324" s="6"/>
      <c r="M324" s="6"/>
      <c r="N324" s="6"/>
      <c r="O324" s="6"/>
      <c r="P324" s="6"/>
    </row>
    <row r="325" spans="1:16" ht="75.75" hidden="1" customHeight="1" x14ac:dyDescent="0.25">
      <c r="A325" s="9" t="s">
        <v>67</v>
      </c>
      <c r="B325" s="9" t="s">
        <v>68</v>
      </c>
      <c r="C325" s="18">
        <v>42443</v>
      </c>
      <c r="D325" s="9">
        <v>529</v>
      </c>
      <c r="E325" s="162" t="s">
        <v>134</v>
      </c>
      <c r="F325" s="169"/>
      <c r="G325" s="169"/>
      <c r="H325" s="169"/>
      <c r="I325" s="169"/>
      <c r="J325" s="169"/>
      <c r="K325" s="169"/>
      <c r="L325" s="6"/>
      <c r="M325" s="6"/>
      <c r="N325" s="6"/>
      <c r="O325" s="6"/>
    </row>
    <row r="326" spans="1:16" ht="75.75" hidden="1" customHeight="1" x14ac:dyDescent="0.25">
      <c r="A326" s="9" t="s">
        <v>67</v>
      </c>
      <c r="B326" s="9" t="s">
        <v>68</v>
      </c>
      <c r="C326" s="18">
        <v>42450</v>
      </c>
      <c r="D326" s="9">
        <v>601</v>
      </c>
      <c r="E326" s="176" t="s">
        <v>135</v>
      </c>
      <c r="F326" s="177"/>
      <c r="G326" s="177"/>
      <c r="H326" s="177"/>
      <c r="I326" s="177"/>
      <c r="J326" s="177"/>
      <c r="K326" s="178"/>
      <c r="L326" s="6"/>
      <c r="M326" s="6"/>
      <c r="N326" s="6"/>
      <c r="O326" s="6"/>
    </row>
    <row r="327" spans="1:16" hidden="1" x14ac:dyDescent="0.25">
      <c r="A327" s="165" t="s">
        <v>41</v>
      </c>
      <c r="B327" s="165"/>
      <c r="C327" s="165"/>
      <c r="D327" s="165"/>
      <c r="E327" s="165"/>
      <c r="F327" s="165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hidden="1" x14ac:dyDescent="0.25">
      <c r="A328" s="166" t="s">
        <v>42</v>
      </c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5"/>
      <c r="M328" s="15"/>
      <c r="N328" s="15"/>
      <c r="O328" s="15"/>
      <c r="P328" s="6"/>
    </row>
    <row r="329" spans="1:16" ht="40.5" hidden="1" customHeight="1" x14ac:dyDescent="0.25">
      <c r="A329" s="167" t="s">
        <v>43</v>
      </c>
      <c r="B329" s="167"/>
      <c r="C329" s="167"/>
      <c r="D329" s="167"/>
      <c r="E329" s="167"/>
      <c r="F329" s="167"/>
      <c r="G329" s="167"/>
      <c r="H329" s="167"/>
      <c r="I329" s="167"/>
      <c r="J329" s="167"/>
      <c r="K329" s="167"/>
      <c r="L329" s="15"/>
      <c r="M329" s="15"/>
      <c r="N329" s="15"/>
      <c r="O329" s="15"/>
      <c r="P329" s="6"/>
    </row>
    <row r="330" spans="1:16" ht="17.25" hidden="1" customHeight="1" x14ac:dyDescent="0.25">
      <c r="A330" s="168" t="s">
        <v>44</v>
      </c>
      <c r="B330" s="168"/>
      <c r="C330" s="168"/>
      <c r="D330" s="168"/>
      <c r="E330" s="168"/>
      <c r="F330" s="168"/>
      <c r="G330" s="168"/>
      <c r="H330" s="168"/>
      <c r="I330" s="168"/>
      <c r="J330" s="168"/>
      <c r="K330" s="168"/>
      <c r="L330" s="15"/>
      <c r="M330" s="15"/>
      <c r="N330" s="15"/>
      <c r="O330" s="15"/>
      <c r="P330" s="6"/>
    </row>
    <row r="331" spans="1:16" hidden="1" x14ac:dyDescent="0.25">
      <c r="A331" s="165" t="s">
        <v>45</v>
      </c>
      <c r="B331" s="165"/>
      <c r="C331" s="165"/>
      <c r="D331" s="165"/>
      <c r="E331" s="165"/>
      <c r="F331" s="165"/>
      <c r="G331" s="165"/>
      <c r="H331" s="165"/>
      <c r="I331" s="165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 t="s">
        <v>46</v>
      </c>
      <c r="B332" s="162" t="s">
        <v>47</v>
      </c>
      <c r="C332" s="186"/>
      <c r="D332" s="186"/>
      <c r="E332" s="169" t="s">
        <v>48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idden="1" x14ac:dyDescent="0.25">
      <c r="A333" s="9">
        <v>1</v>
      </c>
      <c r="B333" s="162">
        <v>2</v>
      </c>
      <c r="C333" s="186"/>
      <c r="D333" s="186"/>
      <c r="E333" s="169">
        <v>3</v>
      </c>
      <c r="F333" s="169"/>
      <c r="G333" s="169"/>
      <c r="H333" s="169"/>
      <c r="I333" s="169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6" t="s">
        <v>49</v>
      </c>
      <c r="B334" s="162" t="s">
        <v>50</v>
      </c>
      <c r="C334" s="186"/>
      <c r="D334" s="186"/>
      <c r="E334" s="162" t="s">
        <v>51</v>
      </c>
      <c r="F334" s="162"/>
      <c r="G334" s="162"/>
      <c r="H334" s="162"/>
      <c r="I334" s="162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7"/>
      <c r="B335" s="162" t="s">
        <v>52</v>
      </c>
      <c r="C335" s="169"/>
      <c r="D335" s="169"/>
      <c r="E335" s="162" t="s">
        <v>53</v>
      </c>
      <c r="F335" s="162"/>
      <c r="G335" s="162"/>
      <c r="H335" s="162"/>
      <c r="I335" s="162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7" t="s">
        <v>159</v>
      </c>
      <c r="B336" s="162" t="s">
        <v>54</v>
      </c>
      <c r="C336" s="186"/>
      <c r="D336" s="186"/>
      <c r="E336" s="169" t="s">
        <v>167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158"/>
      <c r="B337" s="162" t="s">
        <v>56</v>
      </c>
      <c r="C337" s="169"/>
      <c r="D337" s="169"/>
      <c r="E337" s="169" t="s">
        <v>51</v>
      </c>
      <c r="F337" s="169"/>
      <c r="G337" s="169"/>
      <c r="H337" s="169"/>
      <c r="I337" s="169"/>
      <c r="J337" s="6"/>
      <c r="K337" s="6"/>
      <c r="L337" s="6"/>
      <c r="M337" s="6"/>
      <c r="N337" s="6"/>
      <c r="O337" s="6"/>
      <c r="P337" s="6"/>
    </row>
    <row r="338" spans="1:18" ht="8.25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x14ac:dyDescent="0.25">
      <c r="A339" s="238" t="s">
        <v>94</v>
      </c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6"/>
      <c r="N339" s="6"/>
      <c r="O339" s="6"/>
      <c r="P339" s="6"/>
    </row>
    <row r="340" spans="1:18" s="34" customFormat="1" x14ac:dyDescent="0.25">
      <c r="A340" s="226" t="s">
        <v>221</v>
      </c>
      <c r="B340" s="226"/>
      <c r="C340" s="226"/>
      <c r="D340" s="226"/>
      <c r="E340" s="226"/>
      <c r="F340" s="226"/>
      <c r="G340" s="226"/>
      <c r="H340" s="226"/>
      <c r="I340" s="226"/>
      <c r="J340" s="226"/>
      <c r="K340" s="226"/>
      <c r="L340" s="226"/>
      <c r="M340" s="184" t="s">
        <v>179</v>
      </c>
      <c r="N340" s="239" t="s">
        <v>241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5"/>
      <c r="N341" s="239"/>
      <c r="O341" s="80"/>
      <c r="P341" s="80"/>
      <c r="Q341" s="80"/>
      <c r="R341" s="80"/>
    </row>
    <row r="342" spans="1:18" s="34" customFormat="1" ht="39" customHeight="1" x14ac:dyDescent="0.25">
      <c r="A342" s="226" t="s">
        <v>9</v>
      </c>
      <c r="B342" s="226"/>
      <c r="C342" s="226"/>
      <c r="D342" s="226"/>
      <c r="E342" s="226"/>
      <c r="F342" s="226"/>
      <c r="G342" s="226"/>
      <c r="H342" s="226"/>
      <c r="I342" s="226"/>
      <c r="J342" s="226"/>
      <c r="K342" s="226"/>
      <c r="L342" s="226"/>
      <c r="M342" s="185"/>
      <c r="N342" s="239"/>
      <c r="O342" s="80"/>
      <c r="P342" s="80"/>
      <c r="Q342" s="80"/>
      <c r="R342" s="80"/>
    </row>
    <row r="343" spans="1:18" s="34" customFormat="1" x14ac:dyDescent="0.25">
      <c r="A343" s="226" t="s">
        <v>222</v>
      </c>
      <c r="B343" s="226"/>
      <c r="C343" s="226"/>
      <c r="D343" s="226"/>
      <c r="E343" s="226"/>
      <c r="F343" s="226"/>
      <c r="G343" s="226"/>
      <c r="H343" s="226"/>
      <c r="I343" s="226"/>
      <c r="J343" s="226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6" t="s">
        <v>116</v>
      </c>
      <c r="B344" s="226"/>
      <c r="C344" s="226"/>
      <c r="D344" s="226"/>
      <c r="E344" s="226"/>
      <c r="F344" s="226"/>
      <c r="G344" s="226"/>
      <c r="H344" s="226"/>
      <c r="I344" s="226"/>
      <c r="J344" s="226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94.5" customHeight="1" x14ac:dyDescent="0.25">
      <c r="A345" s="195" t="s">
        <v>10</v>
      </c>
      <c r="B345" s="195" t="s">
        <v>11</v>
      </c>
      <c r="C345" s="195"/>
      <c r="D345" s="195"/>
      <c r="E345" s="195" t="s">
        <v>12</v>
      </c>
      <c r="F345" s="195"/>
      <c r="G345" s="195" t="s">
        <v>13</v>
      </c>
      <c r="H345" s="195"/>
      <c r="I345" s="195"/>
      <c r="J345" s="195" t="s">
        <v>14</v>
      </c>
      <c r="K345" s="195"/>
      <c r="L345" s="195"/>
      <c r="M345" s="176" t="s">
        <v>164</v>
      </c>
      <c r="N345" s="178"/>
      <c r="O345" s="80"/>
      <c r="P345" s="80"/>
      <c r="Q345" s="80"/>
      <c r="R345" s="80"/>
    </row>
    <row r="346" spans="1:18" s="34" customFormat="1" ht="18.75" customHeight="1" x14ac:dyDescent="0.25">
      <c r="A346" s="196"/>
      <c r="B346" s="195"/>
      <c r="C346" s="195"/>
      <c r="D346" s="195"/>
      <c r="E346" s="195"/>
      <c r="F346" s="195"/>
      <c r="G346" s="195" t="s">
        <v>15</v>
      </c>
      <c r="H346" s="195" t="s">
        <v>16</v>
      </c>
      <c r="I346" s="195"/>
      <c r="J346" s="156" t="s">
        <v>426</v>
      </c>
      <c r="K346" s="162" t="s">
        <v>438</v>
      </c>
      <c r="L346" s="162" t="s">
        <v>445</v>
      </c>
      <c r="M346" s="169" t="s">
        <v>165</v>
      </c>
      <c r="N346" s="162" t="s">
        <v>166</v>
      </c>
      <c r="O346" s="80"/>
      <c r="P346" s="80"/>
      <c r="Q346" s="80"/>
      <c r="R346" s="80"/>
    </row>
    <row r="347" spans="1:18" s="34" customFormat="1" ht="75" x14ac:dyDescent="0.25">
      <c r="A347" s="227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6"/>
      <c r="H347" s="82" t="s">
        <v>22</v>
      </c>
      <c r="I347" s="82" t="s">
        <v>23</v>
      </c>
      <c r="J347" s="158"/>
      <c r="K347" s="163"/>
      <c r="L347" s="163"/>
      <c r="M347" s="169"/>
      <c r="N347" s="162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x14ac:dyDescent="0.25">
      <c r="A349" s="228" t="s">
        <v>417</v>
      </c>
      <c r="B349" s="231" t="s">
        <v>29</v>
      </c>
      <c r="C349" s="231" t="s">
        <v>433</v>
      </c>
      <c r="D349" s="231" t="s">
        <v>212</v>
      </c>
      <c r="E349" s="231" t="s">
        <v>98</v>
      </c>
      <c r="F349" s="234"/>
      <c r="G349" s="117" t="s">
        <v>392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81" hidden="1" customHeight="1" x14ac:dyDescent="0.25">
      <c r="A350" s="229"/>
      <c r="B350" s="232"/>
      <c r="C350" s="232"/>
      <c r="D350" s="232"/>
      <c r="E350" s="232"/>
      <c r="F350" s="234"/>
      <c r="G350" s="117" t="s">
        <v>395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x14ac:dyDescent="0.25">
      <c r="A351" s="230"/>
      <c r="B351" s="233"/>
      <c r="C351" s="233"/>
      <c r="D351" s="232"/>
      <c r="E351" s="232"/>
      <c r="F351" s="235"/>
      <c r="G351" s="140" t="s">
        <v>390</v>
      </c>
      <c r="H351" s="117" t="s">
        <v>391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x14ac:dyDescent="0.25">
      <c r="A352" s="228" t="s">
        <v>418</v>
      </c>
      <c r="B352" s="231" t="s">
        <v>29</v>
      </c>
      <c r="C352" s="240" t="s">
        <v>433</v>
      </c>
      <c r="D352" s="243" t="s">
        <v>216</v>
      </c>
      <c r="E352" s="243" t="s">
        <v>98</v>
      </c>
      <c r="F352" s="234" t="s">
        <v>21</v>
      </c>
      <c r="G352" s="117" t="s">
        <v>392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81" hidden="1" customHeight="1" x14ac:dyDescent="0.25">
      <c r="A353" s="229"/>
      <c r="B353" s="232"/>
      <c r="C353" s="241"/>
      <c r="D353" s="243"/>
      <c r="E353" s="243"/>
      <c r="F353" s="234"/>
      <c r="G353" s="117" t="s">
        <v>395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hidden="1" x14ac:dyDescent="0.25">
      <c r="A354" s="230"/>
      <c r="B354" s="233"/>
      <c r="C354" s="242"/>
      <c r="D354" s="243"/>
      <c r="E354" s="243"/>
      <c r="F354" s="234"/>
      <c r="G354" s="135" t="s">
        <v>390</v>
      </c>
      <c r="H354" s="117" t="s">
        <v>391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x14ac:dyDescent="0.25">
      <c r="A355" s="228" t="s">
        <v>413</v>
      </c>
      <c r="B355" s="231" t="s">
        <v>29</v>
      </c>
      <c r="C355" s="240" t="s">
        <v>433</v>
      </c>
      <c r="D355" s="243" t="s">
        <v>217</v>
      </c>
      <c r="E355" s="243" t="s">
        <v>98</v>
      </c>
      <c r="F355" s="234" t="s">
        <v>21</v>
      </c>
      <c r="G355" s="117" t="s">
        <v>392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81" hidden="1" customHeight="1" x14ac:dyDescent="0.25">
      <c r="A356" s="229"/>
      <c r="B356" s="232"/>
      <c r="C356" s="241"/>
      <c r="D356" s="243"/>
      <c r="E356" s="243"/>
      <c r="F356" s="234"/>
      <c r="G356" s="117" t="s">
        <v>395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x14ac:dyDescent="0.25">
      <c r="A357" s="230"/>
      <c r="B357" s="233"/>
      <c r="C357" s="242"/>
      <c r="D357" s="243"/>
      <c r="E357" s="243"/>
      <c r="F357" s="234"/>
      <c r="G357" s="135" t="s">
        <v>390</v>
      </c>
      <c r="H357" s="117" t="s">
        <v>391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28" t="s">
        <v>414</v>
      </c>
      <c r="B358" s="231" t="s">
        <v>29</v>
      </c>
      <c r="C358" s="240" t="s">
        <v>433</v>
      </c>
      <c r="D358" s="243" t="s">
        <v>218</v>
      </c>
      <c r="E358" s="243" t="s">
        <v>98</v>
      </c>
      <c r="F358" s="234" t="s">
        <v>21</v>
      </c>
      <c r="G358" s="117" t="s">
        <v>392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81" customHeight="1" x14ac:dyDescent="0.25">
      <c r="A359" s="229"/>
      <c r="B359" s="232"/>
      <c r="C359" s="241"/>
      <c r="D359" s="243"/>
      <c r="E359" s="243"/>
      <c r="F359" s="234"/>
      <c r="G359" s="117" t="s">
        <v>395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30"/>
      <c r="B360" s="233"/>
      <c r="C360" s="242"/>
      <c r="D360" s="243"/>
      <c r="E360" s="243"/>
      <c r="F360" s="234"/>
      <c r="G360" s="135" t="s">
        <v>390</v>
      </c>
      <c r="H360" s="117" t="s">
        <v>391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x14ac:dyDescent="0.25">
      <c r="A361" s="228" t="s">
        <v>415</v>
      </c>
      <c r="B361" s="231" t="s">
        <v>29</v>
      </c>
      <c r="C361" s="240" t="s">
        <v>433</v>
      </c>
      <c r="D361" s="243" t="s">
        <v>219</v>
      </c>
      <c r="E361" s="243" t="s">
        <v>98</v>
      </c>
      <c r="F361" s="234" t="s">
        <v>21</v>
      </c>
      <c r="G361" s="117" t="s">
        <v>392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81" hidden="1" customHeight="1" x14ac:dyDescent="0.25">
      <c r="A362" s="229"/>
      <c r="B362" s="232"/>
      <c r="C362" s="241"/>
      <c r="D362" s="243"/>
      <c r="E362" s="243"/>
      <c r="F362" s="234"/>
      <c r="G362" s="117" t="s">
        <v>395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x14ac:dyDescent="0.25">
      <c r="A363" s="230"/>
      <c r="B363" s="233"/>
      <c r="C363" s="242"/>
      <c r="D363" s="243"/>
      <c r="E363" s="243"/>
      <c r="F363" s="234"/>
      <c r="G363" s="135" t="s">
        <v>390</v>
      </c>
      <c r="H363" s="117" t="s">
        <v>391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x14ac:dyDescent="0.25">
      <c r="A364" s="228" t="s">
        <v>416</v>
      </c>
      <c r="B364" s="231" t="s">
        <v>29</v>
      </c>
      <c r="C364" s="240" t="s">
        <v>433</v>
      </c>
      <c r="D364" s="243" t="s">
        <v>397</v>
      </c>
      <c r="E364" s="243" t="s">
        <v>98</v>
      </c>
      <c r="F364" s="234" t="s">
        <v>21</v>
      </c>
      <c r="G364" s="117" t="s">
        <v>392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81" hidden="1" customHeight="1" x14ac:dyDescent="0.25">
      <c r="A365" s="229"/>
      <c r="B365" s="232"/>
      <c r="C365" s="241"/>
      <c r="D365" s="243"/>
      <c r="E365" s="243"/>
      <c r="F365" s="234"/>
      <c r="G365" s="117" t="s">
        <v>395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x14ac:dyDescent="0.25">
      <c r="A366" s="230"/>
      <c r="B366" s="233"/>
      <c r="C366" s="242"/>
      <c r="D366" s="243"/>
      <c r="E366" s="243"/>
      <c r="F366" s="234"/>
      <c r="G366" s="135" t="s">
        <v>390</v>
      </c>
      <c r="H366" s="117" t="s">
        <v>391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6" t="s">
        <v>116</v>
      </c>
      <c r="B369" s="226"/>
      <c r="C369" s="226"/>
      <c r="D369" s="226"/>
      <c r="E369" s="226"/>
      <c r="F369" s="226"/>
      <c r="G369" s="226"/>
      <c r="H369" s="226"/>
      <c r="I369" s="226"/>
      <c r="J369" s="226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t="9" customHeigh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102.75" customHeight="1" x14ac:dyDescent="0.25">
      <c r="A371" s="195" t="s">
        <v>10</v>
      </c>
      <c r="B371" s="195" t="s">
        <v>11</v>
      </c>
      <c r="C371" s="195"/>
      <c r="D371" s="195"/>
      <c r="E371" s="195" t="s">
        <v>12</v>
      </c>
      <c r="F371" s="195"/>
      <c r="G371" s="195" t="s">
        <v>24</v>
      </c>
      <c r="H371" s="195"/>
      <c r="I371" s="195"/>
      <c r="J371" s="195" t="s">
        <v>25</v>
      </c>
      <c r="K371" s="195"/>
      <c r="L371" s="195"/>
      <c r="M371" s="195" t="s">
        <v>26</v>
      </c>
      <c r="N371" s="195"/>
      <c r="O371" s="195"/>
      <c r="P371" s="176" t="s">
        <v>198</v>
      </c>
      <c r="Q371" s="178"/>
      <c r="R371" s="80"/>
    </row>
    <row r="372" spans="1:18" s="34" customFormat="1" ht="55.5" customHeight="1" x14ac:dyDescent="0.25">
      <c r="A372" s="196"/>
      <c r="B372" s="195"/>
      <c r="C372" s="195"/>
      <c r="D372" s="195"/>
      <c r="E372" s="195"/>
      <c r="F372" s="195"/>
      <c r="G372" s="195" t="s">
        <v>60</v>
      </c>
      <c r="H372" s="195" t="s">
        <v>16</v>
      </c>
      <c r="I372" s="195"/>
      <c r="J372" s="156" t="s">
        <v>426</v>
      </c>
      <c r="K372" s="162" t="s">
        <v>438</v>
      </c>
      <c r="L372" s="162" t="s">
        <v>445</v>
      </c>
      <c r="M372" s="156" t="s">
        <v>426</v>
      </c>
      <c r="N372" s="162" t="s">
        <v>438</v>
      </c>
      <c r="O372" s="162" t="s">
        <v>445</v>
      </c>
      <c r="P372" s="156" t="s">
        <v>165</v>
      </c>
      <c r="Q372" s="162" t="s">
        <v>166</v>
      </c>
      <c r="R372" s="80"/>
    </row>
    <row r="373" spans="1:18" s="34" customFormat="1" ht="76.5" customHeight="1" x14ac:dyDescent="0.25">
      <c r="A373" s="196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6"/>
      <c r="H373" s="82" t="s">
        <v>28</v>
      </c>
      <c r="I373" s="82" t="s">
        <v>23</v>
      </c>
      <c r="J373" s="158"/>
      <c r="K373" s="163"/>
      <c r="L373" s="163"/>
      <c r="M373" s="158"/>
      <c r="N373" s="163"/>
      <c r="O373" s="163"/>
      <c r="P373" s="158"/>
      <c r="Q373" s="162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55" t="s">
        <v>29</v>
      </c>
      <c r="C375" s="55" t="s">
        <v>433</v>
      </c>
      <c r="D375" s="55" t="s">
        <v>212</v>
      </c>
      <c r="E375" s="55" t="s">
        <v>98</v>
      </c>
      <c r="F375" s="55" t="s">
        <v>21</v>
      </c>
      <c r="G375" s="55" t="s">
        <v>213</v>
      </c>
      <c r="H375" s="55" t="s">
        <v>214</v>
      </c>
      <c r="I375" s="2" t="s">
        <v>295</v>
      </c>
      <c r="J375" s="82"/>
      <c r="K375" s="82">
        <f>J375</f>
        <v>0</v>
      </c>
      <c r="L375" s="82">
        <f>J375</f>
        <v>0</v>
      </c>
      <c r="M375" s="82"/>
      <c r="N375" s="82"/>
      <c r="O375" s="82"/>
      <c r="P375" s="30"/>
      <c r="Q375" s="30"/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55" t="s">
        <v>433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40"/>
      <c r="K376" s="83">
        <f>J376</f>
        <v>0</v>
      </c>
      <c r="L376" s="83">
        <f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1">J376*0.1</f>
        <v>0</v>
      </c>
      <c r="R376" s="142">
        <f>J376/J382</f>
        <v>0</v>
      </c>
    </row>
    <row r="377" spans="1:18" s="34" customFormat="1" ht="131.25" hidden="1" x14ac:dyDescent="0.25">
      <c r="A377" s="85" t="s">
        <v>413</v>
      </c>
      <c r="B377" s="1" t="s">
        <v>29</v>
      </c>
      <c r="C377" s="55" t="s">
        <v>433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/>
      <c r="K377" s="83">
        <f>J377</f>
        <v>0</v>
      </c>
      <c r="L377" s="83">
        <f>J377</f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1"/>
        <v>0</v>
      </c>
      <c r="R377" s="142">
        <f>J377/J382</f>
        <v>0</v>
      </c>
    </row>
    <row r="378" spans="1:18" s="34" customFormat="1" ht="141" customHeight="1" x14ac:dyDescent="0.25">
      <c r="A378" s="85" t="s">
        <v>414</v>
      </c>
      <c r="B378" s="1" t="s">
        <v>29</v>
      </c>
      <c r="C378" s="55" t="s">
        <v>433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2160</v>
      </c>
      <c r="K378" s="83">
        <f>J378</f>
        <v>2160</v>
      </c>
      <c r="L378" s="83">
        <f>J378</f>
        <v>2160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1"/>
        <v>216</v>
      </c>
      <c r="R378" s="142">
        <f>J378/J382</f>
        <v>1</v>
      </c>
    </row>
    <row r="379" spans="1:18" s="34" customFormat="1" ht="131.25" hidden="1" x14ac:dyDescent="0.25">
      <c r="A379" s="85" t="s">
        <v>415</v>
      </c>
      <c r="B379" s="1" t="s">
        <v>29</v>
      </c>
      <c r="C379" s="55" t="s">
        <v>433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82">
        <f t="shared" ref="K379:K380" si="12">J379</f>
        <v>0</v>
      </c>
      <c r="L379" s="82">
        <f t="shared" ref="L379:L380" si="13">J379</f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1"/>
        <v>0</v>
      </c>
      <c r="R379" s="80"/>
    </row>
    <row r="380" spans="1:18" s="34" customFormat="1" ht="131.25" hidden="1" x14ac:dyDescent="0.25">
      <c r="A380" s="85" t="s">
        <v>416</v>
      </c>
      <c r="B380" s="1" t="s">
        <v>29</v>
      </c>
      <c r="C380" s="55" t="s">
        <v>433</v>
      </c>
      <c r="D380" s="1" t="s">
        <v>220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82">
        <f t="shared" si="12"/>
        <v>0</v>
      </c>
      <c r="L380" s="82">
        <f t="shared" si="13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1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1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J380+J379+J378+J377+J376</f>
        <v>2160</v>
      </c>
      <c r="K382" s="43">
        <f>K380+K379+K378+K377+K376</f>
        <v>2160</v>
      </c>
      <c r="L382" s="43">
        <f>L380+L379+L378+L377+L376</f>
        <v>2160</v>
      </c>
      <c r="M382" s="1"/>
      <c r="N382" s="1"/>
      <c r="O382" s="1"/>
      <c r="P382" s="11">
        <v>10</v>
      </c>
      <c r="Q382" s="35">
        <f t="shared" si="11"/>
        <v>216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2" t="s">
        <v>36</v>
      </c>
      <c r="B385" s="162"/>
      <c r="C385" s="162"/>
      <c r="D385" s="162"/>
      <c r="E385" s="162"/>
      <c r="F385" s="186"/>
      <c r="G385" s="186"/>
      <c r="H385" s="186"/>
      <c r="I385" s="186"/>
      <c r="J385" s="186"/>
      <c r="K385" s="186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2" t="s">
        <v>22</v>
      </c>
      <c r="F386" s="186"/>
      <c r="G386" s="186"/>
      <c r="H386" s="186"/>
      <c r="I386" s="186"/>
      <c r="J386" s="186"/>
      <c r="K386" s="186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2">
        <v>5</v>
      </c>
      <c r="F387" s="186"/>
      <c r="G387" s="186"/>
      <c r="H387" s="186"/>
      <c r="I387" s="186"/>
      <c r="J387" s="186"/>
      <c r="K387" s="186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2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7" t="s">
        <v>384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17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x14ac:dyDescent="0.25">
      <c r="A395" s="162">
        <v>1</v>
      </c>
      <c r="B395" s="162"/>
      <c r="C395" s="162"/>
      <c r="D395" s="162"/>
      <c r="E395" s="176">
        <v>2</v>
      </c>
      <c r="F395" s="177"/>
      <c r="G395" s="178"/>
      <c r="H395" s="169">
        <v>3</v>
      </c>
      <c r="I395" s="169"/>
      <c r="J395" s="169"/>
      <c r="K395" s="169"/>
      <c r="L395" s="169"/>
    </row>
    <row r="396" spans="1:17" ht="57.75" customHeight="1" x14ac:dyDescent="0.25">
      <c r="A396" s="179" t="s">
        <v>315</v>
      </c>
      <c r="B396" s="180"/>
      <c r="C396" s="180"/>
      <c r="D396" s="181"/>
      <c r="E396" s="176" t="s">
        <v>50</v>
      </c>
      <c r="F396" s="177"/>
      <c r="G396" s="178"/>
      <c r="H396" s="176" t="s">
        <v>51</v>
      </c>
      <c r="I396" s="177"/>
      <c r="J396" s="177"/>
      <c r="K396" s="177"/>
      <c r="L396" s="178"/>
    </row>
    <row r="397" spans="1:17" ht="63.75" customHeight="1" x14ac:dyDescent="0.25">
      <c r="A397" s="179" t="s">
        <v>315</v>
      </c>
      <c r="B397" s="180"/>
      <c r="C397" s="180"/>
      <c r="D397" s="181"/>
      <c r="E397" s="176" t="s">
        <v>52</v>
      </c>
      <c r="F397" s="177"/>
      <c r="G397" s="178"/>
      <c r="H397" s="176" t="s">
        <v>53</v>
      </c>
      <c r="I397" s="177"/>
      <c r="J397" s="177"/>
      <c r="K397" s="177"/>
      <c r="L397" s="178"/>
    </row>
    <row r="398" spans="1:17" ht="57.75" customHeight="1" x14ac:dyDescent="0.25">
      <c r="A398" s="179" t="s">
        <v>315</v>
      </c>
      <c r="B398" s="180"/>
      <c r="C398" s="180"/>
      <c r="D398" s="181"/>
      <c r="E398" s="176" t="s">
        <v>56</v>
      </c>
      <c r="F398" s="177"/>
      <c r="G398" s="178"/>
      <c r="H398" s="176" t="s">
        <v>51</v>
      </c>
      <c r="I398" s="177"/>
      <c r="J398" s="177"/>
      <c r="K398" s="177"/>
      <c r="L398" s="178"/>
    </row>
    <row r="399" spans="1:17" ht="57.75" customHeight="1" x14ac:dyDescent="0.25">
      <c r="A399" s="179" t="s">
        <v>316</v>
      </c>
      <c r="B399" s="180"/>
      <c r="C399" s="180"/>
      <c r="D399" s="181"/>
      <c r="E399" s="176" t="s">
        <v>54</v>
      </c>
      <c r="F399" s="177"/>
      <c r="G399" s="178"/>
      <c r="H399" s="173" t="s">
        <v>167</v>
      </c>
      <c r="I399" s="174"/>
      <c r="J399" s="174"/>
      <c r="K399" s="174"/>
      <c r="L399" s="175"/>
    </row>
    <row r="400" spans="1:17" s="34" customFormat="1" x14ac:dyDescent="0.25">
      <c r="A400" s="224" t="s">
        <v>378</v>
      </c>
      <c r="B400" s="220"/>
      <c r="C400" s="220"/>
      <c r="D400" s="220"/>
      <c r="E400" s="220"/>
      <c r="F400" s="220"/>
      <c r="G400" s="220"/>
      <c r="H400" s="220"/>
      <c r="I400" s="220"/>
      <c r="J400" s="220"/>
      <c r="K400" s="220"/>
      <c r="L400" s="220"/>
      <c r="M400" s="220"/>
      <c r="N400" s="220"/>
      <c r="O400" s="220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4" t="s">
        <v>256</v>
      </c>
      <c r="B402" s="224"/>
      <c r="C402" s="224"/>
      <c r="D402" s="224"/>
      <c r="E402" s="224"/>
      <c r="F402" s="224"/>
      <c r="G402" s="224"/>
      <c r="H402" s="224"/>
      <c r="I402" s="224"/>
      <c r="J402" s="224"/>
      <c r="K402" s="224"/>
      <c r="L402" s="224"/>
      <c r="M402" s="184" t="s">
        <v>179</v>
      </c>
      <c r="N402" s="169" t="s">
        <v>21</v>
      </c>
      <c r="O402" s="6"/>
      <c r="P402" s="6"/>
    </row>
    <row r="403" spans="1:31" x14ac:dyDescent="0.25">
      <c r="A403" s="165" t="s">
        <v>257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5"/>
      <c r="N403" s="169"/>
      <c r="O403" s="6"/>
      <c r="P403" s="6"/>
    </row>
    <row r="404" spans="1:31" ht="25.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5"/>
      <c r="N404" s="169"/>
      <c r="O404" s="6"/>
      <c r="P404" s="6"/>
    </row>
    <row r="405" spans="1:31" x14ac:dyDescent="0.25">
      <c r="A405" s="165" t="s">
        <v>254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255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0" t="s">
        <v>249</v>
      </c>
      <c r="B407" s="190" t="s">
        <v>243</v>
      </c>
      <c r="C407" s="190"/>
      <c r="D407" s="190"/>
      <c r="E407" s="190" t="s">
        <v>244</v>
      </c>
      <c r="F407" s="190"/>
      <c r="G407" s="190" t="s">
        <v>245</v>
      </c>
      <c r="H407" s="190"/>
      <c r="I407" s="190"/>
      <c r="J407" s="190" t="s">
        <v>246</v>
      </c>
      <c r="K407" s="190"/>
      <c r="L407" s="190"/>
      <c r="M407" s="190" t="s">
        <v>250</v>
      </c>
      <c r="N407" s="190"/>
      <c r="O407" s="5"/>
      <c r="P407" s="91"/>
    </row>
    <row r="408" spans="1:31" s="34" customFormat="1" ht="87.75" customHeight="1" x14ac:dyDescent="0.25">
      <c r="A408" s="190"/>
      <c r="B408" s="191" t="s">
        <v>252</v>
      </c>
      <c r="C408" s="191" t="s">
        <v>252</v>
      </c>
      <c r="D408" s="191" t="s">
        <v>252</v>
      </c>
      <c r="E408" s="191" t="s">
        <v>252</v>
      </c>
      <c r="F408" s="191" t="s">
        <v>252</v>
      </c>
      <c r="G408" s="190" t="s">
        <v>251</v>
      </c>
      <c r="H408" s="190" t="s">
        <v>247</v>
      </c>
      <c r="I408" s="190"/>
      <c r="J408" s="156" t="s">
        <v>426</v>
      </c>
      <c r="K408" s="162" t="s">
        <v>438</v>
      </c>
      <c r="L408" s="162" t="s">
        <v>445</v>
      </c>
      <c r="M408" s="190" t="s">
        <v>165</v>
      </c>
      <c r="N408" s="190" t="s">
        <v>166</v>
      </c>
      <c r="O408" s="5"/>
      <c r="P408" s="91"/>
    </row>
    <row r="409" spans="1:31" s="34" customFormat="1" ht="58.5" customHeight="1" x14ac:dyDescent="0.25">
      <c r="A409" s="190"/>
      <c r="B409" s="192"/>
      <c r="C409" s="192"/>
      <c r="D409" s="192"/>
      <c r="E409" s="192"/>
      <c r="F409" s="192"/>
      <c r="G409" s="190"/>
      <c r="H409" s="92" t="s">
        <v>22</v>
      </c>
      <c r="I409" s="93" t="s">
        <v>253</v>
      </c>
      <c r="J409" s="158"/>
      <c r="K409" s="163"/>
      <c r="L409" s="163"/>
      <c r="M409" s="190"/>
      <c r="N409" s="190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0" t="s">
        <v>21</v>
      </c>
      <c r="B411" s="190" t="s">
        <v>21</v>
      </c>
      <c r="C411" s="190" t="s">
        <v>21</v>
      </c>
      <c r="D411" s="190" t="s">
        <v>21</v>
      </c>
      <c r="E411" s="190" t="s">
        <v>21</v>
      </c>
      <c r="F411" s="190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0"/>
      <c r="B412" s="190"/>
      <c r="C412" s="190"/>
      <c r="D412" s="190"/>
      <c r="E412" s="190"/>
      <c r="F412" s="190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404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7" t="s">
        <v>249</v>
      </c>
      <c r="B415" s="190" t="s">
        <v>243</v>
      </c>
      <c r="C415" s="190"/>
      <c r="D415" s="190"/>
      <c r="E415" s="190" t="s">
        <v>244</v>
      </c>
      <c r="F415" s="190"/>
      <c r="G415" s="190" t="s">
        <v>248</v>
      </c>
      <c r="H415" s="190"/>
      <c r="I415" s="190"/>
      <c r="J415" s="254" t="s">
        <v>399</v>
      </c>
      <c r="K415" s="255"/>
      <c r="L415" s="256"/>
      <c r="M415" s="251" t="s">
        <v>259</v>
      </c>
      <c r="N415" s="252"/>
      <c r="O415" s="253"/>
      <c r="P415" s="190" t="s">
        <v>400</v>
      </c>
      <c r="Q415" s="190"/>
    </row>
    <row r="416" spans="1:31" s="41" customFormat="1" ht="57.75" customHeight="1" x14ac:dyDescent="0.25">
      <c r="A416" s="247"/>
      <c r="B416" s="245" t="s">
        <v>252</v>
      </c>
      <c r="C416" s="245" t="s">
        <v>252</v>
      </c>
      <c r="D416" s="245" t="s">
        <v>252</v>
      </c>
      <c r="E416" s="245" t="s">
        <v>252</v>
      </c>
      <c r="F416" s="245" t="s">
        <v>252</v>
      </c>
      <c r="G416" s="245" t="s">
        <v>251</v>
      </c>
      <c r="H416" s="194" t="s">
        <v>247</v>
      </c>
      <c r="I416" s="194"/>
      <c r="J416" s="156" t="s">
        <v>426</v>
      </c>
      <c r="K416" s="162" t="s">
        <v>438</v>
      </c>
      <c r="L416" s="162" t="s">
        <v>445</v>
      </c>
      <c r="M416" s="156" t="s">
        <v>426</v>
      </c>
      <c r="N416" s="162" t="s">
        <v>438</v>
      </c>
      <c r="O416" s="162" t="s">
        <v>445</v>
      </c>
      <c r="P416" s="190" t="s">
        <v>165</v>
      </c>
      <c r="Q416" s="247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7"/>
      <c r="B417" s="246"/>
      <c r="C417" s="246"/>
      <c r="D417" s="246"/>
      <c r="E417" s="246"/>
      <c r="F417" s="246"/>
      <c r="G417" s="246"/>
      <c r="H417" s="77" t="s">
        <v>22</v>
      </c>
      <c r="I417" s="72" t="s">
        <v>253</v>
      </c>
      <c r="J417" s="158"/>
      <c r="K417" s="163"/>
      <c r="L417" s="163"/>
      <c r="M417" s="158"/>
      <c r="N417" s="163"/>
      <c r="O417" s="163"/>
      <c r="P417" s="190"/>
      <c r="Q417" s="247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4" t="s">
        <v>21</v>
      </c>
      <c r="B419" s="244" t="s">
        <v>21</v>
      </c>
      <c r="C419" s="244" t="s">
        <v>21</v>
      </c>
      <c r="D419" s="245" t="s">
        <v>21</v>
      </c>
      <c r="E419" s="245" t="s">
        <v>21</v>
      </c>
      <c r="F419" s="247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4"/>
      <c r="B420" s="244"/>
      <c r="C420" s="244"/>
      <c r="D420" s="246"/>
      <c r="E420" s="246"/>
      <c r="F420" s="247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8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4" t="s">
        <v>242</v>
      </c>
      <c r="B423" s="220"/>
      <c r="C423" s="220"/>
      <c r="D423" s="220"/>
      <c r="E423" s="220"/>
      <c r="F423" s="220"/>
      <c r="G423" s="220"/>
      <c r="H423" s="220"/>
      <c r="I423" s="220"/>
      <c r="J423" s="220"/>
      <c r="K423" s="220"/>
      <c r="L423" s="220"/>
      <c r="M423" s="220"/>
      <c r="N423" s="220"/>
      <c r="O423" s="220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3" t="s">
        <v>71</v>
      </c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6"/>
      <c r="N425" s="6"/>
      <c r="O425" s="6"/>
      <c r="P425" s="6"/>
    </row>
    <row r="426" spans="1:31" x14ac:dyDescent="0.25">
      <c r="A426" s="193" t="s">
        <v>72</v>
      </c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6"/>
      <c r="N426" s="6"/>
      <c r="O426" s="6"/>
      <c r="P426" s="6"/>
    </row>
    <row r="427" spans="1:31" ht="16.5" customHeight="1" x14ac:dyDescent="0.25">
      <c r="A427" s="193" t="s">
        <v>73</v>
      </c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6"/>
      <c r="N427" s="6"/>
      <c r="O427" s="6"/>
      <c r="P427" s="6"/>
    </row>
    <row r="428" spans="1:31" x14ac:dyDescent="0.25">
      <c r="A428" s="193" t="s">
        <v>74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6"/>
      <c r="N428" s="6"/>
      <c r="O428" s="6"/>
      <c r="P428" s="6"/>
    </row>
    <row r="429" spans="1:31" x14ac:dyDescent="0.25">
      <c r="A429" s="193" t="s">
        <v>75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6"/>
      <c r="N429" s="6"/>
      <c r="O429" s="6"/>
      <c r="P429" s="6"/>
    </row>
    <row r="430" spans="1:31" x14ac:dyDescent="0.25">
      <c r="A430" s="193" t="s">
        <v>76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6"/>
      <c r="N430" s="6"/>
      <c r="O430" s="6"/>
      <c r="P430" s="6"/>
    </row>
    <row r="431" spans="1:31" x14ac:dyDescent="0.25">
      <c r="A431" s="193" t="s">
        <v>77</v>
      </c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2" t="s">
        <v>81</v>
      </c>
      <c r="C436" s="186"/>
      <c r="D436" s="186"/>
      <c r="E436" s="163" t="s">
        <v>82</v>
      </c>
      <c r="F436" s="186"/>
      <c r="G436" s="186"/>
      <c r="H436" s="186"/>
      <c r="I436" s="186"/>
      <c r="J436" s="186"/>
      <c r="K436" s="186"/>
      <c r="L436" s="186"/>
      <c r="M436" s="6"/>
      <c r="N436" s="6"/>
      <c r="O436" s="6"/>
      <c r="P436" s="6"/>
    </row>
    <row r="437" spans="1:16" x14ac:dyDescent="0.25">
      <c r="A437" s="9">
        <v>1</v>
      </c>
      <c r="B437" s="162">
        <v>2</v>
      </c>
      <c r="C437" s="186"/>
      <c r="D437" s="186"/>
      <c r="E437" s="169">
        <v>3</v>
      </c>
      <c r="F437" s="169"/>
      <c r="G437" s="169"/>
      <c r="H437" s="169"/>
      <c r="I437" s="169"/>
      <c r="J437" s="169"/>
      <c r="K437" s="186"/>
      <c r="L437" s="186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2" t="s">
        <v>225</v>
      </c>
      <c r="C438" s="186"/>
      <c r="D438" s="186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2" t="s">
        <v>86</v>
      </c>
      <c r="C439" s="163"/>
      <c r="D439" s="163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2" t="s">
        <v>197</v>
      </c>
      <c r="C440" s="186"/>
      <c r="D440" s="186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ht="3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ht="7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286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398</v>
      </c>
      <c r="L450" s="6"/>
      <c r="M450" s="6"/>
      <c r="N450" s="6"/>
      <c r="O450" s="6"/>
    </row>
    <row r="451" spans="1:16" ht="7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1" spans="10:12" x14ac:dyDescent="0.25">
      <c r="J541" s="162" t="s">
        <v>298</v>
      </c>
      <c r="K541" s="162" t="s">
        <v>299</v>
      </c>
      <c r="L541" s="162" t="s">
        <v>300</v>
      </c>
    </row>
    <row r="542" spans="10:12" x14ac:dyDescent="0.25">
      <c r="J542" s="162"/>
      <c r="K542" s="162"/>
      <c r="L542" s="163"/>
    </row>
    <row r="549" spans="10:15" x14ac:dyDescent="0.25">
      <c r="J549" s="162" t="s">
        <v>298</v>
      </c>
      <c r="K549" s="162" t="s">
        <v>299</v>
      </c>
      <c r="L549" s="162" t="s">
        <v>300</v>
      </c>
      <c r="M549" s="162" t="s">
        <v>298</v>
      </c>
      <c r="N549" s="162" t="s">
        <v>299</v>
      </c>
      <c r="O549" s="162" t="s">
        <v>300</v>
      </c>
    </row>
    <row r="550" spans="10:15" x14ac:dyDescent="0.25">
      <c r="J550" s="162"/>
      <c r="K550" s="162"/>
      <c r="L550" s="163"/>
      <c r="M550" s="162"/>
      <c r="N550" s="162"/>
      <c r="O550" s="163"/>
    </row>
  </sheetData>
  <mergeCells count="667"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M44:N44"/>
    <mergeCell ref="M45:M46"/>
    <mergeCell ref="N45:N46"/>
    <mergeCell ref="K45:K46"/>
    <mergeCell ref="L45:L46"/>
    <mergeCell ref="A48:A51"/>
    <mergeCell ref="A52:A55"/>
    <mergeCell ref="B52:B55"/>
    <mergeCell ref="C52:C55"/>
    <mergeCell ref="P416:P417"/>
    <mergeCell ref="M415:O415"/>
    <mergeCell ref="P415:Q415"/>
    <mergeCell ref="F416:F417"/>
    <mergeCell ref="G416:G417"/>
    <mergeCell ref="G415:I415"/>
    <mergeCell ref="J415:L415"/>
    <mergeCell ref="K416:K417"/>
    <mergeCell ref="L416:L417"/>
    <mergeCell ref="Q416:Q417"/>
    <mergeCell ref="M416:M417"/>
    <mergeCell ref="Q372:Q373"/>
    <mergeCell ref="M345:N345"/>
    <mergeCell ref="J346:J347"/>
    <mergeCell ref="K346:K347"/>
    <mergeCell ref="L346:L347"/>
    <mergeCell ref="M346:M347"/>
    <mergeCell ref="O372:O373"/>
    <mergeCell ref="A411:A412"/>
    <mergeCell ref="B411:B412"/>
    <mergeCell ref="C411:C412"/>
    <mergeCell ref="P294:Q294"/>
    <mergeCell ref="P209:P210"/>
    <mergeCell ref="Q209:Q210"/>
    <mergeCell ref="A419:A420"/>
    <mergeCell ref="B419:B420"/>
    <mergeCell ref="C419:C420"/>
    <mergeCell ref="D419:D420"/>
    <mergeCell ref="E419:E420"/>
    <mergeCell ref="B416:B417"/>
    <mergeCell ref="C416:C417"/>
    <mergeCell ref="D416:D417"/>
    <mergeCell ref="E416:E417"/>
    <mergeCell ref="A415:A417"/>
    <mergeCell ref="B415:D415"/>
    <mergeCell ref="E415:F415"/>
    <mergeCell ref="F419:F420"/>
    <mergeCell ref="A336:A337"/>
    <mergeCell ref="B336:D336"/>
    <mergeCell ref="E336:I336"/>
    <mergeCell ref="B337:D337"/>
    <mergeCell ref="D411:D412"/>
    <mergeCell ref="A395:D395"/>
    <mergeCell ref="E395:G395"/>
    <mergeCell ref="H395:L395"/>
    <mergeCell ref="P253:Q253"/>
    <mergeCell ref="P254:P255"/>
    <mergeCell ref="Q254:Q255"/>
    <mergeCell ref="N346:N347"/>
    <mergeCell ref="P371:Q371"/>
    <mergeCell ref="A96:D96"/>
    <mergeCell ref="E96:G96"/>
    <mergeCell ref="H96:L96"/>
    <mergeCell ref="A97:D97"/>
    <mergeCell ref="E97:G97"/>
    <mergeCell ref="H97:L97"/>
    <mergeCell ref="A234:D234"/>
    <mergeCell ref="E163:G163"/>
    <mergeCell ref="H163:L163"/>
    <mergeCell ref="A164:D164"/>
    <mergeCell ref="E164:G164"/>
    <mergeCell ref="H164:L164"/>
    <mergeCell ref="A165:D165"/>
    <mergeCell ref="E165:G165"/>
    <mergeCell ref="H165:L165"/>
    <mergeCell ref="A166:D166"/>
    <mergeCell ref="M104:N104"/>
    <mergeCell ref="M105:M106"/>
    <mergeCell ref="M294:O294"/>
    <mergeCell ref="A284:L284"/>
    <mergeCell ref="A285:J285"/>
    <mergeCell ref="A281:L281"/>
    <mergeCell ref="E278:I278"/>
    <mergeCell ref="B279:D279"/>
    <mergeCell ref="P372:P373"/>
    <mergeCell ref="N105:N106"/>
    <mergeCell ref="M172:N172"/>
    <mergeCell ref="M173:M174"/>
    <mergeCell ref="N173:N174"/>
    <mergeCell ref="M167:M169"/>
    <mergeCell ref="N167:N169"/>
    <mergeCell ref="P295:P296"/>
    <mergeCell ref="M372:M373"/>
    <mergeCell ref="A223:O223"/>
    <mergeCell ref="A224:K224"/>
    <mergeCell ref="E225:K225"/>
    <mergeCell ref="E226:K226"/>
    <mergeCell ref="E236:G236"/>
    <mergeCell ref="H236:L236"/>
    <mergeCell ref="A237:D237"/>
    <mergeCell ref="E237:G237"/>
    <mergeCell ref="H237:L237"/>
    <mergeCell ref="E238:G238"/>
    <mergeCell ref="A286:A288"/>
    <mergeCell ref="B286:D287"/>
    <mergeCell ref="E286:F287"/>
    <mergeCell ref="A292:O292"/>
    <mergeCell ref="A293:J293"/>
    <mergeCell ref="A290:A291"/>
    <mergeCell ref="B290:B291"/>
    <mergeCell ref="C290:C291"/>
    <mergeCell ref="D290:D291"/>
    <mergeCell ref="E290:E291"/>
    <mergeCell ref="F290:F291"/>
    <mergeCell ref="G286:I286"/>
    <mergeCell ref="J286:L286"/>
    <mergeCell ref="G287:G288"/>
    <mergeCell ref="H287:I287"/>
    <mergeCell ref="K287:K288"/>
    <mergeCell ref="L287:L288"/>
    <mergeCell ref="A445:O445"/>
    <mergeCell ref="G346:G347"/>
    <mergeCell ref="H346:I346"/>
    <mergeCell ref="B436:D436"/>
    <mergeCell ref="E436:L436"/>
    <mergeCell ref="B437:D437"/>
    <mergeCell ref="E437:L437"/>
    <mergeCell ref="B438:D438"/>
    <mergeCell ref="E438:L438"/>
    <mergeCell ref="A430:L430"/>
    <mergeCell ref="A431:L431"/>
    <mergeCell ref="A432:O432"/>
    <mergeCell ref="A433:O433"/>
    <mergeCell ref="A434:O434"/>
    <mergeCell ref="A435:O435"/>
    <mergeCell ref="N372:N373"/>
    <mergeCell ref="K372:K373"/>
    <mergeCell ref="L372:L373"/>
    <mergeCell ref="N416:N417"/>
    <mergeCell ref="O416:O417"/>
    <mergeCell ref="A414:J414"/>
    <mergeCell ref="B440:D440"/>
    <mergeCell ref="E440:L440"/>
    <mergeCell ref="A441:O441"/>
    <mergeCell ref="A444:O444"/>
    <mergeCell ref="P68:Q68"/>
    <mergeCell ref="P69:P70"/>
    <mergeCell ref="Q69:Q70"/>
    <mergeCell ref="P137:Q137"/>
    <mergeCell ref="P138:P139"/>
    <mergeCell ref="Q138:Q139"/>
    <mergeCell ref="N99:N101"/>
    <mergeCell ref="A443:O443"/>
    <mergeCell ref="Q295:Q296"/>
    <mergeCell ref="M245:N245"/>
    <mergeCell ref="M246:M247"/>
    <mergeCell ref="N246:N247"/>
    <mergeCell ref="M286:N286"/>
    <mergeCell ref="M287:M288"/>
    <mergeCell ref="N287:N288"/>
    <mergeCell ref="P208:Q208"/>
    <mergeCell ref="M99:M101"/>
    <mergeCell ref="E166:G166"/>
    <mergeCell ref="A233:D233"/>
    <mergeCell ref="E337:I337"/>
    <mergeCell ref="A423:O423"/>
    <mergeCell ref="A344:J344"/>
    <mergeCell ref="A238:D238"/>
    <mergeCell ref="B361:B363"/>
    <mergeCell ref="C361:C363"/>
    <mergeCell ref="D361:D363"/>
    <mergeCell ref="E361:E363"/>
    <mergeCell ref="F361:F363"/>
    <mergeCell ref="A364:A366"/>
    <mergeCell ref="B364:B366"/>
    <mergeCell ref="C364:C366"/>
    <mergeCell ref="A442:O442"/>
    <mergeCell ref="M407:N407"/>
    <mergeCell ref="M408:M409"/>
    <mergeCell ref="N408:N409"/>
    <mergeCell ref="A384:O384"/>
    <mergeCell ref="E411:E412"/>
    <mergeCell ref="F411:F412"/>
    <mergeCell ref="A371:A373"/>
    <mergeCell ref="B371:D372"/>
    <mergeCell ref="E371:F372"/>
    <mergeCell ref="M371:O371"/>
    <mergeCell ref="A361:A363"/>
    <mergeCell ref="A399:D399"/>
    <mergeCell ref="E364:E366"/>
    <mergeCell ref="F364:F366"/>
    <mergeCell ref="D364:D366"/>
    <mergeCell ref="A339:L339"/>
    <mergeCell ref="A340:L340"/>
    <mergeCell ref="A342:L342"/>
    <mergeCell ref="A343:J343"/>
    <mergeCell ref="M340:M342"/>
    <mergeCell ref="N340:N342"/>
    <mergeCell ref="B345:D346"/>
    <mergeCell ref="C358:C360"/>
    <mergeCell ref="D358:D360"/>
    <mergeCell ref="E358:E360"/>
    <mergeCell ref="F358:F360"/>
    <mergeCell ref="B352:B354"/>
    <mergeCell ref="C352:C354"/>
    <mergeCell ref="D352:D354"/>
    <mergeCell ref="E352:E354"/>
    <mergeCell ref="F352:F354"/>
    <mergeCell ref="A355:A357"/>
    <mergeCell ref="B355:B357"/>
    <mergeCell ref="C355:C357"/>
    <mergeCell ref="D355:D357"/>
    <mergeCell ref="E355:E357"/>
    <mergeCell ref="F355:F357"/>
    <mergeCell ref="A358:A360"/>
    <mergeCell ref="B358:B360"/>
    <mergeCell ref="E324:K324"/>
    <mergeCell ref="B333:D333"/>
    <mergeCell ref="E333:I333"/>
    <mergeCell ref="A334:A335"/>
    <mergeCell ref="B334:D334"/>
    <mergeCell ref="E334:I334"/>
    <mergeCell ref="B335:D335"/>
    <mergeCell ref="E335:I335"/>
    <mergeCell ref="A327:F327"/>
    <mergeCell ref="A328:K328"/>
    <mergeCell ref="A329:K329"/>
    <mergeCell ref="A330:K330"/>
    <mergeCell ref="A331:I331"/>
    <mergeCell ref="B332:D332"/>
    <mergeCell ref="E332:I332"/>
    <mergeCell ref="E323:K323"/>
    <mergeCell ref="M295:M296"/>
    <mergeCell ref="N295:N296"/>
    <mergeCell ref="O295:O296"/>
    <mergeCell ref="A294:A296"/>
    <mergeCell ref="B294:D295"/>
    <mergeCell ref="E294:F295"/>
    <mergeCell ref="G294:I294"/>
    <mergeCell ref="J294:L294"/>
    <mergeCell ref="A352:A354"/>
    <mergeCell ref="J245:L245"/>
    <mergeCell ref="A240:L240"/>
    <mergeCell ref="F249:F250"/>
    <mergeCell ref="A251:O251"/>
    <mergeCell ref="A252:J252"/>
    <mergeCell ref="A249:A250"/>
    <mergeCell ref="B249:B250"/>
    <mergeCell ref="L254:L255"/>
    <mergeCell ref="B253:D254"/>
    <mergeCell ref="E268:K268"/>
    <mergeCell ref="A269:F269"/>
    <mergeCell ref="A270:K270"/>
    <mergeCell ref="B274:D274"/>
    <mergeCell ref="E274:I274"/>
    <mergeCell ref="B275:D275"/>
    <mergeCell ref="E275:I275"/>
    <mergeCell ref="A265:K265"/>
    <mergeCell ref="E266:K266"/>
    <mergeCell ref="E267:K267"/>
    <mergeCell ref="A276:A277"/>
    <mergeCell ref="B276:D276"/>
    <mergeCell ref="E279:I279"/>
    <mergeCell ref="M281:M283"/>
    <mergeCell ref="A349:A351"/>
    <mergeCell ref="B349:B351"/>
    <mergeCell ref="C349:C351"/>
    <mergeCell ref="D349:D351"/>
    <mergeCell ref="E349:E351"/>
    <mergeCell ref="F349:F351"/>
    <mergeCell ref="E277:I277"/>
    <mergeCell ref="J287:J288"/>
    <mergeCell ref="E249:E250"/>
    <mergeCell ref="H254:I254"/>
    <mergeCell ref="A263:O263"/>
    <mergeCell ref="A264:O264"/>
    <mergeCell ref="J253:L253"/>
    <mergeCell ref="M253:O253"/>
    <mergeCell ref="G254:G255"/>
    <mergeCell ref="E325:K325"/>
    <mergeCell ref="E326:K326"/>
    <mergeCell ref="J295:J296"/>
    <mergeCell ref="K295:K296"/>
    <mergeCell ref="L295:L296"/>
    <mergeCell ref="G295:G296"/>
    <mergeCell ref="H295:I295"/>
    <mergeCell ref="A320:O320"/>
    <mergeCell ref="A322:K322"/>
    <mergeCell ref="A400:O400"/>
    <mergeCell ref="A402:L402"/>
    <mergeCell ref="M402:M404"/>
    <mergeCell ref="N402:N404"/>
    <mergeCell ref="A390:K390"/>
    <mergeCell ref="A403:L403"/>
    <mergeCell ref="A398:D398"/>
    <mergeCell ref="E398:G398"/>
    <mergeCell ref="H398:L398"/>
    <mergeCell ref="E399:G399"/>
    <mergeCell ref="A396:D396"/>
    <mergeCell ref="E396:G396"/>
    <mergeCell ref="H396:L396"/>
    <mergeCell ref="A397:D397"/>
    <mergeCell ref="E397:G397"/>
    <mergeCell ref="H397:L397"/>
    <mergeCell ref="F180:F183"/>
    <mergeCell ref="A184:A187"/>
    <mergeCell ref="A235:D235"/>
    <mergeCell ref="A176:A179"/>
    <mergeCell ref="B176:B179"/>
    <mergeCell ref="C176:C179"/>
    <mergeCell ref="D176:D179"/>
    <mergeCell ref="E176:E179"/>
    <mergeCell ref="F176:F179"/>
    <mergeCell ref="A232:I232"/>
    <mergeCell ref="A206:O206"/>
    <mergeCell ref="A207:J207"/>
    <mergeCell ref="A208:A210"/>
    <mergeCell ref="B208:D209"/>
    <mergeCell ref="E208:F209"/>
    <mergeCell ref="G208:I208"/>
    <mergeCell ref="J208:L208"/>
    <mergeCell ref="M208:O208"/>
    <mergeCell ref="G209:G210"/>
    <mergeCell ref="H233:L233"/>
    <mergeCell ref="E233:G233"/>
    <mergeCell ref="B184:B187"/>
    <mergeCell ref="C184:C187"/>
    <mergeCell ref="D184:D187"/>
    <mergeCell ref="A407:A409"/>
    <mergeCell ref="B407:D407"/>
    <mergeCell ref="E407:F407"/>
    <mergeCell ref="G407:I407"/>
    <mergeCell ref="J407:L407"/>
    <mergeCell ref="B408:B409"/>
    <mergeCell ref="C408:C409"/>
    <mergeCell ref="D408:D409"/>
    <mergeCell ref="A168:L168"/>
    <mergeCell ref="A170:L170"/>
    <mergeCell ref="A171:J171"/>
    <mergeCell ref="A172:A174"/>
    <mergeCell ref="B172:D173"/>
    <mergeCell ref="E394:G394"/>
    <mergeCell ref="H394:L394"/>
    <mergeCell ref="A369:J369"/>
    <mergeCell ref="A345:A347"/>
    <mergeCell ref="E408:E409"/>
    <mergeCell ref="J173:J174"/>
    <mergeCell ref="K173:K174"/>
    <mergeCell ref="L173:L174"/>
    <mergeCell ref="E172:F173"/>
    <mergeCell ref="G172:I172"/>
    <mergeCell ref="J172:L172"/>
    <mergeCell ref="L138:L139"/>
    <mergeCell ref="M138:M139"/>
    <mergeCell ref="N138:N139"/>
    <mergeCell ref="A152:K152"/>
    <mergeCell ref="E153:K153"/>
    <mergeCell ref="E154:K154"/>
    <mergeCell ref="A394:D394"/>
    <mergeCell ref="A167:L167"/>
    <mergeCell ref="A406:J406"/>
    <mergeCell ref="A162:D162"/>
    <mergeCell ref="E162:G162"/>
    <mergeCell ref="H162:L162"/>
    <mergeCell ref="A163:D163"/>
    <mergeCell ref="A161:D161"/>
    <mergeCell ref="E161:G161"/>
    <mergeCell ref="H161:L161"/>
    <mergeCell ref="G173:G174"/>
    <mergeCell ref="H173:I173"/>
    <mergeCell ref="H166:L166"/>
    <mergeCell ref="A180:A183"/>
    <mergeCell ref="B180:B183"/>
    <mergeCell ref="C180:C183"/>
    <mergeCell ref="D180:D183"/>
    <mergeCell ref="E180:E183"/>
    <mergeCell ref="A100:L100"/>
    <mergeCell ref="A102:L102"/>
    <mergeCell ref="A103:J103"/>
    <mergeCell ref="A104:A106"/>
    <mergeCell ref="B104:D105"/>
    <mergeCell ref="E104:F105"/>
    <mergeCell ref="G104:I104"/>
    <mergeCell ref="J104:L104"/>
    <mergeCell ref="A393:I393"/>
    <mergeCell ref="A392:K392"/>
    <mergeCell ref="H105:I105"/>
    <mergeCell ref="J105:J106"/>
    <mergeCell ref="K105:K106"/>
    <mergeCell ref="A391:K391"/>
    <mergeCell ref="E387:K387"/>
    <mergeCell ref="E388:K388"/>
    <mergeCell ref="J137:L137"/>
    <mergeCell ref="E155:K155"/>
    <mergeCell ref="A156:F156"/>
    <mergeCell ref="A157:K157"/>
    <mergeCell ref="A158:K158"/>
    <mergeCell ref="A159:K159"/>
    <mergeCell ref="A160:I160"/>
    <mergeCell ref="A151:O151"/>
    <mergeCell ref="A81:O81"/>
    <mergeCell ref="A82:O82"/>
    <mergeCell ref="A83:K83"/>
    <mergeCell ref="E84:K84"/>
    <mergeCell ref="E85:K85"/>
    <mergeCell ref="E86:K86"/>
    <mergeCell ref="A99:L99"/>
    <mergeCell ref="E98:G98"/>
    <mergeCell ref="H98:L98"/>
    <mergeCell ref="A98:D98"/>
    <mergeCell ref="A87:F87"/>
    <mergeCell ref="A88:K88"/>
    <mergeCell ref="A89:K89"/>
    <mergeCell ref="A90:K90"/>
    <mergeCell ref="A91:I91"/>
    <mergeCell ref="A94:D94"/>
    <mergeCell ref="E94:G94"/>
    <mergeCell ref="H94:L94"/>
    <mergeCell ref="A93:D93"/>
    <mergeCell ref="E93:G93"/>
    <mergeCell ref="H93:L93"/>
    <mergeCell ref="A95:D95"/>
    <mergeCell ref="E95:G95"/>
    <mergeCell ref="H95:L95"/>
    <mergeCell ref="J69:J70"/>
    <mergeCell ref="K69:K70"/>
    <mergeCell ref="L69:L70"/>
    <mergeCell ref="M69:M70"/>
    <mergeCell ref="N69:N70"/>
    <mergeCell ref="O69:O70"/>
    <mergeCell ref="A66:O66"/>
    <mergeCell ref="A67:J67"/>
    <mergeCell ref="A68:A70"/>
    <mergeCell ref="B68:D69"/>
    <mergeCell ref="E68:F69"/>
    <mergeCell ref="G68:I68"/>
    <mergeCell ref="J68:L68"/>
    <mergeCell ref="M68:O68"/>
    <mergeCell ref="G69:G70"/>
    <mergeCell ref="H69:I69"/>
    <mergeCell ref="B48:B51"/>
    <mergeCell ref="C48:C51"/>
    <mergeCell ref="D48:D51"/>
    <mergeCell ref="E48:E51"/>
    <mergeCell ref="F48:F51"/>
    <mergeCell ref="A42:L42"/>
    <mergeCell ref="A43:J43"/>
    <mergeCell ref="A44:A46"/>
    <mergeCell ref="B44:D45"/>
    <mergeCell ref="E44:F45"/>
    <mergeCell ref="G44:I44"/>
    <mergeCell ref="J44:L44"/>
    <mergeCell ref="G45:G46"/>
    <mergeCell ref="H45:I45"/>
    <mergeCell ref="J45:J46"/>
    <mergeCell ref="A35:J35"/>
    <mergeCell ref="A36:J36"/>
    <mergeCell ref="A37:J37"/>
    <mergeCell ref="A38:O38"/>
    <mergeCell ref="A39:L39"/>
    <mergeCell ref="M39:M41"/>
    <mergeCell ref="N39:N41"/>
    <mergeCell ref="A40:L40"/>
    <mergeCell ref="K32:M32"/>
    <mergeCell ref="N32:O32"/>
    <mergeCell ref="K33:M33"/>
    <mergeCell ref="N33:O33"/>
    <mergeCell ref="K34:M34"/>
    <mergeCell ref="N34:O34"/>
    <mergeCell ref="A32:J32"/>
    <mergeCell ref="K29:M29"/>
    <mergeCell ref="N29:O29"/>
    <mergeCell ref="A30:J30"/>
    <mergeCell ref="K30:M30"/>
    <mergeCell ref="N30:O30"/>
    <mergeCell ref="A31:J31"/>
    <mergeCell ref="K31:M31"/>
    <mergeCell ref="N31:O31"/>
    <mergeCell ref="N26:O26"/>
    <mergeCell ref="A27:J27"/>
    <mergeCell ref="K27:M27"/>
    <mergeCell ref="N27:O27"/>
    <mergeCell ref="A28:J28"/>
    <mergeCell ref="K28:M28"/>
    <mergeCell ref="N28:O28"/>
    <mergeCell ref="A10:O10"/>
    <mergeCell ref="A23:O23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L19:M19"/>
    <mergeCell ref="N17:O17"/>
    <mergeCell ref="N18:O18"/>
    <mergeCell ref="N19:O19"/>
    <mergeCell ref="N20:O20"/>
    <mergeCell ref="L20:M20"/>
    <mergeCell ref="J549:J550"/>
    <mergeCell ref="K549:K550"/>
    <mergeCell ref="L549:L550"/>
    <mergeCell ref="M549:M550"/>
    <mergeCell ref="N549:N550"/>
    <mergeCell ref="O549:O550"/>
    <mergeCell ref="G105:G106"/>
    <mergeCell ref="E386:K386"/>
    <mergeCell ref="E345:F346"/>
    <mergeCell ref="G345:I345"/>
    <mergeCell ref="J345:L345"/>
    <mergeCell ref="A389:F389"/>
    <mergeCell ref="G371:I371"/>
    <mergeCell ref="J371:L371"/>
    <mergeCell ref="G372:G373"/>
    <mergeCell ref="H372:I372"/>
    <mergeCell ref="J372:J373"/>
    <mergeCell ref="L105:L106"/>
    <mergeCell ref="A108:A111"/>
    <mergeCell ref="B108:B111"/>
    <mergeCell ref="C108:C111"/>
    <mergeCell ref="D108:D111"/>
    <mergeCell ref="E108:E111"/>
    <mergeCell ref="F108:F111"/>
    <mergeCell ref="J541:J542"/>
    <mergeCell ref="K541:K542"/>
    <mergeCell ref="L541:L542"/>
    <mergeCell ref="A385:K385"/>
    <mergeCell ref="H408:I408"/>
    <mergeCell ref="J408:J409"/>
    <mergeCell ref="K408:K409"/>
    <mergeCell ref="L408:L409"/>
    <mergeCell ref="F408:F409"/>
    <mergeCell ref="G408:G409"/>
    <mergeCell ref="A429:L429"/>
    <mergeCell ref="H416:I416"/>
    <mergeCell ref="J416:J417"/>
    <mergeCell ref="A424:O424"/>
    <mergeCell ref="A425:L425"/>
    <mergeCell ref="A426:L426"/>
    <mergeCell ref="A427:L427"/>
    <mergeCell ref="A428:L428"/>
    <mergeCell ref="A446:O446"/>
    <mergeCell ref="A447:O447"/>
    <mergeCell ref="B439:D439"/>
    <mergeCell ref="E439:L439"/>
    <mergeCell ref="A405:L405"/>
    <mergeCell ref="H399:L399"/>
    <mergeCell ref="A135:O135"/>
    <mergeCell ref="A136:J136"/>
    <mergeCell ref="A137:A139"/>
    <mergeCell ref="B137:D138"/>
    <mergeCell ref="E137:F138"/>
    <mergeCell ref="G137:I137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M137:O137"/>
    <mergeCell ref="G138:G139"/>
    <mergeCell ref="O138:O139"/>
    <mergeCell ref="H138:I138"/>
    <mergeCell ref="J138:J139"/>
    <mergeCell ref="K138:K139"/>
    <mergeCell ref="A120:A123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N281:N283"/>
    <mergeCell ref="A282:L282"/>
    <mergeCell ref="J254:J255"/>
    <mergeCell ref="K254:K255"/>
    <mergeCell ref="N254:N255"/>
    <mergeCell ref="E276:I276"/>
    <mergeCell ref="B277:D277"/>
    <mergeCell ref="A283:L283"/>
    <mergeCell ref="A253:A255"/>
    <mergeCell ref="M254:M255"/>
    <mergeCell ref="G253:I253"/>
    <mergeCell ref="A271:K271"/>
    <mergeCell ref="A272:K272"/>
    <mergeCell ref="A273:I273"/>
    <mergeCell ref="A278:A279"/>
    <mergeCell ref="B278:D278"/>
    <mergeCell ref="H238:L238"/>
    <mergeCell ref="E234:G234"/>
    <mergeCell ref="H234:L234"/>
    <mergeCell ref="A236:D236"/>
    <mergeCell ref="E235:G235"/>
    <mergeCell ref="H235:L235"/>
    <mergeCell ref="O254:O255"/>
    <mergeCell ref="A241:L241"/>
    <mergeCell ref="A243:L243"/>
    <mergeCell ref="A244:J244"/>
    <mergeCell ref="A245:A247"/>
    <mergeCell ref="B245:D246"/>
    <mergeCell ref="E245:F246"/>
    <mergeCell ref="C249:C250"/>
    <mergeCell ref="D249:D250"/>
    <mergeCell ref="E253:F254"/>
    <mergeCell ref="G245:I245"/>
    <mergeCell ref="G246:G247"/>
    <mergeCell ref="H246:I246"/>
    <mergeCell ref="J246:J247"/>
    <mergeCell ref="K246:K247"/>
    <mergeCell ref="L246:L247"/>
    <mergeCell ref="M240:M242"/>
    <mergeCell ref="N240:N242"/>
    <mergeCell ref="E184:E187"/>
    <mergeCell ref="F184:F187"/>
    <mergeCell ref="J209:J210"/>
    <mergeCell ref="K209:K210"/>
    <mergeCell ref="A222:O222"/>
    <mergeCell ref="A228:F228"/>
    <mergeCell ref="A229:K229"/>
    <mergeCell ref="A230:K230"/>
    <mergeCell ref="A231:K231"/>
    <mergeCell ref="E227:K227"/>
    <mergeCell ref="N209:N210"/>
    <mergeCell ref="O209:O210"/>
    <mergeCell ref="H209:I209"/>
    <mergeCell ref="L209:L210"/>
    <mergeCell ref="A188:A191"/>
    <mergeCell ref="B188:B191"/>
    <mergeCell ref="C188:C191"/>
    <mergeCell ref="D188:D191"/>
    <mergeCell ref="E188:E191"/>
    <mergeCell ref="F188:F191"/>
    <mergeCell ref="M209:M210"/>
  </mergeCells>
  <pageMargins left="0.31496062992125984" right="0.31496062992125984" top="0.35433070866141736" bottom="0.35433070866141736" header="0.31496062992125984" footer="0.31496062992125984"/>
  <pageSetup paperSize="9" scale="43" fitToHeight="8" orientation="landscape" r:id="rId1"/>
  <rowBreaks count="4" manualBreakCount="4">
    <brk id="37" max="16" man="1"/>
    <brk id="357" max="16" man="1"/>
    <brk id="391" max="16" man="1"/>
    <brk id="413" max="1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/>
  <dimension ref="A2:AE549"/>
  <sheetViews>
    <sheetView view="pageBreakPreview" zoomScale="60" workbookViewId="0">
      <selection activeCell="A389" sqref="A389:L389"/>
    </sheetView>
  </sheetViews>
  <sheetFormatPr defaultRowHeight="18.75" x14ac:dyDescent="0.25"/>
  <cols>
    <col min="1" max="1" width="38.5703125" style="3" customWidth="1"/>
    <col min="2" max="2" width="23.7109375" style="3" customWidth="1"/>
    <col min="3" max="3" width="23.28515625" style="3" customWidth="1"/>
    <col min="4" max="4" width="21" style="3" customWidth="1"/>
    <col min="5" max="5" width="26.5703125" style="3" customWidth="1"/>
    <col min="6" max="6" width="11.140625" style="3" customWidth="1"/>
    <col min="7" max="7" width="36.1406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458</v>
      </c>
    </row>
    <row r="9" spans="1:18" x14ac:dyDescent="0.25">
      <c r="L9" s="3" t="s">
        <v>482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43.5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58" t="s">
        <v>481</v>
      </c>
      <c r="F12" s="258"/>
      <c r="G12" s="258"/>
      <c r="H12" s="25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0" t="s">
        <v>446</v>
      </c>
      <c r="O14" s="211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4" t="s">
        <v>163</v>
      </c>
      <c r="M20" s="214"/>
      <c r="N20" s="285" t="s">
        <v>410</v>
      </c>
      <c r="O20" s="285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14"/>
      <c r="M21" s="214"/>
      <c r="N21" s="217"/>
      <c r="O21" s="217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14"/>
      <c r="M22" s="214"/>
      <c r="N22" s="288"/>
      <c r="O22" s="28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144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380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56" t="s">
        <v>426</v>
      </c>
      <c r="K45" s="162" t="s">
        <v>438</v>
      </c>
      <c r="L45" s="162" t="s">
        <v>445</v>
      </c>
      <c r="M45" s="162" t="s">
        <v>165</v>
      </c>
      <c r="N45" s="162" t="s">
        <v>166</v>
      </c>
      <c r="O45" s="6"/>
      <c r="P45" s="6"/>
    </row>
    <row r="46" spans="1:16" ht="7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58"/>
      <c r="K46" s="163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8.25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7.5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56" t="s">
        <v>426</v>
      </c>
      <c r="K69" s="162" t="s">
        <v>438</v>
      </c>
      <c r="L69" s="162" t="s">
        <v>445</v>
      </c>
      <c r="M69" s="156" t="s">
        <v>426</v>
      </c>
      <c r="N69" s="162" t="s">
        <v>438</v>
      </c>
      <c r="O69" s="162" t="s">
        <v>445</v>
      </c>
      <c r="P69" s="162" t="s">
        <v>165</v>
      </c>
      <c r="Q69" s="162" t="s">
        <v>166</v>
      </c>
    </row>
    <row r="70" spans="1:18" ht="75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58"/>
      <c r="K70" s="163"/>
      <c r="L70" s="163"/>
      <c r="M70" s="158"/>
      <c r="N70" s="163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228</v>
      </c>
      <c r="K72" s="9">
        <v>228</v>
      </c>
      <c r="L72" s="9">
        <v>228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23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v>20</v>
      </c>
      <c r="K74" s="9">
        <v>20</v>
      </c>
      <c r="L74" s="9">
        <v>20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2</v>
      </c>
      <c r="R74" s="3" t="s">
        <v>307</v>
      </c>
    </row>
    <row r="75" spans="1:18" ht="105" customHeight="1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3</v>
      </c>
      <c r="K75" s="9">
        <v>3</v>
      </c>
      <c r="L75" s="9">
        <v>3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308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/>
      <c r="L76" s="9"/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96.75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4</v>
      </c>
      <c r="K77" s="9">
        <v>4</v>
      </c>
      <c r="L77" s="9">
        <v>4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305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255</v>
      </c>
      <c r="K80" s="9">
        <f>SUM(K72:K79)</f>
        <v>255</v>
      </c>
      <c r="L80" s="9">
        <f>SUM(L72:L79)</f>
        <v>255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26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6" t="s">
        <v>381</v>
      </c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76">
        <v>1</v>
      </c>
      <c r="B93" s="177"/>
      <c r="C93" s="177"/>
      <c r="D93" s="178"/>
      <c r="E93" s="176">
        <v>2</v>
      </c>
      <c r="F93" s="177"/>
      <c r="G93" s="178"/>
      <c r="H93" s="173">
        <v>3</v>
      </c>
      <c r="I93" s="174"/>
      <c r="J93" s="174"/>
      <c r="K93" s="174"/>
      <c r="L93" s="175"/>
    </row>
    <row r="94" spans="1:17" ht="57.75" customHeight="1" x14ac:dyDescent="0.25">
      <c r="A94" s="179" t="s">
        <v>334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63.75" customHeight="1" x14ac:dyDescent="0.25">
      <c r="A95" s="179" t="s">
        <v>334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57.75" customHeight="1" x14ac:dyDescent="0.25">
      <c r="A96" s="179" t="s">
        <v>334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45" customHeight="1" x14ac:dyDescent="0.25">
      <c r="A97" s="179" t="s">
        <v>335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75.7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56" t="s">
        <v>426</v>
      </c>
      <c r="K105" s="162" t="s">
        <v>438</v>
      </c>
      <c r="L105" s="162" t="s">
        <v>445</v>
      </c>
      <c r="M105" s="162" t="s">
        <v>165</v>
      </c>
      <c r="N105" s="162" t="s">
        <v>166</v>
      </c>
      <c r="O105" s="6"/>
      <c r="P105" s="6"/>
    </row>
    <row r="106" spans="1:16" ht="7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58"/>
      <c r="K106" s="163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94.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94.5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hidden="1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94.5" hidden="1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hidden="1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hidden="1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94.5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94.5" hidden="1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60</v>
      </c>
      <c r="H138" s="162" t="s">
        <v>16</v>
      </c>
      <c r="I138" s="162"/>
      <c r="J138" s="156" t="s">
        <v>426</v>
      </c>
      <c r="K138" s="162" t="s">
        <v>438</v>
      </c>
      <c r="L138" s="162" t="s">
        <v>445</v>
      </c>
      <c r="M138" s="156" t="s">
        <v>426</v>
      </c>
      <c r="N138" s="162" t="s">
        <v>438</v>
      </c>
      <c r="O138" s="162" t="s">
        <v>445</v>
      </c>
      <c r="P138" s="162" t="s">
        <v>165</v>
      </c>
      <c r="Q138" s="162" t="s">
        <v>166</v>
      </c>
    </row>
    <row r="139" spans="1:18" ht="7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58"/>
      <c r="K139" s="163"/>
      <c r="L139" s="163"/>
      <c r="M139" s="158"/>
      <c r="N139" s="163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362</v>
      </c>
      <c r="K141" s="9">
        <v>362</v>
      </c>
      <c r="L141" s="9">
        <v>362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36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v>8</v>
      </c>
      <c r="K143" s="9">
        <v>8</v>
      </c>
      <c r="L143" s="9">
        <v>8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>J143*0.1</f>
        <v>1</v>
      </c>
      <c r="R143" s="3" t="s">
        <v>307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79.5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1</v>
      </c>
      <c r="K145" s="9">
        <v>1</v>
      </c>
      <c r="L145" s="9">
        <v>1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306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4</v>
      </c>
      <c r="K146" s="9">
        <v>4</v>
      </c>
      <c r="L146" s="9">
        <v>4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305</v>
      </c>
    </row>
    <row r="147" spans="1:18" ht="37.5" hidden="1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309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375</v>
      </c>
      <c r="K149" s="9">
        <f>SUM(K141:K148)</f>
        <v>375</v>
      </c>
      <c r="L149" s="9">
        <f>SUM(L141:L148)</f>
        <v>375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38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6" t="s">
        <v>382</v>
      </c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76">
        <v>1</v>
      </c>
      <c r="B162" s="177"/>
      <c r="C162" s="177"/>
      <c r="D162" s="178"/>
      <c r="E162" s="176">
        <v>2</v>
      </c>
      <c r="F162" s="177"/>
      <c r="G162" s="178"/>
      <c r="H162" s="173">
        <v>3</v>
      </c>
      <c r="I162" s="174"/>
      <c r="J162" s="174"/>
      <c r="K162" s="174"/>
      <c r="L162" s="175"/>
    </row>
    <row r="163" spans="1:16" ht="57.75" customHeight="1" x14ac:dyDescent="0.25">
      <c r="A163" s="179" t="s">
        <v>334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63.75" customHeight="1" x14ac:dyDescent="0.25">
      <c r="A164" s="179" t="s">
        <v>334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57.75" customHeight="1" x14ac:dyDescent="0.25">
      <c r="A165" s="179" t="s">
        <v>334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45" customHeight="1" x14ac:dyDescent="0.25">
      <c r="A166" s="179" t="s">
        <v>335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108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56" t="s">
        <v>426</v>
      </c>
      <c r="K173" s="162" t="s">
        <v>438</v>
      </c>
      <c r="L173" s="162" t="s">
        <v>445</v>
      </c>
      <c r="M173" s="162" t="s">
        <v>165</v>
      </c>
      <c r="N173" s="162" t="s">
        <v>166</v>
      </c>
      <c r="O173" s="6"/>
      <c r="P173" s="6"/>
    </row>
    <row r="174" spans="1:16" ht="7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58"/>
      <c r="K174" s="163"/>
      <c r="L174" s="163"/>
      <c r="M174" s="162"/>
      <c r="N174" s="162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94.5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94.5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94.5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customHeight="1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94.5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94.5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customHeight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94.5" hidden="1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94.5" hidden="1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56" t="s">
        <v>426</v>
      </c>
      <c r="K209" s="162" t="s">
        <v>438</v>
      </c>
      <c r="L209" s="162" t="s">
        <v>445</v>
      </c>
      <c r="M209" s="156" t="s">
        <v>426</v>
      </c>
      <c r="N209" s="162" t="s">
        <v>438</v>
      </c>
      <c r="O209" s="162" t="s">
        <v>445</v>
      </c>
      <c r="P209" s="162" t="s">
        <v>165</v>
      </c>
      <c r="Q209" s="162" t="s">
        <v>166</v>
      </c>
    </row>
    <row r="210" spans="1:18" ht="7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58"/>
      <c r="K210" s="163"/>
      <c r="L210" s="163"/>
      <c r="M210" s="158"/>
      <c r="N210" s="163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11"/>
      <c r="G212" s="9" t="s">
        <v>31</v>
      </c>
      <c r="H212" s="9" t="s">
        <v>32</v>
      </c>
      <c r="I212" s="14" t="s">
        <v>120</v>
      </c>
      <c r="J212" s="9">
        <v>70</v>
      </c>
      <c r="K212" s="9">
        <v>70</v>
      </c>
      <c r="L212" s="9">
        <v>70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7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11"/>
      <c r="G213" s="9" t="s">
        <v>31</v>
      </c>
      <c r="H213" s="9" t="s">
        <v>32</v>
      </c>
      <c r="I213" s="14" t="s">
        <v>120</v>
      </c>
      <c r="J213" s="9"/>
      <c r="K213" s="9">
        <v>0</v>
      </c>
      <c r="L213" s="9"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11"/>
      <c r="G214" s="9" t="s">
        <v>31</v>
      </c>
      <c r="H214" s="9" t="s">
        <v>32</v>
      </c>
      <c r="I214" s="14" t="s">
        <v>120</v>
      </c>
      <c r="J214" s="9"/>
      <c r="K214" s="9">
        <v>0</v>
      </c>
      <c r="L214" s="9"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11"/>
      <c r="G215" s="9" t="s">
        <v>31</v>
      </c>
      <c r="H215" s="9" t="s">
        <v>32</v>
      </c>
      <c r="I215" s="14" t="s">
        <v>120</v>
      </c>
      <c r="J215" s="9"/>
      <c r="K215" s="9">
        <v>0</v>
      </c>
      <c r="L215" s="9"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11"/>
      <c r="G216" s="9" t="s">
        <v>31</v>
      </c>
      <c r="H216" s="9" t="s">
        <v>32</v>
      </c>
      <c r="I216" s="14" t="s">
        <v>120</v>
      </c>
      <c r="J216" s="9">
        <v>0</v>
      </c>
      <c r="K216" s="9"/>
      <c r="L216" s="9"/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306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11"/>
      <c r="G217" s="9" t="s">
        <v>31</v>
      </c>
      <c r="H217" s="9" t="s">
        <v>32</v>
      </c>
      <c r="I217" s="14" t="s">
        <v>120</v>
      </c>
      <c r="J217" s="9">
        <v>0</v>
      </c>
      <c r="K217" s="9"/>
      <c r="L217" s="9"/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305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11"/>
      <c r="G218" s="9" t="s">
        <v>31</v>
      </c>
      <c r="H218" s="9" t="s">
        <v>32</v>
      </c>
      <c r="I218" s="14" t="s">
        <v>120</v>
      </c>
      <c r="J218" s="9"/>
      <c r="K218" s="9">
        <f t="shared" ref="K218:K219" si="7">J218</f>
        <v>0</v>
      </c>
      <c r="L218" s="9">
        <f t="shared" ref="L218:L219" si="8">J218</f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310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11"/>
      <c r="G219" s="9" t="s">
        <v>31</v>
      </c>
      <c r="H219" s="9" t="s">
        <v>32</v>
      </c>
      <c r="I219" s="14" t="s">
        <v>120</v>
      </c>
      <c r="J219" s="9"/>
      <c r="K219" s="9">
        <f t="shared" si="7"/>
        <v>0</v>
      </c>
      <c r="L219" s="9">
        <f t="shared" si="8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6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70</v>
      </c>
      <c r="K220" s="9">
        <f>SUM(K212:K219)</f>
        <v>70</v>
      </c>
      <c r="L220" s="9">
        <f>SUM(L212:L219)</f>
        <v>70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7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700</v>
      </c>
      <c r="K221" s="9">
        <f>K80+K149+K220</f>
        <v>700</v>
      </c>
      <c r="L221" s="9">
        <f>L80+L149+L220</f>
        <v>700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70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6" t="s">
        <v>383</v>
      </c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76">
        <v>1</v>
      </c>
      <c r="B234" s="177"/>
      <c r="C234" s="177"/>
      <c r="D234" s="178"/>
      <c r="E234" s="176">
        <v>2</v>
      </c>
      <c r="F234" s="177"/>
      <c r="G234" s="178"/>
      <c r="H234" s="173">
        <v>3</v>
      </c>
      <c r="I234" s="174"/>
      <c r="J234" s="174"/>
      <c r="K234" s="174"/>
      <c r="L234" s="175"/>
    </row>
    <row r="235" spans="1:16" ht="57.75" customHeight="1" x14ac:dyDescent="0.25">
      <c r="A235" s="179" t="s">
        <v>334</v>
      </c>
      <c r="B235" s="180"/>
      <c r="C235" s="180"/>
      <c r="D235" s="181"/>
      <c r="E235" s="176" t="s">
        <v>50</v>
      </c>
      <c r="F235" s="177"/>
      <c r="G235" s="178"/>
      <c r="H235" s="176" t="s">
        <v>51</v>
      </c>
      <c r="I235" s="177"/>
      <c r="J235" s="177"/>
      <c r="K235" s="177"/>
      <c r="L235" s="178"/>
    </row>
    <row r="236" spans="1:16" ht="63.75" customHeight="1" x14ac:dyDescent="0.25">
      <c r="A236" s="179" t="s">
        <v>334</v>
      </c>
      <c r="B236" s="180"/>
      <c r="C236" s="180"/>
      <c r="D236" s="181"/>
      <c r="E236" s="176" t="s">
        <v>52</v>
      </c>
      <c r="F236" s="177"/>
      <c r="G236" s="178"/>
      <c r="H236" s="176" t="s">
        <v>53</v>
      </c>
      <c r="I236" s="177"/>
      <c r="J236" s="177"/>
      <c r="K236" s="177"/>
      <c r="L236" s="178"/>
    </row>
    <row r="237" spans="1:16" ht="57.75" customHeight="1" x14ac:dyDescent="0.25">
      <c r="A237" s="179" t="s">
        <v>334</v>
      </c>
      <c r="B237" s="180"/>
      <c r="C237" s="180"/>
      <c r="D237" s="181"/>
      <c r="E237" s="176" t="s">
        <v>56</v>
      </c>
      <c r="F237" s="177"/>
      <c r="G237" s="178"/>
      <c r="H237" s="176" t="s">
        <v>51</v>
      </c>
      <c r="I237" s="177"/>
      <c r="J237" s="177"/>
      <c r="K237" s="177"/>
      <c r="L237" s="178"/>
    </row>
    <row r="238" spans="1:16" ht="45" customHeight="1" x14ac:dyDescent="0.25">
      <c r="A238" s="179" t="s">
        <v>335</v>
      </c>
      <c r="B238" s="180"/>
      <c r="C238" s="180"/>
      <c r="D238" s="181"/>
      <c r="E238" s="176" t="s">
        <v>54</v>
      </c>
      <c r="F238" s="177"/>
      <c r="G238" s="178"/>
      <c r="H238" s="173" t="s">
        <v>167</v>
      </c>
      <c r="I238" s="174"/>
      <c r="J238" s="174"/>
      <c r="K238" s="174"/>
      <c r="L238" s="175"/>
    </row>
    <row r="239" spans="1:16" ht="42" hidden="1" customHeight="1" x14ac:dyDescent="0.25">
      <c r="A239" s="224" t="s">
        <v>94</v>
      </c>
      <c r="B239" s="224"/>
      <c r="C239" s="224"/>
      <c r="D239" s="224"/>
      <c r="E239" s="224"/>
      <c r="F239" s="224"/>
      <c r="G239" s="224"/>
      <c r="H239" s="224"/>
      <c r="I239" s="224"/>
      <c r="J239" s="224"/>
      <c r="K239" s="224"/>
      <c r="L239" s="224"/>
      <c r="M239" s="184" t="s">
        <v>179</v>
      </c>
      <c r="N239" s="169" t="s">
        <v>294</v>
      </c>
      <c r="O239" s="6"/>
      <c r="P239" s="6"/>
    </row>
    <row r="240" spans="1:16" hidden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5"/>
      <c r="N240" s="169"/>
      <c r="O240" s="6"/>
      <c r="P240" s="6"/>
    </row>
    <row r="241" spans="1:17" hidden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5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104.25" hidden="1" customHeight="1" x14ac:dyDescent="0.25">
      <c r="A244" s="162" t="s">
        <v>10</v>
      </c>
      <c r="B244" s="162" t="s">
        <v>11</v>
      </c>
      <c r="C244" s="162"/>
      <c r="D244" s="162"/>
      <c r="E244" s="162" t="s">
        <v>12</v>
      </c>
      <c r="F244" s="162"/>
      <c r="G244" s="162" t="s">
        <v>13</v>
      </c>
      <c r="H244" s="162"/>
      <c r="I244" s="162"/>
      <c r="J244" s="162" t="s">
        <v>14</v>
      </c>
      <c r="K244" s="162"/>
      <c r="L244" s="162"/>
      <c r="M244" s="176" t="s">
        <v>164</v>
      </c>
      <c r="N244" s="178"/>
      <c r="O244" s="6"/>
      <c r="P244" s="6"/>
    </row>
    <row r="245" spans="1:17" ht="59.25" hidden="1" customHeight="1" x14ac:dyDescent="0.25">
      <c r="A245" s="163"/>
      <c r="B245" s="162"/>
      <c r="C245" s="162"/>
      <c r="D245" s="162"/>
      <c r="E245" s="162"/>
      <c r="F245" s="162"/>
      <c r="G245" s="162" t="s">
        <v>15</v>
      </c>
      <c r="H245" s="162" t="s">
        <v>16</v>
      </c>
      <c r="I245" s="162"/>
      <c r="J245" s="162" t="s">
        <v>298</v>
      </c>
      <c r="K245" s="162" t="s">
        <v>299</v>
      </c>
      <c r="L245" s="162" t="s">
        <v>300</v>
      </c>
      <c r="M245" s="169" t="s">
        <v>165</v>
      </c>
      <c r="N245" s="162" t="s">
        <v>166</v>
      </c>
      <c r="O245" s="6"/>
      <c r="P245" s="6"/>
    </row>
    <row r="246" spans="1:17" ht="75" hidden="1" x14ac:dyDescent="0.25">
      <c r="A246" s="163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156</v>
      </c>
      <c r="G246" s="163"/>
      <c r="H246" s="9" t="s">
        <v>22</v>
      </c>
      <c r="I246" s="9" t="s">
        <v>23</v>
      </c>
      <c r="J246" s="162"/>
      <c r="K246" s="162"/>
      <c r="L246" s="163"/>
      <c r="M246" s="169"/>
      <c r="N246" s="162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53.25" hidden="1" customHeight="1" x14ac:dyDescent="0.25">
      <c r="A248" s="283" t="s">
        <v>229</v>
      </c>
      <c r="B248" s="286" t="s">
        <v>301</v>
      </c>
      <c r="C248" s="235" t="s">
        <v>29</v>
      </c>
      <c r="D248" s="156" t="s">
        <v>127</v>
      </c>
      <c r="E248" s="159" t="s">
        <v>98</v>
      </c>
      <c r="F248" s="156" t="s">
        <v>66</v>
      </c>
      <c r="G248" s="12" t="s">
        <v>392</v>
      </c>
      <c r="H248" s="9" t="s">
        <v>113</v>
      </c>
      <c r="I248" s="9">
        <v>744</v>
      </c>
      <c r="J248" s="9">
        <v>100</v>
      </c>
      <c r="K248" s="11">
        <v>100</v>
      </c>
      <c r="L248" s="11">
        <v>100</v>
      </c>
      <c r="M248" s="11">
        <v>10</v>
      </c>
      <c r="N248" s="35">
        <v>10</v>
      </c>
      <c r="O248" s="6"/>
      <c r="P248" s="6"/>
    </row>
    <row r="249" spans="1:17" ht="112.5" hidden="1" x14ac:dyDescent="0.25">
      <c r="A249" s="284"/>
      <c r="B249" s="287"/>
      <c r="C249" s="264"/>
      <c r="D249" s="158"/>
      <c r="E249" s="161"/>
      <c r="F249" s="158"/>
      <c r="G249" s="12" t="s">
        <v>390</v>
      </c>
      <c r="H249" s="9" t="s">
        <v>391</v>
      </c>
      <c r="I249" s="9">
        <v>642</v>
      </c>
      <c r="J249" s="9">
        <v>0</v>
      </c>
      <c r="K249" s="11">
        <v>0</v>
      </c>
      <c r="L249" s="11">
        <v>0</v>
      </c>
      <c r="M249" s="11">
        <v>10</v>
      </c>
      <c r="N249" s="11">
        <v>10</v>
      </c>
      <c r="O249" s="6"/>
      <c r="P249" s="6"/>
    </row>
    <row r="250" spans="1:17" ht="18.75" hidden="1" customHeight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99" hidden="1" customHeight="1" x14ac:dyDescent="0.25">
      <c r="A252" s="162" t="s">
        <v>10</v>
      </c>
      <c r="B252" s="162" t="s">
        <v>11</v>
      </c>
      <c r="C252" s="162"/>
      <c r="D252" s="162"/>
      <c r="E252" s="162" t="s">
        <v>12</v>
      </c>
      <c r="F252" s="162"/>
      <c r="G252" s="162" t="s">
        <v>24</v>
      </c>
      <c r="H252" s="162"/>
      <c r="I252" s="162"/>
      <c r="J252" s="162" t="s">
        <v>25</v>
      </c>
      <c r="K252" s="162"/>
      <c r="L252" s="162"/>
      <c r="M252" s="162" t="s">
        <v>26</v>
      </c>
      <c r="N252" s="162"/>
      <c r="O252" s="162"/>
      <c r="P252" s="176" t="s">
        <v>164</v>
      </c>
      <c r="Q252" s="178"/>
    </row>
    <row r="253" spans="1:17" ht="62.25" hidden="1" customHeight="1" x14ac:dyDescent="0.25">
      <c r="A253" s="163"/>
      <c r="B253" s="162"/>
      <c r="C253" s="162"/>
      <c r="D253" s="162"/>
      <c r="E253" s="162"/>
      <c r="F253" s="162"/>
      <c r="G253" s="162" t="s">
        <v>27</v>
      </c>
      <c r="H253" s="162" t="s">
        <v>16</v>
      </c>
      <c r="I253" s="162"/>
      <c r="J253" s="162" t="s">
        <v>287</v>
      </c>
      <c r="K253" s="162" t="s">
        <v>288</v>
      </c>
      <c r="L253" s="162" t="s">
        <v>289</v>
      </c>
      <c r="M253" s="162" t="s">
        <v>287</v>
      </c>
      <c r="N253" s="162" t="s">
        <v>288</v>
      </c>
      <c r="O253" s="162" t="s">
        <v>289</v>
      </c>
      <c r="P253" s="162" t="s">
        <v>165</v>
      </c>
      <c r="Q253" s="162" t="s">
        <v>166</v>
      </c>
    </row>
    <row r="254" spans="1:17" ht="75" hidden="1" x14ac:dyDescent="0.25">
      <c r="A254" s="163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3"/>
      <c r="H254" s="9" t="s">
        <v>28</v>
      </c>
      <c r="I254" s="9" t="s">
        <v>23</v>
      </c>
      <c r="J254" s="162"/>
      <c r="K254" s="162"/>
      <c r="L254" s="163"/>
      <c r="M254" s="162"/>
      <c r="N254" s="162"/>
      <c r="O254" s="163"/>
      <c r="P254" s="162"/>
      <c r="Q254" s="162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228</v>
      </c>
      <c r="B256" s="38" t="s">
        <v>301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302</v>
      </c>
      <c r="B257" s="9" t="s">
        <v>97</v>
      </c>
      <c r="C257" s="9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229</v>
      </c>
      <c r="B258" s="38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>
        <v>17</v>
      </c>
      <c r="K258" s="9">
        <v>24</v>
      </c>
      <c r="L258" s="9">
        <v>24</v>
      </c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2</v>
      </c>
    </row>
    <row r="259" spans="1:17" ht="75" hidden="1" x14ac:dyDescent="0.25">
      <c r="A259" s="23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17</v>
      </c>
      <c r="K261" s="9">
        <f>SUM(K256:K260)</f>
        <v>24</v>
      </c>
      <c r="L261" s="9">
        <f>SUM(L256:L260)</f>
        <v>24</v>
      </c>
      <c r="M261" s="9"/>
      <c r="N261" s="9"/>
      <c r="O261" s="9"/>
      <c r="P261" s="11">
        <v>10</v>
      </c>
      <c r="Q261" s="35">
        <f>J261*0.1</f>
        <v>2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2" t="s">
        <v>36</v>
      </c>
      <c r="B264" s="162"/>
      <c r="C264" s="162"/>
      <c r="D264" s="162"/>
      <c r="E264" s="162"/>
      <c r="F264" s="186"/>
      <c r="G264" s="186"/>
      <c r="H264" s="186"/>
      <c r="I264" s="186"/>
      <c r="J264" s="186"/>
      <c r="K264" s="186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2" t="s">
        <v>22</v>
      </c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2">
        <v>5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2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189" hidden="1" customHeight="1" x14ac:dyDescent="0.25">
      <c r="A270" s="166" t="s">
        <v>386</v>
      </c>
      <c r="B270" s="166"/>
      <c r="C270" s="166"/>
      <c r="D270" s="166"/>
      <c r="E270" s="166"/>
      <c r="F270" s="166"/>
      <c r="G270" s="166"/>
      <c r="H270" s="166"/>
      <c r="I270" s="166"/>
      <c r="J270" s="166"/>
      <c r="K270" s="166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169" t="s">
        <v>46</v>
      </c>
      <c r="B273" s="169"/>
      <c r="C273" s="169"/>
      <c r="D273" s="169"/>
      <c r="E273" s="169" t="s">
        <v>47</v>
      </c>
      <c r="F273" s="169"/>
      <c r="G273" s="169"/>
      <c r="H273" s="169" t="s">
        <v>48</v>
      </c>
      <c r="I273" s="169"/>
      <c r="J273" s="169"/>
      <c r="K273" s="169"/>
      <c r="L273" s="169"/>
      <c r="M273" s="6"/>
      <c r="N273" s="6"/>
      <c r="O273" s="6"/>
      <c r="P273" s="6"/>
    </row>
    <row r="274" spans="1:16" hidden="1" x14ac:dyDescent="0.25">
      <c r="A274" s="176">
        <v>1</v>
      </c>
      <c r="B274" s="177"/>
      <c r="C274" s="177"/>
      <c r="D274" s="178"/>
      <c r="E274" s="176">
        <v>2</v>
      </c>
      <c r="F274" s="177"/>
      <c r="G274" s="178"/>
      <c r="H274" s="173">
        <v>3</v>
      </c>
      <c r="I274" s="174"/>
      <c r="J274" s="174"/>
      <c r="K274" s="174"/>
      <c r="L274" s="175"/>
    </row>
    <row r="275" spans="1:16" ht="57.75" hidden="1" customHeight="1" x14ac:dyDescent="0.25">
      <c r="A275" s="179" t="s">
        <v>334</v>
      </c>
      <c r="B275" s="180"/>
      <c r="C275" s="180"/>
      <c r="D275" s="181"/>
      <c r="E275" s="176" t="s">
        <v>50</v>
      </c>
      <c r="F275" s="177"/>
      <c r="G275" s="178"/>
      <c r="H275" s="176" t="s">
        <v>51</v>
      </c>
      <c r="I275" s="177"/>
      <c r="J275" s="177"/>
      <c r="K275" s="177"/>
      <c r="L275" s="178"/>
    </row>
    <row r="276" spans="1:16" ht="63.75" hidden="1" customHeight="1" x14ac:dyDescent="0.25">
      <c r="A276" s="179" t="s">
        <v>334</v>
      </c>
      <c r="B276" s="180"/>
      <c r="C276" s="180"/>
      <c r="D276" s="181"/>
      <c r="E276" s="176" t="s">
        <v>52</v>
      </c>
      <c r="F276" s="177"/>
      <c r="G276" s="178"/>
      <c r="H276" s="176" t="s">
        <v>53</v>
      </c>
      <c r="I276" s="177"/>
      <c r="J276" s="177"/>
      <c r="K276" s="177"/>
      <c r="L276" s="178"/>
    </row>
    <row r="277" spans="1:16" ht="57.75" hidden="1" customHeight="1" x14ac:dyDescent="0.25">
      <c r="A277" s="179" t="s">
        <v>334</v>
      </c>
      <c r="B277" s="180"/>
      <c r="C277" s="180"/>
      <c r="D277" s="181"/>
      <c r="E277" s="176" t="s">
        <v>56</v>
      </c>
      <c r="F277" s="177"/>
      <c r="G277" s="178"/>
      <c r="H277" s="176" t="s">
        <v>51</v>
      </c>
      <c r="I277" s="177"/>
      <c r="J277" s="177"/>
      <c r="K277" s="177"/>
      <c r="L277" s="178"/>
    </row>
    <row r="278" spans="1:16" ht="45" hidden="1" customHeight="1" x14ac:dyDescent="0.25">
      <c r="A278" s="179" t="s">
        <v>335</v>
      </c>
      <c r="B278" s="180"/>
      <c r="C278" s="180"/>
      <c r="D278" s="181"/>
      <c r="E278" s="176" t="s">
        <v>54</v>
      </c>
      <c r="F278" s="177"/>
      <c r="G278" s="178"/>
      <c r="H278" s="173" t="s">
        <v>167</v>
      </c>
      <c r="I278" s="174"/>
      <c r="J278" s="174"/>
      <c r="K278" s="174"/>
      <c r="L278" s="175"/>
    </row>
    <row r="279" spans="1:16" ht="41.25" hidden="1" customHeight="1" x14ac:dyDescent="0.25">
      <c r="A279" s="224" t="s">
        <v>95</v>
      </c>
      <c r="B279" s="224"/>
      <c r="C279" s="224"/>
      <c r="D279" s="224"/>
      <c r="E279" s="224"/>
      <c r="F279" s="224"/>
      <c r="G279" s="224"/>
      <c r="H279" s="224"/>
      <c r="I279" s="224"/>
      <c r="J279" s="224"/>
      <c r="K279" s="224"/>
      <c r="L279" s="224"/>
      <c r="M279" s="184" t="s">
        <v>179</v>
      </c>
      <c r="N279" s="169" t="s">
        <v>186</v>
      </c>
      <c r="O279" s="6"/>
      <c r="P279" s="6"/>
    </row>
    <row r="280" spans="1:16" ht="18" hidden="1" customHeight="1" x14ac:dyDescent="0.25">
      <c r="A280" s="165" t="s">
        <v>58</v>
      </c>
      <c r="B280" s="165"/>
      <c r="C280" s="165"/>
      <c r="D280" s="165"/>
      <c r="E280" s="165"/>
      <c r="F280" s="165"/>
      <c r="G280" s="165"/>
      <c r="H280" s="165"/>
      <c r="I280" s="165"/>
      <c r="J280" s="165"/>
      <c r="K280" s="165"/>
      <c r="L280" s="165"/>
      <c r="M280" s="185"/>
      <c r="N280" s="169"/>
      <c r="O280" s="6"/>
    </row>
    <row r="281" spans="1:16" hidden="1" x14ac:dyDescent="0.25">
      <c r="A281" s="165" t="s">
        <v>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5"/>
      <c r="N281" s="169"/>
      <c r="O281" s="6"/>
    </row>
    <row r="282" spans="1:16" hidden="1" x14ac:dyDescent="0.25">
      <c r="A282" s="165" t="s">
        <v>9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6"/>
      <c r="N282" s="5"/>
      <c r="O282" s="6"/>
    </row>
    <row r="283" spans="1:16" hidden="1" x14ac:dyDescent="0.25">
      <c r="A283" s="165" t="s">
        <v>223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6"/>
      <c r="L283" s="6"/>
      <c r="M283" s="6"/>
      <c r="N283" s="5"/>
      <c r="O283" s="6"/>
    </row>
    <row r="284" spans="1:16" ht="99.75" hidden="1" customHeight="1" x14ac:dyDescent="0.25">
      <c r="A284" s="162" t="s">
        <v>10</v>
      </c>
      <c r="B284" s="162" t="s">
        <v>11</v>
      </c>
      <c r="C284" s="162"/>
      <c r="D284" s="162"/>
      <c r="E284" s="162" t="s">
        <v>12</v>
      </c>
      <c r="F284" s="162"/>
      <c r="G284" s="162" t="s">
        <v>13</v>
      </c>
      <c r="H284" s="162"/>
      <c r="I284" s="162"/>
      <c r="J284" s="162" t="s">
        <v>14</v>
      </c>
      <c r="K284" s="162"/>
      <c r="L284" s="162"/>
      <c r="M284" s="176" t="s">
        <v>164</v>
      </c>
      <c r="N284" s="178"/>
      <c r="O284" s="6"/>
      <c r="P284" s="6"/>
    </row>
    <row r="285" spans="1:16" ht="59.25" hidden="1" customHeight="1" x14ac:dyDescent="0.25">
      <c r="A285" s="163"/>
      <c r="B285" s="162"/>
      <c r="C285" s="162"/>
      <c r="D285" s="162"/>
      <c r="E285" s="162"/>
      <c r="F285" s="162"/>
      <c r="G285" s="162" t="s">
        <v>15</v>
      </c>
      <c r="H285" s="162" t="s">
        <v>16</v>
      </c>
      <c r="I285" s="162"/>
      <c r="J285" s="162" t="s">
        <v>287</v>
      </c>
      <c r="K285" s="162" t="s">
        <v>288</v>
      </c>
      <c r="L285" s="162" t="s">
        <v>289</v>
      </c>
      <c r="M285" s="169" t="s">
        <v>165</v>
      </c>
      <c r="N285" s="162" t="s">
        <v>166</v>
      </c>
      <c r="O285" s="6"/>
      <c r="P285" s="6"/>
    </row>
    <row r="286" spans="1:16" ht="56.25" hidden="1" x14ac:dyDescent="0.25">
      <c r="A286" s="163"/>
      <c r="B286" s="9" t="s">
        <v>18</v>
      </c>
      <c r="C286" s="9" t="s">
        <v>19</v>
      </c>
      <c r="D286" s="9" t="s">
        <v>21</v>
      </c>
      <c r="E286" s="9" t="s">
        <v>59</v>
      </c>
      <c r="F286" s="9" t="s">
        <v>21</v>
      </c>
      <c r="G286" s="163"/>
      <c r="H286" s="9" t="s">
        <v>22</v>
      </c>
      <c r="I286" s="9" t="s">
        <v>23</v>
      </c>
      <c r="J286" s="162"/>
      <c r="K286" s="162"/>
      <c r="L286" s="163"/>
      <c r="M286" s="169"/>
      <c r="N286" s="162"/>
      <c r="O286" s="6"/>
      <c r="P286" s="6"/>
    </row>
    <row r="287" spans="1:16" hidden="1" x14ac:dyDescent="0.25">
      <c r="A287" s="9">
        <v>1</v>
      </c>
      <c r="B287" s="9">
        <v>2</v>
      </c>
      <c r="C287" s="9">
        <v>3</v>
      </c>
      <c r="D287" s="9">
        <v>4</v>
      </c>
      <c r="E287" s="9">
        <v>5</v>
      </c>
      <c r="F287" s="9">
        <v>6</v>
      </c>
      <c r="G287" s="9">
        <v>7</v>
      </c>
      <c r="H287" s="9">
        <v>8</v>
      </c>
      <c r="I287" s="9">
        <v>9</v>
      </c>
      <c r="J287" s="9">
        <v>10</v>
      </c>
      <c r="K287" s="9">
        <v>11</v>
      </c>
      <c r="L287" s="9">
        <v>12</v>
      </c>
      <c r="M287" s="11">
        <v>13</v>
      </c>
      <c r="N287" s="11">
        <v>14</v>
      </c>
      <c r="O287" s="6"/>
      <c r="P287" s="6"/>
    </row>
    <row r="288" spans="1:16" ht="89.25" hidden="1" customHeight="1" x14ac:dyDescent="0.25">
      <c r="A288" s="36" t="s">
        <v>194</v>
      </c>
      <c r="B288" s="1" t="s">
        <v>64</v>
      </c>
      <c r="C288" s="1" t="s">
        <v>127</v>
      </c>
      <c r="D288" s="11" t="s">
        <v>21</v>
      </c>
      <c r="E288" s="9" t="s">
        <v>66</v>
      </c>
      <c r="F288" s="12" t="s">
        <v>21</v>
      </c>
      <c r="G288" s="130" t="s">
        <v>390</v>
      </c>
      <c r="H288" s="9" t="s">
        <v>396</v>
      </c>
      <c r="I288" s="9">
        <v>642</v>
      </c>
      <c r="J288" s="9">
        <v>0</v>
      </c>
      <c r="K288" s="9">
        <v>0</v>
      </c>
      <c r="L288" s="9">
        <v>0</v>
      </c>
      <c r="M288" s="11">
        <v>10</v>
      </c>
      <c r="N288" s="35">
        <v>10</v>
      </c>
      <c r="O288" s="6"/>
      <c r="P288" s="6"/>
    </row>
    <row r="289" spans="1:17" ht="89.25" hidden="1" customHeight="1" x14ac:dyDescent="0.25">
      <c r="A289" s="36" t="s">
        <v>195</v>
      </c>
      <c r="B289" s="1" t="s">
        <v>129</v>
      </c>
      <c r="C289" s="1" t="s">
        <v>127</v>
      </c>
      <c r="D289" s="11" t="s">
        <v>21</v>
      </c>
      <c r="E289" s="9" t="s">
        <v>66</v>
      </c>
      <c r="F289" s="21"/>
      <c r="G289" s="130" t="s">
        <v>390</v>
      </c>
      <c r="H289" s="9" t="s">
        <v>396</v>
      </c>
      <c r="I289" s="9">
        <v>642</v>
      </c>
      <c r="J289" s="9">
        <v>0</v>
      </c>
      <c r="K289" s="9">
        <v>0</v>
      </c>
      <c r="L289" s="9">
        <v>0</v>
      </c>
      <c r="M289" s="11">
        <v>10</v>
      </c>
      <c r="N289" s="35">
        <v>10</v>
      </c>
      <c r="O289" s="6"/>
      <c r="P289" s="6"/>
    </row>
    <row r="290" spans="1:17" ht="89.25" hidden="1" customHeight="1" x14ac:dyDescent="0.25">
      <c r="A290" s="36" t="s">
        <v>196</v>
      </c>
      <c r="B290" s="1" t="s">
        <v>61</v>
      </c>
      <c r="C290" s="1" t="s">
        <v>127</v>
      </c>
      <c r="D290" s="11" t="s">
        <v>21</v>
      </c>
      <c r="E290" s="9" t="s">
        <v>66</v>
      </c>
      <c r="F290" s="21"/>
      <c r="G290" s="130" t="s">
        <v>390</v>
      </c>
      <c r="H290" s="9" t="s">
        <v>396</v>
      </c>
      <c r="I290" s="9">
        <v>642</v>
      </c>
      <c r="J290" s="9">
        <v>0</v>
      </c>
      <c r="K290" s="9">
        <v>0</v>
      </c>
      <c r="L290" s="9">
        <v>0</v>
      </c>
      <c r="M290" s="11">
        <v>10</v>
      </c>
      <c r="N290" s="35">
        <v>10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2" t="s">
        <v>10</v>
      </c>
      <c r="B293" s="162" t="s">
        <v>11</v>
      </c>
      <c r="C293" s="162"/>
      <c r="D293" s="162"/>
      <c r="E293" s="162" t="s">
        <v>12</v>
      </c>
      <c r="F293" s="162"/>
      <c r="G293" s="162" t="s">
        <v>24</v>
      </c>
      <c r="H293" s="162"/>
      <c r="I293" s="162"/>
      <c r="J293" s="162" t="s">
        <v>25</v>
      </c>
      <c r="K293" s="162"/>
      <c r="L293" s="162"/>
      <c r="M293" s="162" t="s">
        <v>26</v>
      </c>
      <c r="N293" s="162"/>
      <c r="O293" s="162"/>
      <c r="P293" s="176" t="s">
        <v>164</v>
      </c>
      <c r="Q293" s="178"/>
    </row>
    <row r="294" spans="1:17" ht="63" hidden="1" customHeight="1" x14ac:dyDescent="0.25">
      <c r="A294" s="163"/>
      <c r="B294" s="162"/>
      <c r="C294" s="162"/>
      <c r="D294" s="162"/>
      <c r="E294" s="162"/>
      <c r="F294" s="162"/>
      <c r="G294" s="162" t="s">
        <v>60</v>
      </c>
      <c r="H294" s="162" t="s">
        <v>16</v>
      </c>
      <c r="I294" s="162"/>
      <c r="J294" s="162" t="s">
        <v>287</v>
      </c>
      <c r="K294" s="162" t="s">
        <v>288</v>
      </c>
      <c r="L294" s="162" t="s">
        <v>289</v>
      </c>
      <c r="M294" s="162" t="s">
        <v>287</v>
      </c>
      <c r="N294" s="162" t="s">
        <v>288</v>
      </c>
      <c r="O294" s="162" t="s">
        <v>289</v>
      </c>
      <c r="P294" s="162" t="s">
        <v>165</v>
      </c>
      <c r="Q294" s="162" t="s">
        <v>166</v>
      </c>
    </row>
    <row r="295" spans="1:17" ht="52.5" hidden="1" customHeight="1" x14ac:dyDescent="0.25">
      <c r="A295" s="163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3"/>
      <c r="H295" s="9" t="s">
        <v>28</v>
      </c>
      <c r="I295" s="9" t="s">
        <v>23</v>
      </c>
      <c r="J295" s="162"/>
      <c r="K295" s="162"/>
      <c r="L295" s="163"/>
      <c r="M295" s="162"/>
      <c r="N295" s="162"/>
      <c r="O295" s="163"/>
      <c r="P295" s="162"/>
      <c r="Q295" s="162"/>
    </row>
    <row r="296" spans="1:17" hidden="1" x14ac:dyDescent="0.25">
      <c r="A296" s="9">
        <v>1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36" t="s">
        <v>187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36" t="s">
        <v>188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36" t="s">
        <v>189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36" t="s">
        <v>190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36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36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36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36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36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36"/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36" t="s">
        <v>192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55.5" hidden="1" customHeight="1" x14ac:dyDescent="0.25">
      <c r="A308" s="36" t="s">
        <v>193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36" t="s">
        <v>194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36" t="s">
        <v>195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>
        <v>5</v>
      </c>
      <c r="K310" s="9">
        <v>5</v>
      </c>
      <c r="L310" s="9">
        <v>5</v>
      </c>
      <c r="M310" s="19" t="s">
        <v>292</v>
      </c>
      <c r="N310" s="19" t="s">
        <v>292</v>
      </c>
      <c r="O310" s="19" t="s">
        <v>292</v>
      </c>
      <c r="P310" s="11">
        <v>10</v>
      </c>
      <c r="Q310" s="35">
        <f t="shared" si="10"/>
        <v>1</v>
      </c>
    </row>
    <row r="311" spans="1:17" ht="75" hidden="1" x14ac:dyDescent="0.25">
      <c r="A311" s="36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>
        <v>12</v>
      </c>
      <c r="K311" s="9">
        <v>19</v>
      </c>
      <c r="L311" s="9">
        <v>19</v>
      </c>
      <c r="M311" s="19" t="s">
        <v>293</v>
      </c>
      <c r="N311" s="19" t="s">
        <v>293</v>
      </c>
      <c r="O311" s="19" t="s">
        <v>293</v>
      </c>
      <c r="P311" s="11">
        <v>10</v>
      </c>
      <c r="Q311" s="35">
        <f t="shared" si="10"/>
        <v>1</v>
      </c>
    </row>
    <row r="312" spans="1:17" ht="56.25" hidden="1" x14ac:dyDescent="0.25">
      <c r="A312" s="36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36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36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36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36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17</v>
      </c>
      <c r="K318" s="9">
        <f>SUM(K297:K317)</f>
        <v>24</v>
      </c>
      <c r="L318" s="9">
        <f>SUM(L297:L317)</f>
        <v>24</v>
      </c>
      <c r="M318" s="9"/>
      <c r="N318" s="9"/>
      <c r="O318" s="9"/>
      <c r="P318" s="11">
        <v>5</v>
      </c>
      <c r="Q318" s="35">
        <v>1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2" t="s">
        <v>36</v>
      </c>
      <c r="B321" s="162"/>
      <c r="C321" s="162"/>
      <c r="D321" s="162"/>
      <c r="E321" s="162"/>
      <c r="F321" s="186"/>
      <c r="G321" s="186"/>
      <c r="H321" s="186"/>
      <c r="I321" s="186"/>
      <c r="J321" s="186"/>
      <c r="K321" s="186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2" t="s">
        <v>22</v>
      </c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2">
        <v>5</v>
      </c>
      <c r="F323" s="186"/>
      <c r="G323" s="186"/>
      <c r="H323" s="186"/>
      <c r="I323" s="186"/>
      <c r="J323" s="186"/>
      <c r="K323" s="186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289" t="s">
        <v>401</v>
      </c>
      <c r="F324" s="290"/>
      <c r="G324" s="290"/>
      <c r="H324" s="290"/>
      <c r="I324" s="290"/>
      <c r="J324" s="290"/>
      <c r="K324" s="290"/>
      <c r="L324" s="6"/>
      <c r="M324" s="6"/>
      <c r="N324" s="6"/>
      <c r="O324" s="6"/>
    </row>
    <row r="325" spans="1:16" ht="66" hidden="1" customHeight="1" x14ac:dyDescent="0.25">
      <c r="A325" s="9" t="s">
        <v>67</v>
      </c>
      <c r="B325" s="9" t="s">
        <v>68</v>
      </c>
      <c r="C325" s="18">
        <v>43823</v>
      </c>
      <c r="D325" s="9">
        <v>2319</v>
      </c>
      <c r="E325" s="176" t="s">
        <v>135</v>
      </c>
      <c r="F325" s="177"/>
      <c r="G325" s="177"/>
      <c r="H325" s="177"/>
      <c r="I325" s="177"/>
      <c r="J325" s="177"/>
      <c r="K325" s="178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213" hidden="1" customHeight="1" x14ac:dyDescent="0.25">
      <c r="A328" s="166" t="s">
        <v>387</v>
      </c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169" t="s">
        <v>46</v>
      </c>
      <c r="B331" s="169"/>
      <c r="C331" s="169"/>
      <c r="D331" s="169"/>
      <c r="E331" s="169" t="s">
        <v>47</v>
      </c>
      <c r="F331" s="169"/>
      <c r="G331" s="169"/>
      <c r="H331" s="169" t="s">
        <v>48</v>
      </c>
      <c r="I331" s="169"/>
      <c r="J331" s="169"/>
      <c r="K331" s="169"/>
      <c r="L331" s="169"/>
      <c r="M331" s="6"/>
      <c r="N331" s="6"/>
      <c r="O331" s="6"/>
      <c r="P331" s="6"/>
    </row>
    <row r="332" spans="1:16" hidden="1" x14ac:dyDescent="0.25">
      <c r="A332" s="176">
        <v>1</v>
      </c>
      <c r="B332" s="177"/>
      <c r="C332" s="177"/>
      <c r="D332" s="178"/>
      <c r="E332" s="176">
        <v>2</v>
      </c>
      <c r="F332" s="177"/>
      <c r="G332" s="178"/>
      <c r="H332" s="173">
        <v>3</v>
      </c>
      <c r="I332" s="174"/>
      <c r="J332" s="174"/>
      <c r="K332" s="174"/>
      <c r="L332" s="175"/>
    </row>
    <row r="333" spans="1:16" ht="57.75" hidden="1" customHeight="1" x14ac:dyDescent="0.25">
      <c r="A333" s="179" t="s">
        <v>334</v>
      </c>
      <c r="B333" s="180"/>
      <c r="C333" s="180"/>
      <c r="D333" s="181"/>
      <c r="E333" s="176" t="s">
        <v>50</v>
      </c>
      <c r="F333" s="177"/>
      <c r="G333" s="178"/>
      <c r="H333" s="176" t="s">
        <v>51</v>
      </c>
      <c r="I333" s="177"/>
      <c r="J333" s="177"/>
      <c r="K333" s="177"/>
      <c r="L333" s="178"/>
    </row>
    <row r="334" spans="1:16" ht="63.75" hidden="1" customHeight="1" x14ac:dyDescent="0.25">
      <c r="A334" s="179" t="s">
        <v>334</v>
      </c>
      <c r="B334" s="180"/>
      <c r="C334" s="180"/>
      <c r="D334" s="181"/>
      <c r="E334" s="176" t="s">
        <v>52</v>
      </c>
      <c r="F334" s="177"/>
      <c r="G334" s="178"/>
      <c r="H334" s="176" t="s">
        <v>53</v>
      </c>
      <c r="I334" s="177"/>
      <c r="J334" s="177"/>
      <c r="K334" s="177"/>
      <c r="L334" s="178"/>
    </row>
    <row r="335" spans="1:16" ht="57.75" hidden="1" customHeight="1" x14ac:dyDescent="0.25">
      <c r="A335" s="179" t="s">
        <v>334</v>
      </c>
      <c r="B335" s="180"/>
      <c r="C335" s="180"/>
      <c r="D335" s="181"/>
      <c r="E335" s="176" t="s">
        <v>56</v>
      </c>
      <c r="F335" s="177"/>
      <c r="G335" s="178"/>
      <c r="H335" s="176" t="s">
        <v>51</v>
      </c>
      <c r="I335" s="177"/>
      <c r="J335" s="177"/>
      <c r="K335" s="177"/>
      <c r="L335" s="178"/>
    </row>
    <row r="336" spans="1:16" ht="45" hidden="1" customHeight="1" x14ac:dyDescent="0.25">
      <c r="A336" s="179" t="s">
        <v>335</v>
      </c>
      <c r="B336" s="180"/>
      <c r="C336" s="180"/>
      <c r="D336" s="181"/>
      <c r="E336" s="176" t="s">
        <v>54</v>
      </c>
      <c r="F336" s="177"/>
      <c r="G336" s="178"/>
      <c r="H336" s="173" t="s">
        <v>167</v>
      </c>
      <c r="I336" s="174"/>
      <c r="J336" s="174"/>
      <c r="K336" s="174"/>
      <c r="L336" s="175"/>
    </row>
    <row r="337" spans="1:18" ht="45" hidden="1" customHeight="1" x14ac:dyDescent="0.25">
      <c r="A337" s="109"/>
      <c r="B337" s="109"/>
      <c r="C337" s="109"/>
      <c r="D337" s="109"/>
      <c r="E337" s="4"/>
      <c r="F337" s="4"/>
      <c r="G337" s="4"/>
      <c r="H337" s="5"/>
      <c r="I337" s="5"/>
      <c r="J337" s="5"/>
      <c r="K337" s="5"/>
      <c r="L337" s="5"/>
    </row>
    <row r="338" spans="1:18" ht="23.25" customHeight="1" x14ac:dyDescent="0.25">
      <c r="A338" s="109"/>
      <c r="B338" s="109"/>
      <c r="C338" s="109"/>
      <c r="D338" s="109"/>
      <c r="E338" s="4"/>
      <c r="F338" s="4"/>
      <c r="G338" s="4"/>
      <c r="H338" s="5"/>
      <c r="I338" s="5"/>
      <c r="J338" s="5"/>
      <c r="K338" s="5"/>
      <c r="L338" s="5"/>
    </row>
    <row r="339" spans="1:18" x14ac:dyDescent="0.25">
      <c r="A339" s="238" t="s">
        <v>94</v>
      </c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6"/>
      <c r="N339" s="6"/>
      <c r="O339" s="6"/>
      <c r="P339" s="6"/>
    </row>
    <row r="340" spans="1:18" s="34" customFormat="1" x14ac:dyDescent="0.25">
      <c r="A340" s="226" t="s">
        <v>221</v>
      </c>
      <c r="B340" s="226"/>
      <c r="C340" s="226"/>
      <c r="D340" s="226"/>
      <c r="E340" s="226"/>
      <c r="F340" s="226"/>
      <c r="G340" s="226"/>
      <c r="H340" s="226"/>
      <c r="I340" s="226"/>
      <c r="J340" s="226"/>
      <c r="K340" s="226"/>
      <c r="L340" s="226"/>
      <c r="M340" s="184" t="s">
        <v>179</v>
      </c>
      <c r="N340" s="239" t="s">
        <v>241</v>
      </c>
      <c r="O340" s="80"/>
      <c r="P340" s="80"/>
      <c r="Q340" s="80"/>
      <c r="R340" s="80"/>
    </row>
    <row r="341" spans="1:18" s="34" customFormat="1" ht="31.5" customHeigh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5"/>
      <c r="N341" s="239"/>
      <c r="O341" s="80"/>
      <c r="P341" s="80"/>
      <c r="Q341" s="80"/>
      <c r="R341" s="80"/>
    </row>
    <row r="342" spans="1:18" s="34" customFormat="1" ht="28.5" customHeight="1" x14ac:dyDescent="0.25">
      <c r="A342" s="226" t="s">
        <v>9</v>
      </c>
      <c r="B342" s="226"/>
      <c r="C342" s="226"/>
      <c r="D342" s="226"/>
      <c r="E342" s="226"/>
      <c r="F342" s="226"/>
      <c r="G342" s="226"/>
      <c r="H342" s="226"/>
      <c r="I342" s="226"/>
      <c r="J342" s="226"/>
      <c r="K342" s="226"/>
      <c r="L342" s="226"/>
      <c r="M342" s="185"/>
      <c r="N342" s="239"/>
      <c r="O342" s="80"/>
      <c r="P342" s="80"/>
      <c r="Q342" s="80"/>
      <c r="R342" s="80"/>
    </row>
    <row r="343" spans="1:18" s="34" customFormat="1" x14ac:dyDescent="0.25">
      <c r="A343" s="226" t="s">
        <v>222</v>
      </c>
      <c r="B343" s="226"/>
      <c r="C343" s="226"/>
      <c r="D343" s="226"/>
      <c r="E343" s="226"/>
      <c r="F343" s="226"/>
      <c r="G343" s="226"/>
      <c r="H343" s="226"/>
      <c r="I343" s="226"/>
      <c r="J343" s="226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6" t="s">
        <v>116</v>
      </c>
      <c r="B344" s="226"/>
      <c r="C344" s="226"/>
      <c r="D344" s="226"/>
      <c r="E344" s="226"/>
      <c r="F344" s="226"/>
      <c r="G344" s="226"/>
      <c r="H344" s="226"/>
      <c r="I344" s="226"/>
      <c r="J344" s="226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61.5" customHeight="1" x14ac:dyDescent="0.25">
      <c r="A345" s="195" t="s">
        <v>10</v>
      </c>
      <c r="B345" s="195" t="s">
        <v>11</v>
      </c>
      <c r="C345" s="195"/>
      <c r="D345" s="195"/>
      <c r="E345" s="195" t="s">
        <v>12</v>
      </c>
      <c r="F345" s="195"/>
      <c r="G345" s="195" t="s">
        <v>13</v>
      </c>
      <c r="H345" s="195"/>
      <c r="I345" s="195"/>
      <c r="J345" s="195" t="s">
        <v>14</v>
      </c>
      <c r="K345" s="195"/>
      <c r="L345" s="195"/>
      <c r="M345" s="176" t="s">
        <v>164</v>
      </c>
      <c r="N345" s="178"/>
      <c r="O345" s="80"/>
      <c r="P345" s="80"/>
      <c r="Q345" s="80"/>
      <c r="R345" s="80"/>
    </row>
    <row r="346" spans="1:18" s="34" customFormat="1" ht="18.75" customHeight="1" x14ac:dyDescent="0.25">
      <c r="A346" s="196"/>
      <c r="B346" s="195"/>
      <c r="C346" s="195"/>
      <c r="D346" s="195"/>
      <c r="E346" s="195"/>
      <c r="F346" s="195"/>
      <c r="G346" s="195" t="s">
        <v>15</v>
      </c>
      <c r="H346" s="195" t="s">
        <v>16</v>
      </c>
      <c r="I346" s="195"/>
      <c r="J346" s="156" t="s">
        <v>426</v>
      </c>
      <c r="K346" s="162" t="s">
        <v>438</v>
      </c>
      <c r="L346" s="162" t="s">
        <v>445</v>
      </c>
      <c r="M346" s="169" t="s">
        <v>165</v>
      </c>
      <c r="N346" s="162" t="s">
        <v>166</v>
      </c>
      <c r="O346" s="80"/>
      <c r="P346" s="80"/>
      <c r="Q346" s="80"/>
      <c r="R346" s="80"/>
    </row>
    <row r="347" spans="1:18" s="34" customFormat="1" ht="75" x14ac:dyDescent="0.25">
      <c r="A347" s="227"/>
      <c r="B347" s="124" t="s">
        <v>17</v>
      </c>
      <c r="C347" s="124" t="s">
        <v>18</v>
      </c>
      <c r="D347" s="124" t="s">
        <v>232</v>
      </c>
      <c r="E347" s="124" t="s">
        <v>20</v>
      </c>
      <c r="F347" s="124" t="s">
        <v>21</v>
      </c>
      <c r="G347" s="196"/>
      <c r="H347" s="82" t="s">
        <v>22</v>
      </c>
      <c r="I347" s="82" t="s">
        <v>23</v>
      </c>
      <c r="J347" s="158"/>
      <c r="K347" s="163"/>
      <c r="L347" s="163"/>
      <c r="M347" s="169"/>
      <c r="N347" s="162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x14ac:dyDescent="0.25">
      <c r="A349" s="260" t="s">
        <v>417</v>
      </c>
      <c r="B349" s="235" t="s">
        <v>29</v>
      </c>
      <c r="C349" s="235" t="s">
        <v>433</v>
      </c>
      <c r="D349" s="235" t="s">
        <v>212</v>
      </c>
      <c r="E349" s="235" t="s">
        <v>98</v>
      </c>
      <c r="F349" s="234"/>
      <c r="G349" s="117" t="s">
        <v>392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1"/>
      <c r="B350" s="263"/>
      <c r="C350" s="263"/>
      <c r="D350" s="263"/>
      <c r="E350" s="263"/>
      <c r="F350" s="234"/>
      <c r="G350" s="117" t="s">
        <v>395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x14ac:dyDescent="0.25">
      <c r="A351" s="262"/>
      <c r="B351" s="264"/>
      <c r="C351" s="264"/>
      <c r="D351" s="263"/>
      <c r="E351" s="263"/>
      <c r="F351" s="235"/>
      <c r="G351" s="140" t="s">
        <v>390</v>
      </c>
      <c r="H351" s="117" t="s">
        <v>391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0" t="s">
        <v>418</v>
      </c>
      <c r="B352" s="235" t="s">
        <v>29</v>
      </c>
      <c r="C352" s="235" t="s">
        <v>433</v>
      </c>
      <c r="D352" s="234" t="s">
        <v>216</v>
      </c>
      <c r="E352" s="234" t="s">
        <v>98</v>
      </c>
      <c r="F352" s="234" t="s">
        <v>21</v>
      </c>
      <c r="G352" s="117" t="s">
        <v>392</v>
      </c>
      <c r="H352" s="1" t="s">
        <v>113</v>
      </c>
      <c r="I352" s="1">
        <v>744</v>
      </c>
      <c r="J352" s="82">
        <v>100</v>
      </c>
      <c r="K352" s="82">
        <v>100</v>
      </c>
      <c r="L352" s="82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93" hidden="1" customHeight="1" x14ac:dyDescent="0.25">
      <c r="A353" s="261"/>
      <c r="B353" s="263"/>
      <c r="C353" s="263"/>
      <c r="D353" s="234"/>
      <c r="E353" s="234"/>
      <c r="F353" s="234"/>
      <c r="G353" s="117" t="s">
        <v>395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0</v>
      </c>
      <c r="N353" s="11">
        <v>0</v>
      </c>
      <c r="O353" s="80"/>
      <c r="P353" s="80"/>
      <c r="Q353" s="80"/>
      <c r="R353" s="80"/>
    </row>
    <row r="354" spans="1:18" s="34" customFormat="1" ht="112.5" hidden="1" customHeight="1" x14ac:dyDescent="0.25">
      <c r="A354" s="262"/>
      <c r="B354" s="264"/>
      <c r="C354" s="264"/>
      <c r="D354" s="234"/>
      <c r="E354" s="234"/>
      <c r="F354" s="234"/>
      <c r="G354" s="135" t="s">
        <v>390</v>
      </c>
      <c r="H354" s="117" t="s">
        <v>391</v>
      </c>
      <c r="I354" s="120">
        <v>642</v>
      </c>
      <c r="J354" s="84">
        <v>0</v>
      </c>
      <c r="K354" s="84">
        <v>0</v>
      </c>
      <c r="L354" s="84">
        <v>0</v>
      </c>
      <c r="M354" s="84">
        <v>10</v>
      </c>
      <c r="N354" s="84">
        <v>10</v>
      </c>
      <c r="O354" s="80"/>
      <c r="P354" s="80"/>
      <c r="Q354" s="80"/>
      <c r="R354" s="80"/>
    </row>
    <row r="355" spans="1:18" s="34" customFormat="1" ht="37.5" hidden="1" x14ac:dyDescent="0.25">
      <c r="A355" s="260" t="s">
        <v>413</v>
      </c>
      <c r="B355" s="235" t="s">
        <v>29</v>
      </c>
      <c r="C355" s="235" t="s">
        <v>433</v>
      </c>
      <c r="D355" s="234" t="s">
        <v>217</v>
      </c>
      <c r="E355" s="234" t="s">
        <v>98</v>
      </c>
      <c r="F355" s="234" t="s">
        <v>21</v>
      </c>
      <c r="G355" s="117" t="s">
        <v>392</v>
      </c>
      <c r="H355" s="1" t="s">
        <v>113</v>
      </c>
      <c r="I355" s="1">
        <v>744</v>
      </c>
      <c r="J355" s="82">
        <v>100</v>
      </c>
      <c r="K355" s="82">
        <v>100</v>
      </c>
      <c r="L355" s="82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93" hidden="1" customHeight="1" x14ac:dyDescent="0.25">
      <c r="A356" s="261"/>
      <c r="B356" s="263"/>
      <c r="C356" s="263"/>
      <c r="D356" s="234"/>
      <c r="E356" s="234"/>
      <c r="F356" s="234"/>
      <c r="G356" s="117" t="s">
        <v>395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0</v>
      </c>
      <c r="N356" s="11">
        <v>0</v>
      </c>
      <c r="O356" s="80"/>
      <c r="P356" s="80"/>
      <c r="Q356" s="80"/>
      <c r="R356" s="80"/>
    </row>
    <row r="357" spans="1:18" s="34" customFormat="1" ht="112.5" hidden="1" x14ac:dyDescent="0.25">
      <c r="A357" s="262"/>
      <c r="B357" s="264"/>
      <c r="C357" s="264"/>
      <c r="D357" s="234"/>
      <c r="E357" s="234"/>
      <c r="F357" s="234"/>
      <c r="G357" s="135" t="s">
        <v>390</v>
      </c>
      <c r="H357" s="117" t="s">
        <v>391</v>
      </c>
      <c r="I357" s="120">
        <v>642</v>
      </c>
      <c r="J357" s="84">
        <v>0</v>
      </c>
      <c r="K357" s="84">
        <v>0</v>
      </c>
      <c r="L357" s="84">
        <v>0</v>
      </c>
      <c r="M357" s="84">
        <v>10</v>
      </c>
      <c r="N357" s="84">
        <v>10</v>
      </c>
      <c r="O357" s="80"/>
      <c r="P357" s="80"/>
      <c r="Q357" s="80"/>
      <c r="R357" s="80"/>
    </row>
    <row r="358" spans="1:18" s="34" customFormat="1" ht="37.5" x14ac:dyDescent="0.25">
      <c r="A358" s="260" t="s">
        <v>414</v>
      </c>
      <c r="B358" s="235" t="s">
        <v>29</v>
      </c>
      <c r="C358" s="235" t="s">
        <v>433</v>
      </c>
      <c r="D358" s="234" t="s">
        <v>218</v>
      </c>
      <c r="E358" s="234" t="s">
        <v>98</v>
      </c>
      <c r="F358" s="234" t="s">
        <v>21</v>
      </c>
      <c r="G358" s="117" t="s">
        <v>392</v>
      </c>
      <c r="H358" s="1" t="s">
        <v>113</v>
      </c>
      <c r="I358" s="1">
        <v>744</v>
      </c>
      <c r="J358" s="82">
        <v>100</v>
      </c>
      <c r="K358" s="82">
        <v>100</v>
      </c>
      <c r="L358" s="82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93" customHeight="1" x14ac:dyDescent="0.25">
      <c r="A359" s="261"/>
      <c r="B359" s="263"/>
      <c r="C359" s="263"/>
      <c r="D359" s="234"/>
      <c r="E359" s="234"/>
      <c r="F359" s="234"/>
      <c r="G359" s="117" t="s">
        <v>395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0</v>
      </c>
      <c r="N359" s="11">
        <v>0</v>
      </c>
      <c r="O359" s="80"/>
      <c r="P359" s="80"/>
      <c r="Q359" s="80"/>
      <c r="R359" s="80"/>
    </row>
    <row r="360" spans="1:18" s="34" customFormat="1" ht="112.5" x14ac:dyDescent="0.25">
      <c r="A360" s="262"/>
      <c r="B360" s="264"/>
      <c r="C360" s="264"/>
      <c r="D360" s="234"/>
      <c r="E360" s="234"/>
      <c r="F360" s="234"/>
      <c r="G360" s="135" t="s">
        <v>390</v>
      </c>
      <c r="H360" s="117" t="s">
        <v>391</v>
      </c>
      <c r="I360" s="120">
        <v>642</v>
      </c>
      <c r="J360" s="84">
        <v>0</v>
      </c>
      <c r="K360" s="84">
        <v>0</v>
      </c>
      <c r="L360" s="84">
        <v>0</v>
      </c>
      <c r="M360" s="84">
        <v>10</v>
      </c>
      <c r="N360" s="84">
        <v>10</v>
      </c>
      <c r="O360" s="80"/>
      <c r="P360" s="80"/>
      <c r="Q360" s="80"/>
      <c r="R360" s="80"/>
    </row>
    <row r="361" spans="1:18" s="34" customFormat="1" ht="37.5" hidden="1" customHeight="1" x14ac:dyDescent="0.25">
      <c r="A361" s="260" t="s">
        <v>415</v>
      </c>
      <c r="B361" s="235" t="s">
        <v>29</v>
      </c>
      <c r="C361" s="235" t="s">
        <v>433</v>
      </c>
      <c r="D361" s="234" t="s">
        <v>219</v>
      </c>
      <c r="E361" s="234" t="s">
        <v>98</v>
      </c>
      <c r="F361" s="234" t="s">
        <v>21</v>
      </c>
      <c r="G361" s="117" t="s">
        <v>392</v>
      </c>
      <c r="H361" s="1" t="s">
        <v>113</v>
      </c>
      <c r="I361" s="1">
        <v>744</v>
      </c>
      <c r="J361" s="82">
        <v>100</v>
      </c>
      <c r="K361" s="82">
        <v>100</v>
      </c>
      <c r="L361" s="82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93" hidden="1" customHeight="1" x14ac:dyDescent="0.25">
      <c r="A362" s="261"/>
      <c r="B362" s="263"/>
      <c r="C362" s="263"/>
      <c r="D362" s="234"/>
      <c r="E362" s="234"/>
      <c r="F362" s="234"/>
      <c r="G362" s="117" t="s">
        <v>395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0</v>
      </c>
      <c r="N362" s="11">
        <v>0</v>
      </c>
      <c r="O362" s="80"/>
      <c r="P362" s="80"/>
      <c r="Q362" s="80"/>
      <c r="R362" s="80"/>
    </row>
    <row r="363" spans="1:18" s="34" customFormat="1" ht="112.5" hidden="1" customHeight="1" x14ac:dyDescent="0.25">
      <c r="A363" s="262"/>
      <c r="B363" s="264"/>
      <c r="C363" s="264"/>
      <c r="D363" s="234"/>
      <c r="E363" s="234"/>
      <c r="F363" s="234"/>
      <c r="G363" s="135" t="s">
        <v>390</v>
      </c>
      <c r="H363" s="117" t="s">
        <v>391</v>
      </c>
      <c r="I363" s="120">
        <v>642</v>
      </c>
      <c r="J363" s="84">
        <v>0</v>
      </c>
      <c r="K363" s="84">
        <v>0</v>
      </c>
      <c r="L363" s="84">
        <v>0</v>
      </c>
      <c r="M363" s="84">
        <v>10</v>
      </c>
      <c r="N363" s="84">
        <v>10</v>
      </c>
      <c r="O363" s="80"/>
      <c r="P363" s="80"/>
      <c r="Q363" s="80"/>
      <c r="R363" s="80"/>
    </row>
    <row r="364" spans="1:18" s="34" customFormat="1" ht="37.5" hidden="1" customHeight="1" x14ac:dyDescent="0.25">
      <c r="A364" s="260" t="s">
        <v>416</v>
      </c>
      <c r="B364" s="235" t="s">
        <v>29</v>
      </c>
      <c r="C364" s="235" t="s">
        <v>433</v>
      </c>
      <c r="D364" s="234" t="s">
        <v>397</v>
      </c>
      <c r="E364" s="234" t="s">
        <v>98</v>
      </c>
      <c r="F364" s="234" t="s">
        <v>21</v>
      </c>
      <c r="G364" s="117" t="s">
        <v>392</v>
      </c>
      <c r="H364" s="1" t="s">
        <v>113</v>
      </c>
      <c r="I364" s="1">
        <v>744</v>
      </c>
      <c r="J364" s="82">
        <v>100</v>
      </c>
      <c r="K364" s="82">
        <v>100</v>
      </c>
      <c r="L364" s="82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93" hidden="1" customHeight="1" x14ac:dyDescent="0.25">
      <c r="A365" s="261"/>
      <c r="B365" s="263"/>
      <c r="C365" s="263"/>
      <c r="D365" s="234"/>
      <c r="E365" s="234"/>
      <c r="F365" s="234"/>
      <c r="G365" s="117" t="s">
        <v>395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0</v>
      </c>
      <c r="N365" s="11">
        <v>0</v>
      </c>
      <c r="O365" s="80"/>
      <c r="P365" s="80"/>
      <c r="Q365" s="80"/>
      <c r="R365" s="80"/>
    </row>
    <row r="366" spans="1:18" s="34" customFormat="1" ht="112.5" hidden="1" customHeight="1" x14ac:dyDescent="0.25">
      <c r="A366" s="262"/>
      <c r="B366" s="264"/>
      <c r="C366" s="264"/>
      <c r="D366" s="234"/>
      <c r="E366" s="234"/>
      <c r="F366" s="234"/>
      <c r="G366" s="135" t="s">
        <v>390</v>
      </c>
      <c r="H366" s="117" t="s">
        <v>391</v>
      </c>
      <c r="I366" s="120">
        <v>642</v>
      </c>
      <c r="J366" s="84">
        <v>0</v>
      </c>
      <c r="K366" s="84">
        <v>0</v>
      </c>
      <c r="L366" s="84">
        <v>0</v>
      </c>
      <c r="M366" s="84">
        <v>10</v>
      </c>
      <c r="N366" s="84">
        <v>10</v>
      </c>
      <c r="O366" s="80"/>
      <c r="P366" s="80"/>
      <c r="Q366" s="80"/>
      <c r="R366" s="80"/>
    </row>
    <row r="367" spans="1:18" s="34" customFormat="1" hidden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101"/>
      <c r="B368" s="97"/>
      <c r="C368" s="97"/>
      <c r="D368" s="97"/>
      <c r="E368" s="97"/>
      <c r="F368" s="97"/>
      <c r="G368" s="99"/>
      <c r="H368" s="138"/>
      <c r="I368" s="80"/>
      <c r="J368" s="44"/>
      <c r="K368" s="44"/>
      <c r="L368" s="44"/>
      <c r="M368" s="44"/>
      <c r="N368" s="44"/>
      <c r="O368" s="80"/>
      <c r="P368" s="80"/>
      <c r="Q368" s="80"/>
      <c r="R368" s="80"/>
    </row>
    <row r="369" spans="1:18" s="34" customFormat="1" x14ac:dyDescent="0.25">
      <c r="A369" s="226" t="s">
        <v>116</v>
      </c>
      <c r="B369" s="226"/>
      <c r="C369" s="226"/>
      <c r="D369" s="226"/>
      <c r="E369" s="226"/>
      <c r="F369" s="226"/>
      <c r="G369" s="226"/>
      <c r="H369" s="226"/>
      <c r="I369" s="226"/>
      <c r="J369" s="226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79.5" customHeight="1" x14ac:dyDescent="0.25">
      <c r="A371" s="195" t="s">
        <v>10</v>
      </c>
      <c r="B371" s="195" t="s">
        <v>11</v>
      </c>
      <c r="C371" s="195"/>
      <c r="D371" s="195"/>
      <c r="E371" s="195" t="s">
        <v>12</v>
      </c>
      <c r="F371" s="195"/>
      <c r="G371" s="195" t="s">
        <v>24</v>
      </c>
      <c r="H371" s="195"/>
      <c r="I371" s="195"/>
      <c r="J371" s="195" t="s">
        <v>25</v>
      </c>
      <c r="K371" s="195"/>
      <c r="L371" s="195"/>
      <c r="M371" s="195" t="s">
        <v>26</v>
      </c>
      <c r="N371" s="195"/>
      <c r="O371" s="195"/>
      <c r="P371" s="176" t="s">
        <v>198</v>
      </c>
      <c r="Q371" s="178"/>
      <c r="R371" s="80"/>
    </row>
    <row r="372" spans="1:18" s="34" customFormat="1" ht="18.75" customHeight="1" x14ac:dyDescent="0.25">
      <c r="A372" s="196"/>
      <c r="B372" s="195"/>
      <c r="C372" s="195"/>
      <c r="D372" s="195"/>
      <c r="E372" s="195"/>
      <c r="F372" s="195"/>
      <c r="G372" s="195" t="s">
        <v>60</v>
      </c>
      <c r="H372" s="195" t="s">
        <v>16</v>
      </c>
      <c r="I372" s="195"/>
      <c r="J372" s="156" t="s">
        <v>426</v>
      </c>
      <c r="K372" s="162" t="s">
        <v>438</v>
      </c>
      <c r="L372" s="162" t="s">
        <v>445</v>
      </c>
      <c r="M372" s="156" t="s">
        <v>426</v>
      </c>
      <c r="N372" s="162" t="s">
        <v>438</v>
      </c>
      <c r="O372" s="162" t="s">
        <v>445</v>
      </c>
      <c r="P372" s="156" t="s">
        <v>165</v>
      </c>
      <c r="Q372" s="162" t="s">
        <v>166</v>
      </c>
      <c r="R372" s="80"/>
    </row>
    <row r="373" spans="1:18" s="34" customFormat="1" ht="75" x14ac:dyDescent="0.25">
      <c r="A373" s="196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6"/>
      <c r="H373" s="82" t="s">
        <v>28</v>
      </c>
      <c r="I373" s="82" t="s">
        <v>23</v>
      </c>
      <c r="J373" s="158"/>
      <c r="K373" s="163"/>
      <c r="L373" s="163"/>
      <c r="M373" s="158"/>
      <c r="N373" s="163"/>
      <c r="O373" s="163"/>
      <c r="P373" s="158"/>
      <c r="Q373" s="162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433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40"/>
      <c r="K375" s="40">
        <f>J375</f>
        <v>0</v>
      </c>
      <c r="L375" s="40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433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83"/>
      <c r="K376" s="40">
        <f t="shared" ref="K376:K380" si="11">J376</f>
        <v>0</v>
      </c>
      <c r="L376" s="40">
        <f t="shared" ref="L376:L380" si="12">J376</f>
        <v>0</v>
      </c>
      <c r="M376" s="82"/>
      <c r="N376" s="1" t="s">
        <v>21</v>
      </c>
      <c r="O376" s="1" t="s">
        <v>21</v>
      </c>
      <c r="P376" s="11">
        <v>10</v>
      </c>
      <c r="Q376" s="35">
        <f t="shared" ref="Q376:Q382" si="13">J376*0.1</f>
        <v>0</v>
      </c>
      <c r="R376" s="80"/>
    </row>
    <row r="377" spans="1:18" s="34" customFormat="1" ht="131.25" hidden="1" x14ac:dyDescent="0.25">
      <c r="A377" s="85" t="s">
        <v>413</v>
      </c>
      <c r="B377" s="1" t="s">
        <v>29</v>
      </c>
      <c r="C377" s="1" t="s">
        <v>433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/>
      <c r="K377" s="40">
        <f>J377</f>
        <v>0</v>
      </c>
      <c r="L377" s="40">
        <f>J377</f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31.25" x14ac:dyDescent="0.25">
      <c r="A378" s="85" t="s">
        <v>414</v>
      </c>
      <c r="B378" s="1" t="s">
        <v>29</v>
      </c>
      <c r="C378" s="1" t="s">
        <v>433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1728</v>
      </c>
      <c r="K378" s="40">
        <f>J378</f>
        <v>1728</v>
      </c>
      <c r="L378" s="40">
        <f>J378</f>
        <v>1728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173</v>
      </c>
      <c r="R378" s="80"/>
    </row>
    <row r="379" spans="1:18" s="34" customFormat="1" ht="131.25" hidden="1" x14ac:dyDescent="0.25">
      <c r="A379" s="85" t="s">
        <v>415</v>
      </c>
      <c r="B379" s="1" t="s">
        <v>29</v>
      </c>
      <c r="C379" s="1" t="s">
        <v>433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40">
        <f t="shared" si="11"/>
        <v>0</v>
      </c>
      <c r="L379" s="40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hidden="1" x14ac:dyDescent="0.25">
      <c r="A380" s="85" t="s">
        <v>416</v>
      </c>
      <c r="B380" s="1" t="s">
        <v>29</v>
      </c>
      <c r="C380" s="1" t="s">
        <v>433</v>
      </c>
      <c r="D380" s="1" t="s">
        <v>220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40">
        <f t="shared" si="11"/>
        <v>0</v>
      </c>
      <c r="L380" s="40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1728</v>
      </c>
      <c r="K382" s="43">
        <f>SUM(K375:K381)</f>
        <v>1728</v>
      </c>
      <c r="L382" s="43">
        <f>SUM(L375:L381)</f>
        <v>1728</v>
      </c>
      <c r="M382" s="1"/>
      <c r="N382" s="1"/>
      <c r="O382" s="1"/>
      <c r="P382" s="11">
        <v>10</v>
      </c>
      <c r="Q382" s="35">
        <f t="shared" si="13"/>
        <v>173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2" t="s">
        <v>36</v>
      </c>
      <c r="B385" s="162"/>
      <c r="C385" s="162"/>
      <c r="D385" s="162"/>
      <c r="E385" s="162"/>
      <c r="F385" s="186"/>
      <c r="G385" s="186"/>
      <c r="H385" s="186"/>
      <c r="I385" s="186"/>
      <c r="J385" s="186"/>
      <c r="K385" s="186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2" t="s">
        <v>22</v>
      </c>
      <c r="F386" s="186"/>
      <c r="G386" s="186"/>
      <c r="H386" s="186"/>
      <c r="I386" s="186"/>
      <c r="J386" s="186"/>
      <c r="K386" s="186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2">
        <v>5</v>
      </c>
      <c r="F387" s="186"/>
      <c r="G387" s="186"/>
      <c r="H387" s="186"/>
      <c r="I387" s="186"/>
      <c r="J387" s="186"/>
      <c r="K387" s="186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2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6" t="s">
        <v>384</v>
      </c>
      <c r="B391" s="166"/>
      <c r="C391" s="166"/>
      <c r="D391" s="166"/>
      <c r="E391" s="166"/>
      <c r="F391" s="166"/>
      <c r="G391" s="166"/>
      <c r="H391" s="166"/>
      <c r="I391" s="166"/>
      <c r="J391" s="166"/>
      <c r="K391" s="166"/>
      <c r="L391" s="15"/>
      <c r="M391" s="15"/>
      <c r="N391" s="15"/>
      <c r="O391" s="15"/>
      <c r="P391" s="6"/>
    </row>
    <row r="392" spans="1:17" ht="17.2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x14ac:dyDescent="0.25">
      <c r="A395" s="176">
        <v>1</v>
      </c>
      <c r="B395" s="177"/>
      <c r="C395" s="177"/>
      <c r="D395" s="178"/>
      <c r="E395" s="176">
        <v>2</v>
      </c>
      <c r="F395" s="177"/>
      <c r="G395" s="178"/>
      <c r="H395" s="173">
        <v>3</v>
      </c>
      <c r="I395" s="174"/>
      <c r="J395" s="174"/>
      <c r="K395" s="174"/>
      <c r="L395" s="175"/>
    </row>
    <row r="396" spans="1:17" ht="57.75" customHeight="1" x14ac:dyDescent="0.25">
      <c r="A396" s="179" t="s">
        <v>334</v>
      </c>
      <c r="B396" s="180"/>
      <c r="C396" s="180"/>
      <c r="D396" s="181"/>
      <c r="E396" s="176" t="s">
        <v>50</v>
      </c>
      <c r="F396" s="177"/>
      <c r="G396" s="178"/>
      <c r="H396" s="176" t="s">
        <v>51</v>
      </c>
      <c r="I396" s="177"/>
      <c r="J396" s="177"/>
      <c r="K396" s="177"/>
      <c r="L396" s="178"/>
    </row>
    <row r="397" spans="1:17" ht="63.75" customHeight="1" x14ac:dyDescent="0.25">
      <c r="A397" s="179" t="s">
        <v>334</v>
      </c>
      <c r="B397" s="180"/>
      <c r="C397" s="180"/>
      <c r="D397" s="181"/>
      <c r="E397" s="176" t="s">
        <v>52</v>
      </c>
      <c r="F397" s="177"/>
      <c r="G397" s="178"/>
      <c r="H397" s="176" t="s">
        <v>53</v>
      </c>
      <c r="I397" s="177"/>
      <c r="J397" s="177"/>
      <c r="K397" s="177"/>
      <c r="L397" s="178"/>
    </row>
    <row r="398" spans="1:17" ht="57.75" customHeight="1" x14ac:dyDescent="0.25">
      <c r="A398" s="179" t="s">
        <v>334</v>
      </c>
      <c r="B398" s="180"/>
      <c r="C398" s="180"/>
      <c r="D398" s="181"/>
      <c r="E398" s="176" t="s">
        <v>56</v>
      </c>
      <c r="F398" s="177"/>
      <c r="G398" s="178"/>
      <c r="H398" s="176" t="s">
        <v>51</v>
      </c>
      <c r="I398" s="177"/>
      <c r="J398" s="177"/>
      <c r="K398" s="177"/>
      <c r="L398" s="178"/>
    </row>
    <row r="399" spans="1:17" ht="45" customHeight="1" x14ac:dyDescent="0.25">
      <c r="A399" s="179" t="s">
        <v>335</v>
      </c>
      <c r="B399" s="180"/>
      <c r="C399" s="180"/>
      <c r="D399" s="181"/>
      <c r="E399" s="176" t="s">
        <v>54</v>
      </c>
      <c r="F399" s="177"/>
      <c r="G399" s="178"/>
      <c r="H399" s="173" t="s">
        <v>167</v>
      </c>
      <c r="I399" s="174"/>
      <c r="J399" s="174"/>
      <c r="K399" s="174"/>
      <c r="L399" s="175"/>
    </row>
    <row r="400" spans="1:17" s="34" customFormat="1" x14ac:dyDescent="0.25">
      <c r="A400" s="224" t="s">
        <v>378</v>
      </c>
      <c r="B400" s="220"/>
      <c r="C400" s="220"/>
      <c r="D400" s="220"/>
      <c r="E400" s="220"/>
      <c r="F400" s="220"/>
      <c r="G400" s="220"/>
      <c r="H400" s="220"/>
      <c r="I400" s="220"/>
      <c r="J400" s="220"/>
      <c r="K400" s="220"/>
      <c r="L400" s="220"/>
      <c r="M400" s="220"/>
      <c r="N400" s="220"/>
      <c r="O400" s="220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4" t="s">
        <v>256</v>
      </c>
      <c r="B402" s="224"/>
      <c r="C402" s="224"/>
      <c r="D402" s="224"/>
      <c r="E402" s="224"/>
      <c r="F402" s="224"/>
      <c r="G402" s="224"/>
      <c r="H402" s="224"/>
      <c r="I402" s="224"/>
      <c r="J402" s="224"/>
      <c r="K402" s="224"/>
      <c r="L402" s="224"/>
      <c r="M402" s="184" t="s">
        <v>179</v>
      </c>
      <c r="N402" s="169" t="s">
        <v>21</v>
      </c>
      <c r="O402" s="6"/>
      <c r="P402" s="6"/>
    </row>
    <row r="403" spans="1:31" x14ac:dyDescent="0.25">
      <c r="A403" s="165" t="s">
        <v>257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5"/>
      <c r="N403" s="169"/>
      <c r="O403" s="6"/>
      <c r="P403" s="6"/>
    </row>
    <row r="404" spans="1:31" ht="34.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5"/>
      <c r="N404" s="169"/>
      <c r="O404" s="6"/>
      <c r="P404" s="6"/>
    </row>
    <row r="405" spans="1:31" ht="27" customHeight="1" x14ac:dyDescent="0.25">
      <c r="A405" s="165" t="s">
        <v>254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255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0" t="s">
        <v>249</v>
      </c>
      <c r="B407" s="190" t="s">
        <v>243</v>
      </c>
      <c r="C407" s="190"/>
      <c r="D407" s="190"/>
      <c r="E407" s="190" t="s">
        <v>244</v>
      </c>
      <c r="F407" s="190"/>
      <c r="G407" s="190" t="s">
        <v>245</v>
      </c>
      <c r="H407" s="190"/>
      <c r="I407" s="190"/>
      <c r="J407" s="190" t="s">
        <v>246</v>
      </c>
      <c r="K407" s="190"/>
      <c r="L407" s="190"/>
      <c r="M407" s="190" t="s">
        <v>250</v>
      </c>
      <c r="N407" s="190"/>
      <c r="O407" s="5"/>
      <c r="P407" s="91"/>
    </row>
    <row r="408" spans="1:31" s="34" customFormat="1" ht="87.75" customHeight="1" x14ac:dyDescent="0.25">
      <c r="A408" s="190"/>
      <c r="B408" s="191" t="s">
        <v>252</v>
      </c>
      <c r="C408" s="191" t="s">
        <v>252</v>
      </c>
      <c r="D408" s="191" t="s">
        <v>252</v>
      </c>
      <c r="E408" s="191" t="s">
        <v>252</v>
      </c>
      <c r="F408" s="191" t="s">
        <v>252</v>
      </c>
      <c r="G408" s="190" t="s">
        <v>251</v>
      </c>
      <c r="H408" s="190" t="s">
        <v>247</v>
      </c>
      <c r="I408" s="190"/>
      <c r="J408" s="156" t="s">
        <v>426</v>
      </c>
      <c r="K408" s="162" t="s">
        <v>438</v>
      </c>
      <c r="L408" s="162" t="s">
        <v>445</v>
      </c>
      <c r="M408" s="190" t="s">
        <v>165</v>
      </c>
      <c r="N408" s="190" t="s">
        <v>166</v>
      </c>
      <c r="O408" s="5"/>
      <c r="P408" s="91"/>
    </row>
    <row r="409" spans="1:31" s="34" customFormat="1" ht="58.5" customHeight="1" x14ac:dyDescent="0.25">
      <c r="A409" s="190"/>
      <c r="B409" s="192"/>
      <c r="C409" s="192"/>
      <c r="D409" s="192"/>
      <c r="E409" s="192"/>
      <c r="F409" s="192"/>
      <c r="G409" s="190"/>
      <c r="H409" s="92" t="s">
        <v>22</v>
      </c>
      <c r="I409" s="93" t="s">
        <v>253</v>
      </c>
      <c r="J409" s="158"/>
      <c r="K409" s="163"/>
      <c r="L409" s="163"/>
      <c r="M409" s="190"/>
      <c r="N409" s="190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0" t="s">
        <v>21</v>
      </c>
      <c r="B411" s="190" t="s">
        <v>21</v>
      </c>
      <c r="C411" s="190" t="s">
        <v>21</v>
      </c>
      <c r="D411" s="190" t="s">
        <v>21</v>
      </c>
      <c r="E411" s="190" t="s">
        <v>21</v>
      </c>
      <c r="F411" s="190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0"/>
      <c r="B412" s="190"/>
      <c r="C412" s="190"/>
      <c r="D412" s="190"/>
      <c r="E412" s="190"/>
      <c r="F412" s="190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404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80" t="s">
        <v>400</v>
      </c>
      <c r="Q414" s="5"/>
    </row>
    <row r="415" spans="1:31" s="34" customFormat="1" ht="95.25" customHeight="1" x14ac:dyDescent="0.25">
      <c r="A415" s="247" t="s">
        <v>249</v>
      </c>
      <c r="B415" s="190" t="s">
        <v>243</v>
      </c>
      <c r="C415" s="190"/>
      <c r="D415" s="190"/>
      <c r="E415" s="190" t="s">
        <v>244</v>
      </c>
      <c r="F415" s="190"/>
      <c r="G415" s="190" t="s">
        <v>248</v>
      </c>
      <c r="H415" s="190"/>
      <c r="I415" s="190"/>
      <c r="J415" s="254" t="s">
        <v>399</v>
      </c>
      <c r="K415" s="255"/>
      <c r="L415" s="256"/>
      <c r="M415" s="251" t="s">
        <v>259</v>
      </c>
      <c r="N415" s="252"/>
      <c r="O415" s="253"/>
      <c r="P415" s="291" t="s">
        <v>250</v>
      </c>
      <c r="Q415" s="291"/>
    </row>
    <row r="416" spans="1:31" s="41" customFormat="1" ht="57.75" customHeight="1" x14ac:dyDescent="0.25">
      <c r="A416" s="247"/>
      <c r="B416" s="245" t="s">
        <v>252</v>
      </c>
      <c r="C416" s="245" t="s">
        <v>252</v>
      </c>
      <c r="D416" s="245" t="s">
        <v>252</v>
      </c>
      <c r="E416" s="245" t="s">
        <v>252</v>
      </c>
      <c r="F416" s="245" t="s">
        <v>252</v>
      </c>
      <c r="G416" s="245" t="s">
        <v>251</v>
      </c>
      <c r="H416" s="194" t="s">
        <v>247</v>
      </c>
      <c r="I416" s="194"/>
      <c r="J416" s="156" t="s">
        <v>426</v>
      </c>
      <c r="K416" s="162" t="s">
        <v>438</v>
      </c>
      <c r="L416" s="162" t="s">
        <v>445</v>
      </c>
      <c r="M416" s="156" t="s">
        <v>426</v>
      </c>
      <c r="N416" s="162" t="s">
        <v>438</v>
      </c>
      <c r="O416" s="162" t="s">
        <v>445</v>
      </c>
      <c r="P416" s="190" t="s">
        <v>165</v>
      </c>
      <c r="Q416" s="247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7"/>
      <c r="B417" s="246"/>
      <c r="C417" s="246"/>
      <c r="D417" s="246"/>
      <c r="E417" s="246"/>
      <c r="F417" s="246"/>
      <c r="G417" s="246"/>
      <c r="H417" s="77" t="s">
        <v>22</v>
      </c>
      <c r="I417" s="72" t="s">
        <v>253</v>
      </c>
      <c r="J417" s="158"/>
      <c r="K417" s="163"/>
      <c r="L417" s="163"/>
      <c r="M417" s="158"/>
      <c r="N417" s="163"/>
      <c r="O417" s="163"/>
      <c r="P417" s="190"/>
      <c r="Q417" s="247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4" t="s">
        <v>21</v>
      </c>
      <c r="B419" s="244" t="s">
        <v>21</v>
      </c>
      <c r="C419" s="244" t="s">
        <v>21</v>
      </c>
      <c r="D419" s="245" t="s">
        <v>21</v>
      </c>
      <c r="E419" s="245" t="s">
        <v>21</v>
      </c>
      <c r="F419" s="247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4"/>
      <c r="B420" s="244"/>
      <c r="C420" s="244"/>
      <c r="D420" s="246"/>
      <c r="E420" s="246"/>
      <c r="F420" s="247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8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4" t="s">
        <v>242</v>
      </c>
      <c r="B423" s="220"/>
      <c r="C423" s="220"/>
      <c r="D423" s="220"/>
      <c r="E423" s="220"/>
      <c r="F423" s="220"/>
      <c r="G423" s="220"/>
      <c r="H423" s="220"/>
      <c r="I423" s="220"/>
      <c r="J423" s="220"/>
      <c r="K423" s="220"/>
      <c r="L423" s="220"/>
      <c r="M423" s="220"/>
      <c r="N423" s="220"/>
      <c r="O423" s="220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3" t="s">
        <v>71</v>
      </c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6"/>
      <c r="N425" s="6"/>
      <c r="O425" s="6"/>
      <c r="P425" s="6"/>
    </row>
    <row r="426" spans="1:31" x14ac:dyDescent="0.25">
      <c r="A426" s="193" t="s">
        <v>72</v>
      </c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6"/>
      <c r="N426" s="6"/>
      <c r="O426" s="6"/>
      <c r="P426" s="6"/>
    </row>
    <row r="427" spans="1:31" ht="16.5" customHeight="1" x14ac:dyDescent="0.25">
      <c r="A427" s="193" t="s">
        <v>73</v>
      </c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6"/>
      <c r="N427" s="6"/>
      <c r="O427" s="6"/>
      <c r="P427" s="6"/>
    </row>
    <row r="428" spans="1:31" x14ac:dyDescent="0.25">
      <c r="A428" s="193" t="s">
        <v>74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6"/>
      <c r="N428" s="6"/>
      <c r="O428" s="6"/>
      <c r="P428" s="6"/>
    </row>
    <row r="429" spans="1:31" x14ac:dyDescent="0.25">
      <c r="A429" s="193" t="s">
        <v>75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6"/>
      <c r="N429" s="6"/>
      <c r="O429" s="6"/>
      <c r="P429" s="6"/>
    </row>
    <row r="430" spans="1:31" x14ac:dyDescent="0.25">
      <c r="A430" s="193" t="s">
        <v>76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6"/>
      <c r="N430" s="6"/>
      <c r="O430" s="6"/>
      <c r="P430" s="6"/>
    </row>
    <row r="431" spans="1:31" x14ac:dyDescent="0.25">
      <c r="A431" s="193" t="s">
        <v>77</v>
      </c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2" t="s">
        <v>81</v>
      </c>
      <c r="C436" s="186"/>
      <c r="D436" s="186"/>
      <c r="E436" s="163" t="s">
        <v>82</v>
      </c>
      <c r="F436" s="186"/>
      <c r="G436" s="186"/>
      <c r="H436" s="186"/>
      <c r="I436" s="186"/>
      <c r="J436" s="186"/>
      <c r="K436" s="186"/>
      <c r="L436" s="186"/>
      <c r="M436" s="6"/>
      <c r="N436" s="6"/>
      <c r="O436" s="6"/>
      <c r="P436" s="6"/>
    </row>
    <row r="437" spans="1:16" x14ac:dyDescent="0.25">
      <c r="A437" s="9">
        <v>1</v>
      </c>
      <c r="B437" s="162">
        <v>2</v>
      </c>
      <c r="C437" s="186"/>
      <c r="D437" s="186"/>
      <c r="E437" s="169">
        <v>3</v>
      </c>
      <c r="F437" s="169"/>
      <c r="G437" s="169"/>
      <c r="H437" s="169"/>
      <c r="I437" s="169"/>
      <c r="J437" s="169"/>
      <c r="K437" s="186"/>
      <c r="L437" s="186"/>
      <c r="M437" s="6"/>
      <c r="N437" s="6"/>
      <c r="O437" s="6"/>
      <c r="P437" s="6"/>
    </row>
    <row r="438" spans="1:16" ht="33.75" customHeight="1" x14ac:dyDescent="0.25">
      <c r="A438" s="9" t="s">
        <v>83</v>
      </c>
      <c r="B438" s="162" t="s">
        <v>225</v>
      </c>
      <c r="C438" s="186"/>
      <c r="D438" s="186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2" t="s">
        <v>86</v>
      </c>
      <c r="C439" s="163"/>
      <c r="D439" s="163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2" t="s">
        <v>197</v>
      </c>
      <c r="C440" s="186"/>
      <c r="D440" s="186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ht="8.2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ht="8.2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286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398</v>
      </c>
      <c r="L450" s="6"/>
      <c r="M450" s="6"/>
      <c r="N450" s="6"/>
      <c r="O450" s="6"/>
    </row>
    <row r="451" spans="1:16" ht="3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0" spans="10:12" x14ac:dyDescent="0.25">
      <c r="J540" s="162" t="s">
        <v>298</v>
      </c>
      <c r="K540" s="162" t="s">
        <v>299</v>
      </c>
      <c r="L540" s="162" t="s">
        <v>300</v>
      </c>
    </row>
    <row r="541" spans="10:12" x14ac:dyDescent="0.25">
      <c r="J541" s="162"/>
      <c r="K541" s="162"/>
      <c r="L541" s="163"/>
    </row>
    <row r="548" spans="10:15" x14ac:dyDescent="0.25">
      <c r="J548" s="162" t="s">
        <v>298</v>
      </c>
      <c r="K548" s="162" t="s">
        <v>299</v>
      </c>
      <c r="L548" s="162" t="s">
        <v>300</v>
      </c>
      <c r="M548" s="162" t="s">
        <v>298</v>
      </c>
      <c r="N548" s="162" t="s">
        <v>299</v>
      </c>
      <c r="O548" s="162" t="s">
        <v>300</v>
      </c>
    </row>
    <row r="549" spans="10:15" x14ac:dyDescent="0.25">
      <c r="J549" s="162"/>
      <c r="K549" s="162"/>
      <c r="L549" s="163"/>
      <c r="M549" s="162"/>
      <c r="N549" s="162"/>
      <c r="O549" s="163"/>
    </row>
  </sheetData>
  <mergeCells count="674">
    <mergeCell ref="K27:M27"/>
    <mergeCell ref="M44:N44"/>
    <mergeCell ref="P252:Q252"/>
    <mergeCell ref="P253:P254"/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A27:J27"/>
    <mergeCell ref="O416:O417"/>
    <mergeCell ref="P416:P417"/>
    <mergeCell ref="M415:O415"/>
    <mergeCell ref="P415:Q415"/>
    <mergeCell ref="F416:F417"/>
    <mergeCell ref="G416:G417"/>
    <mergeCell ref="Q416:Q417"/>
    <mergeCell ref="A411:A412"/>
    <mergeCell ref="B411:B412"/>
    <mergeCell ref="C411:C412"/>
    <mergeCell ref="D411:D412"/>
    <mergeCell ref="E411:E412"/>
    <mergeCell ref="F411:F412"/>
    <mergeCell ref="H416:I416"/>
    <mergeCell ref="J416:J417"/>
    <mergeCell ref="M416:M417"/>
    <mergeCell ref="N416:N417"/>
    <mergeCell ref="D416:D417"/>
    <mergeCell ref="A397:D397"/>
    <mergeCell ref="E397:G397"/>
    <mergeCell ref="A161:D161"/>
    <mergeCell ref="H173:I173"/>
    <mergeCell ref="E163:G163"/>
    <mergeCell ref="H163:L163"/>
    <mergeCell ref="A164:D164"/>
    <mergeCell ref="A165:D165"/>
    <mergeCell ref="E165:G165"/>
    <mergeCell ref="H165:L165"/>
    <mergeCell ref="E164:G164"/>
    <mergeCell ref="H235:L235"/>
    <mergeCell ref="H234:L234"/>
    <mergeCell ref="A235:D235"/>
    <mergeCell ref="E180:E183"/>
    <mergeCell ref="F180:F183"/>
    <mergeCell ref="A184:A187"/>
    <mergeCell ref="B184:B187"/>
    <mergeCell ref="C184:C187"/>
    <mergeCell ref="B176:B179"/>
    <mergeCell ref="E227:K227"/>
    <mergeCell ref="A228:F228"/>
    <mergeCell ref="A229:K229"/>
    <mergeCell ref="A230:K230"/>
    <mergeCell ref="A223:O223"/>
    <mergeCell ref="A224:K224"/>
    <mergeCell ref="E225:K225"/>
    <mergeCell ref="A232:I232"/>
    <mergeCell ref="A236:D236"/>
    <mergeCell ref="A336:D336"/>
    <mergeCell ref="E336:G336"/>
    <mergeCell ref="A400:O400"/>
    <mergeCell ref="E399:G399"/>
    <mergeCell ref="A414:J414"/>
    <mergeCell ref="E408:E409"/>
    <mergeCell ref="F408:F409"/>
    <mergeCell ref="N408:N409"/>
    <mergeCell ref="A402:L402"/>
    <mergeCell ref="M402:M404"/>
    <mergeCell ref="N402:N404"/>
    <mergeCell ref="A403:L403"/>
    <mergeCell ref="A405:L405"/>
    <mergeCell ref="A406:J406"/>
    <mergeCell ref="A407:A409"/>
    <mergeCell ref="G408:G409"/>
    <mergeCell ref="H408:I408"/>
    <mergeCell ref="J408:J409"/>
    <mergeCell ref="K408:K409"/>
    <mergeCell ref="E407:F407"/>
    <mergeCell ref="E371:F372"/>
    <mergeCell ref="J294:J295"/>
    <mergeCell ref="K294:K295"/>
    <mergeCell ref="L294:L295"/>
    <mergeCell ref="P294:P295"/>
    <mergeCell ref="Q294:Q295"/>
    <mergeCell ref="M346:M347"/>
    <mergeCell ref="N346:N347"/>
    <mergeCell ref="M372:M373"/>
    <mergeCell ref="O294:O295"/>
    <mergeCell ref="G371:I371"/>
    <mergeCell ref="F349:F351"/>
    <mergeCell ref="F355:F357"/>
    <mergeCell ref="N372:N373"/>
    <mergeCell ref="O372:O373"/>
    <mergeCell ref="A369:J369"/>
    <mergeCell ref="A349:A351"/>
    <mergeCell ref="L346:L347"/>
    <mergeCell ref="E335:G335"/>
    <mergeCell ref="H372:I372"/>
    <mergeCell ref="J372:J373"/>
    <mergeCell ref="K372:K373"/>
    <mergeCell ref="L372:L373"/>
    <mergeCell ref="A371:A373"/>
    <mergeCell ref="B371:D372"/>
    <mergeCell ref="H336:L336"/>
    <mergeCell ref="A355:A357"/>
    <mergeCell ref="B355:B357"/>
    <mergeCell ref="C355:C357"/>
    <mergeCell ref="D355:D357"/>
    <mergeCell ref="E355:E357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  <mergeCell ref="A364:A366"/>
    <mergeCell ref="B364:B366"/>
    <mergeCell ref="C364:C366"/>
    <mergeCell ref="D364:D366"/>
    <mergeCell ref="E364:E366"/>
    <mergeCell ref="A278:D278"/>
    <mergeCell ref="Q138:Q139"/>
    <mergeCell ref="P208:Q208"/>
    <mergeCell ref="P209:P210"/>
    <mergeCell ref="Q209:Q210"/>
    <mergeCell ref="P372:P373"/>
    <mergeCell ref="Q372:Q373"/>
    <mergeCell ref="A345:A347"/>
    <mergeCell ref="B345:D346"/>
    <mergeCell ref="E345:F346"/>
    <mergeCell ref="G345:I345"/>
    <mergeCell ref="J345:L345"/>
    <mergeCell ref="H346:I346"/>
    <mergeCell ref="J346:J347"/>
    <mergeCell ref="K346:K347"/>
    <mergeCell ref="Q253:Q254"/>
    <mergeCell ref="M345:N345"/>
    <mergeCell ref="A343:J343"/>
    <mergeCell ref="M340:M342"/>
    <mergeCell ref="N340:N342"/>
    <mergeCell ref="P293:Q293"/>
    <mergeCell ref="P371:Q371"/>
    <mergeCell ref="A342:L342"/>
    <mergeCell ref="A344:J344"/>
    <mergeCell ref="N31:O31"/>
    <mergeCell ref="N28:O28"/>
    <mergeCell ref="K28:M28"/>
    <mergeCell ref="A35:J35"/>
    <mergeCell ref="A36:J36"/>
    <mergeCell ref="A340:L340"/>
    <mergeCell ref="N173:N174"/>
    <mergeCell ref="M253:M254"/>
    <mergeCell ref="H273:L273"/>
    <mergeCell ref="A339:L339"/>
    <mergeCell ref="E322:K322"/>
    <mergeCell ref="E323:K323"/>
    <mergeCell ref="E324:K324"/>
    <mergeCell ref="E325:K325"/>
    <mergeCell ref="A326:F326"/>
    <mergeCell ref="A327:K327"/>
    <mergeCell ref="A328:K328"/>
    <mergeCell ref="E238:G238"/>
    <mergeCell ref="H238:L238"/>
    <mergeCell ref="F248:F249"/>
    <mergeCell ref="H274:L274"/>
    <mergeCell ref="A275:D275"/>
    <mergeCell ref="M294:M295"/>
    <mergeCell ref="A291:O291"/>
    <mergeCell ref="A157:K157"/>
    <mergeCell ref="E155:K155"/>
    <mergeCell ref="A102:L102"/>
    <mergeCell ref="C124:C127"/>
    <mergeCell ref="D124:D127"/>
    <mergeCell ref="L22:M22"/>
    <mergeCell ref="N22:O22"/>
    <mergeCell ref="A32:J32"/>
    <mergeCell ref="A37:J37"/>
    <mergeCell ref="A38:O38"/>
    <mergeCell ref="A39:L39"/>
    <mergeCell ref="M39:M41"/>
    <mergeCell ref="N39:N41"/>
    <mergeCell ref="A40:L40"/>
    <mergeCell ref="K34:M34"/>
    <mergeCell ref="N34:O34"/>
    <mergeCell ref="K32:M32"/>
    <mergeCell ref="N32:O32"/>
    <mergeCell ref="K33:M33"/>
    <mergeCell ref="N33:O33"/>
    <mergeCell ref="K30:M30"/>
    <mergeCell ref="N30:O30"/>
    <mergeCell ref="A31:J31"/>
    <mergeCell ref="K31:M31"/>
    <mergeCell ref="A233:D233"/>
    <mergeCell ref="M167:M169"/>
    <mergeCell ref="N167:N169"/>
    <mergeCell ref="D188:D191"/>
    <mergeCell ref="E188:E191"/>
    <mergeCell ref="D180:D183"/>
    <mergeCell ref="G172:I172"/>
    <mergeCell ref="J172:L172"/>
    <mergeCell ref="G173:G174"/>
    <mergeCell ref="L173:L174"/>
    <mergeCell ref="A231:K231"/>
    <mergeCell ref="J173:J174"/>
    <mergeCell ref="N285:N286"/>
    <mergeCell ref="M279:M281"/>
    <mergeCell ref="N279:N281"/>
    <mergeCell ref="A262:O262"/>
    <mergeCell ref="A263:O263"/>
    <mergeCell ref="M104:N104"/>
    <mergeCell ref="P137:Q137"/>
    <mergeCell ref="P138:P139"/>
    <mergeCell ref="M172:N172"/>
    <mergeCell ref="E274:G274"/>
    <mergeCell ref="M244:N244"/>
    <mergeCell ref="M245:M246"/>
    <mergeCell ref="N245:N246"/>
    <mergeCell ref="M252:O252"/>
    <mergeCell ref="A264:K264"/>
    <mergeCell ref="E265:K265"/>
    <mergeCell ref="E266:K266"/>
    <mergeCell ref="H253:I253"/>
    <mergeCell ref="J253:J254"/>
    <mergeCell ref="O253:O254"/>
    <mergeCell ref="E273:G273"/>
    <mergeCell ref="A251:J251"/>
    <mergeCell ref="A274:D274"/>
    <mergeCell ref="N253:N254"/>
    <mergeCell ref="A283:J283"/>
    <mergeCell ref="P68:Q68"/>
    <mergeCell ref="P69:P70"/>
    <mergeCell ref="Q69:Q70"/>
    <mergeCell ref="A172:A174"/>
    <mergeCell ref="B172:D173"/>
    <mergeCell ref="E172:F173"/>
    <mergeCell ref="K173:K174"/>
    <mergeCell ref="A170:L170"/>
    <mergeCell ref="A171:J171"/>
    <mergeCell ref="A167:L167"/>
    <mergeCell ref="J245:J246"/>
    <mergeCell ref="A250:O250"/>
    <mergeCell ref="B248:B249"/>
    <mergeCell ref="A273:D273"/>
    <mergeCell ref="H161:L161"/>
    <mergeCell ref="A162:D162"/>
    <mergeCell ref="E162:G162"/>
    <mergeCell ref="H162:L162"/>
    <mergeCell ref="E235:G235"/>
    <mergeCell ref="H164:L164"/>
    <mergeCell ref="A168:L168"/>
    <mergeCell ref="E233:G233"/>
    <mergeCell ref="H233:L233"/>
    <mergeCell ref="A277:D277"/>
    <mergeCell ref="H397:L397"/>
    <mergeCell ref="E398:G398"/>
    <mergeCell ref="H398:L398"/>
    <mergeCell ref="A398:D398"/>
    <mergeCell ref="G372:G373"/>
    <mergeCell ref="E278:G278"/>
    <mergeCell ref="H278:L278"/>
    <mergeCell ref="A269:K269"/>
    <mergeCell ref="A270:K270"/>
    <mergeCell ref="A271:K271"/>
    <mergeCell ref="A272:I272"/>
    <mergeCell ref="A332:D332"/>
    <mergeCell ref="E332:G332"/>
    <mergeCell ref="A334:D334"/>
    <mergeCell ref="B293:D294"/>
    <mergeCell ref="E293:F294"/>
    <mergeCell ref="G293:I293"/>
    <mergeCell ref="J293:L293"/>
    <mergeCell ref="A279:L279"/>
    <mergeCell ref="A284:A286"/>
    <mergeCell ref="A280:L280"/>
    <mergeCell ref="A281:L281"/>
    <mergeCell ref="A282:L282"/>
    <mergeCell ref="M293:O293"/>
    <mergeCell ref="G294:G295"/>
    <mergeCell ref="H294:I294"/>
    <mergeCell ref="E334:G334"/>
    <mergeCell ref="H334:L334"/>
    <mergeCell ref="H331:L331"/>
    <mergeCell ref="N294:N295"/>
    <mergeCell ref="M284:N284"/>
    <mergeCell ref="M285:M286"/>
    <mergeCell ref="G284:I284"/>
    <mergeCell ref="J284:L284"/>
    <mergeCell ref="H285:I285"/>
    <mergeCell ref="J285:J286"/>
    <mergeCell ref="K285:K286"/>
    <mergeCell ref="A330:I330"/>
    <mergeCell ref="A329:K329"/>
    <mergeCell ref="A319:O319"/>
    <mergeCell ref="A321:K321"/>
    <mergeCell ref="A292:J292"/>
    <mergeCell ref="A293:A295"/>
    <mergeCell ref="H332:L332"/>
    <mergeCell ref="L285:L286"/>
    <mergeCell ref="B284:D285"/>
    <mergeCell ref="E284:F285"/>
    <mergeCell ref="F124:F127"/>
    <mergeCell ref="H95:L95"/>
    <mergeCell ref="A96:D96"/>
    <mergeCell ref="G105:G106"/>
    <mergeCell ref="H105:I105"/>
    <mergeCell ref="J105:J106"/>
    <mergeCell ref="K105:K106"/>
    <mergeCell ref="F108:F111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E96:G96"/>
    <mergeCell ref="A124:A127"/>
    <mergeCell ref="B124:B127"/>
    <mergeCell ref="E124:E127"/>
    <mergeCell ref="A158:K158"/>
    <mergeCell ref="E226:K226"/>
    <mergeCell ref="A188:A191"/>
    <mergeCell ref="B188:B191"/>
    <mergeCell ref="E166:G166"/>
    <mergeCell ref="H166:L166"/>
    <mergeCell ref="M137:O137"/>
    <mergeCell ref="G138:G139"/>
    <mergeCell ref="C188:C191"/>
    <mergeCell ref="A180:A183"/>
    <mergeCell ref="B180:B183"/>
    <mergeCell ref="K209:K210"/>
    <mergeCell ref="A206:O206"/>
    <mergeCell ref="A207:J207"/>
    <mergeCell ref="A208:A210"/>
    <mergeCell ref="B208:D209"/>
    <mergeCell ref="E208:F209"/>
    <mergeCell ref="G208:I208"/>
    <mergeCell ref="J208:L208"/>
    <mergeCell ref="A222:O222"/>
    <mergeCell ref="A150:O150"/>
    <mergeCell ref="A151:O151"/>
    <mergeCell ref="M173:M174"/>
    <mergeCell ref="A156:F156"/>
    <mergeCell ref="A152:K152"/>
    <mergeCell ref="E161:G161"/>
    <mergeCell ref="A135:O135"/>
    <mergeCell ref="A136:J136"/>
    <mergeCell ref="A137:A139"/>
    <mergeCell ref="B137:D138"/>
    <mergeCell ref="E137:F138"/>
    <mergeCell ref="A108:A111"/>
    <mergeCell ref="B108:B111"/>
    <mergeCell ref="C108:C111"/>
    <mergeCell ref="G137:I137"/>
    <mergeCell ref="M138:M139"/>
    <mergeCell ref="O138:O139"/>
    <mergeCell ref="N138:N139"/>
    <mergeCell ref="H138:I138"/>
    <mergeCell ref="J138:J139"/>
    <mergeCell ref="K138:K139"/>
    <mergeCell ref="L138:L139"/>
    <mergeCell ref="B120:B123"/>
    <mergeCell ref="C120:C123"/>
    <mergeCell ref="D120:D123"/>
    <mergeCell ref="E120:E123"/>
    <mergeCell ref="J137:L137"/>
    <mergeCell ref="F120:F123"/>
    <mergeCell ref="M99:M101"/>
    <mergeCell ref="E95:G95"/>
    <mergeCell ref="A103:J103"/>
    <mergeCell ref="A104:A106"/>
    <mergeCell ref="A92:D92"/>
    <mergeCell ref="E92:G92"/>
    <mergeCell ref="H92:L92"/>
    <mergeCell ref="A93:D93"/>
    <mergeCell ref="E93:G93"/>
    <mergeCell ref="H93:L93"/>
    <mergeCell ref="A94:D94"/>
    <mergeCell ref="E94:G94"/>
    <mergeCell ref="H94:L94"/>
    <mergeCell ref="H97:L97"/>
    <mergeCell ref="A97:D97"/>
    <mergeCell ref="H96:L96"/>
    <mergeCell ref="E97:G97"/>
    <mergeCell ref="E153:K153"/>
    <mergeCell ref="E154:K154"/>
    <mergeCell ref="A166:D166"/>
    <mergeCell ref="O209:O210"/>
    <mergeCell ref="A176:A179"/>
    <mergeCell ref="C176:C179"/>
    <mergeCell ref="D176:D179"/>
    <mergeCell ref="E176:E179"/>
    <mergeCell ref="F176:F179"/>
    <mergeCell ref="D184:D187"/>
    <mergeCell ref="E184:E187"/>
    <mergeCell ref="F184:F187"/>
    <mergeCell ref="M209:M210"/>
    <mergeCell ref="M208:O208"/>
    <mergeCell ref="G209:G210"/>
    <mergeCell ref="H209:I209"/>
    <mergeCell ref="J209:J210"/>
    <mergeCell ref="N209:N210"/>
    <mergeCell ref="L209:L210"/>
    <mergeCell ref="F188:F191"/>
    <mergeCell ref="A159:K159"/>
    <mergeCell ref="A160:I160"/>
    <mergeCell ref="A163:D163"/>
    <mergeCell ref="C180:C183"/>
    <mergeCell ref="M45:M46"/>
    <mergeCell ref="N45:N46"/>
    <mergeCell ref="M69:M70"/>
    <mergeCell ref="N69:N70"/>
    <mergeCell ref="M105:M106"/>
    <mergeCell ref="N105:N106"/>
    <mergeCell ref="A88:K88"/>
    <mergeCell ref="A89:K89"/>
    <mergeCell ref="A90:K90"/>
    <mergeCell ref="A48:A51"/>
    <mergeCell ref="B48:B51"/>
    <mergeCell ref="C48:C51"/>
    <mergeCell ref="D48:D51"/>
    <mergeCell ref="E48:E51"/>
    <mergeCell ref="F48:F51"/>
    <mergeCell ref="B44:D45"/>
    <mergeCell ref="E44:F45"/>
    <mergeCell ref="G44:I44"/>
    <mergeCell ref="G45:G46"/>
    <mergeCell ref="H45:I45"/>
    <mergeCell ref="A91:I91"/>
    <mergeCell ref="A95:D95"/>
    <mergeCell ref="A99:L99"/>
    <mergeCell ref="A100:L100"/>
    <mergeCell ref="A42:L42"/>
    <mergeCell ref="A43:J43"/>
    <mergeCell ref="A44:A46"/>
    <mergeCell ref="K45:K46"/>
    <mergeCell ref="L45:L46"/>
    <mergeCell ref="J44:L44"/>
    <mergeCell ref="J45:J46"/>
    <mergeCell ref="A120:A123"/>
    <mergeCell ref="K69:K70"/>
    <mergeCell ref="B104:D105"/>
    <mergeCell ref="E104:F105"/>
    <mergeCell ref="G104:I104"/>
    <mergeCell ref="J104:L104"/>
    <mergeCell ref="L105:L106"/>
    <mergeCell ref="D108:D111"/>
    <mergeCell ref="E108:E111"/>
    <mergeCell ref="A81:O81"/>
    <mergeCell ref="A82:O82"/>
    <mergeCell ref="A83:K83"/>
    <mergeCell ref="E84:K84"/>
    <mergeCell ref="E85:K85"/>
    <mergeCell ref="E86:K86"/>
    <mergeCell ref="N99:N101"/>
    <mergeCell ref="A87:F87"/>
    <mergeCell ref="A10:O10"/>
    <mergeCell ref="A23:O23"/>
    <mergeCell ref="A14:J14"/>
    <mergeCell ref="K14:M14"/>
    <mergeCell ref="N14:O14"/>
    <mergeCell ref="K15:M15"/>
    <mergeCell ref="K29:M29"/>
    <mergeCell ref="N29:O29"/>
    <mergeCell ref="A11:O11"/>
    <mergeCell ref="N12:O12"/>
    <mergeCell ref="A13:J13"/>
    <mergeCell ref="K13:M13"/>
    <mergeCell ref="N13:O13"/>
    <mergeCell ref="N15:O15"/>
    <mergeCell ref="L17:M17"/>
    <mergeCell ref="L18:M18"/>
    <mergeCell ref="L19:M19"/>
    <mergeCell ref="N26:O26"/>
    <mergeCell ref="N17:O17"/>
    <mergeCell ref="N18:O18"/>
    <mergeCell ref="N19:O19"/>
    <mergeCell ref="N27:O27"/>
    <mergeCell ref="A28:J28"/>
    <mergeCell ref="L20:M20"/>
    <mergeCell ref="O69:O70"/>
    <mergeCell ref="A66:O66"/>
    <mergeCell ref="A67:J67"/>
    <mergeCell ref="A68:A70"/>
    <mergeCell ref="B68:D69"/>
    <mergeCell ref="E68:F69"/>
    <mergeCell ref="G68:I68"/>
    <mergeCell ref="J68:L68"/>
    <mergeCell ref="M68:O68"/>
    <mergeCell ref="G69:G70"/>
    <mergeCell ref="H69:I69"/>
    <mergeCell ref="L69:L70"/>
    <mergeCell ref="J69:J70"/>
    <mergeCell ref="L21:M21"/>
    <mergeCell ref="N20:O20"/>
    <mergeCell ref="N21:O21"/>
    <mergeCell ref="H399:L399"/>
    <mergeCell ref="A393:I393"/>
    <mergeCell ref="E396:G396"/>
    <mergeCell ref="H396:L396"/>
    <mergeCell ref="A392:K392"/>
    <mergeCell ref="A395:D395"/>
    <mergeCell ref="E395:G395"/>
    <mergeCell ref="H395:L395"/>
    <mergeCell ref="A396:D396"/>
    <mergeCell ref="J371:L371"/>
    <mergeCell ref="A385:K385"/>
    <mergeCell ref="E386:K386"/>
    <mergeCell ref="E387:K387"/>
    <mergeCell ref="A30:J30"/>
    <mergeCell ref="G346:G347"/>
    <mergeCell ref="A389:F389"/>
    <mergeCell ref="A391:K391"/>
    <mergeCell ref="A390:K390"/>
    <mergeCell ref="A399:D399"/>
    <mergeCell ref="A384:O384"/>
    <mergeCell ref="M371:O371"/>
    <mergeCell ref="A424:O424"/>
    <mergeCell ref="A425:L425"/>
    <mergeCell ref="A426:L426"/>
    <mergeCell ref="A427:L427"/>
    <mergeCell ref="A428:L428"/>
    <mergeCell ref="A429:L429"/>
    <mergeCell ref="A423:O423"/>
    <mergeCell ref="J548:J549"/>
    <mergeCell ref="K548:K549"/>
    <mergeCell ref="L548:L549"/>
    <mergeCell ref="M548:M549"/>
    <mergeCell ref="J540:J541"/>
    <mergeCell ref="K540:K541"/>
    <mergeCell ref="A447:O447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N548:N549"/>
    <mergeCell ref="O548:O549"/>
    <mergeCell ref="E438:L438"/>
    <mergeCell ref="A444:O444"/>
    <mergeCell ref="L540:L541"/>
    <mergeCell ref="A446:O446"/>
    <mergeCell ref="A445:O445"/>
    <mergeCell ref="A435:O435"/>
    <mergeCell ref="B440:D440"/>
    <mergeCell ref="E440:L440"/>
    <mergeCell ref="A430:L430"/>
    <mergeCell ref="A431:L431"/>
    <mergeCell ref="A432:O432"/>
    <mergeCell ref="A434:O434"/>
    <mergeCell ref="A433:O433"/>
    <mergeCell ref="E437:L437"/>
    <mergeCell ref="B438:D438"/>
    <mergeCell ref="A419:A420"/>
    <mergeCell ref="B419:B420"/>
    <mergeCell ref="C419:C420"/>
    <mergeCell ref="D419:D420"/>
    <mergeCell ref="K416:K417"/>
    <mergeCell ref="L416:L417"/>
    <mergeCell ref="B416:B417"/>
    <mergeCell ref="C416:C417"/>
    <mergeCell ref="A415:A417"/>
    <mergeCell ref="F419:F420"/>
    <mergeCell ref="E419:E420"/>
    <mergeCell ref="E416:E417"/>
    <mergeCell ref="B415:D415"/>
    <mergeCell ref="E415:F415"/>
    <mergeCell ref="G415:I415"/>
    <mergeCell ref="J415:L415"/>
    <mergeCell ref="A394:D394"/>
    <mergeCell ref="E394:G394"/>
    <mergeCell ref="H394:L394"/>
    <mergeCell ref="E388:K388"/>
    <mergeCell ref="G407:I407"/>
    <mergeCell ref="J407:L407"/>
    <mergeCell ref="L408:L409"/>
    <mergeCell ref="M407:N407"/>
    <mergeCell ref="B408:B409"/>
    <mergeCell ref="C408:C409"/>
    <mergeCell ref="D408:D409"/>
    <mergeCell ref="B407:D407"/>
    <mergeCell ref="M408:M409"/>
    <mergeCell ref="M239:M241"/>
    <mergeCell ref="N239:N241"/>
    <mergeCell ref="A240:L240"/>
    <mergeCell ref="A242:L242"/>
    <mergeCell ref="A243:J243"/>
    <mergeCell ref="A234:D234"/>
    <mergeCell ref="C248:C249"/>
    <mergeCell ref="D248:D249"/>
    <mergeCell ref="E248:E249"/>
    <mergeCell ref="K245:K246"/>
    <mergeCell ref="A238:D238"/>
    <mergeCell ref="E236:G236"/>
    <mergeCell ref="H236:L236"/>
    <mergeCell ref="E237:G237"/>
    <mergeCell ref="H237:L237"/>
    <mergeCell ref="A237:D237"/>
    <mergeCell ref="J244:L244"/>
    <mergeCell ref="E234:G234"/>
    <mergeCell ref="A244:A246"/>
    <mergeCell ref="B244:D245"/>
    <mergeCell ref="E244:F245"/>
    <mergeCell ref="G244:I244"/>
    <mergeCell ref="L245:L246"/>
    <mergeCell ref="A248:A249"/>
    <mergeCell ref="G253:G254"/>
    <mergeCell ref="G252:I252"/>
    <mergeCell ref="J252:L252"/>
    <mergeCell ref="L253:L254"/>
    <mergeCell ref="A239:L239"/>
    <mergeCell ref="E275:G275"/>
    <mergeCell ref="H275:L275"/>
    <mergeCell ref="A276:D276"/>
    <mergeCell ref="E267:K267"/>
    <mergeCell ref="A268:F268"/>
    <mergeCell ref="H276:L276"/>
    <mergeCell ref="G245:G246"/>
    <mergeCell ref="H245:I245"/>
    <mergeCell ref="A252:A254"/>
    <mergeCell ref="G285:G286"/>
    <mergeCell ref="A331:D331"/>
    <mergeCell ref="E331:G331"/>
    <mergeCell ref="B252:D253"/>
    <mergeCell ref="E252:F253"/>
    <mergeCell ref="F352:F354"/>
    <mergeCell ref="A333:D333"/>
    <mergeCell ref="E333:G333"/>
    <mergeCell ref="H333:L333"/>
    <mergeCell ref="B349:B351"/>
    <mergeCell ref="C349:C351"/>
    <mergeCell ref="D349:D351"/>
    <mergeCell ref="E349:E351"/>
    <mergeCell ref="A352:A354"/>
    <mergeCell ref="B352:B354"/>
    <mergeCell ref="C352:C354"/>
    <mergeCell ref="D352:D354"/>
    <mergeCell ref="E352:E354"/>
    <mergeCell ref="H335:L335"/>
    <mergeCell ref="A335:D335"/>
    <mergeCell ref="E276:G276"/>
    <mergeCell ref="E277:G277"/>
    <mergeCell ref="H277:L277"/>
    <mergeCell ref="K253:K254"/>
  </mergeCells>
  <hyperlinks>
    <hyperlink ref="P415" location="sub_666" display="sub_666" xr:uid="{00000000-0004-0000-0900-000000000000}"/>
  </hyperlinks>
  <pageMargins left="0.31496062992125984" right="0.31496062992125984" top="0.35433070866141736" bottom="0.35433070866141736" header="0.31496062992125984" footer="0.31496062992125984"/>
  <pageSetup paperSize="9" scale="45" fitToHeight="9" orientation="landscape" r:id="rId1"/>
  <rowBreaks count="1" manualBreakCount="1">
    <brk id="37" max="1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/>
  <dimension ref="A2:AE566"/>
  <sheetViews>
    <sheetView view="pageBreakPreview" zoomScale="60" workbookViewId="0">
      <selection activeCell="A389" sqref="A389:L389"/>
    </sheetView>
  </sheetViews>
  <sheetFormatPr defaultRowHeight="18.75" x14ac:dyDescent="0.25"/>
  <cols>
    <col min="1" max="1" width="45.140625" style="3" customWidth="1"/>
    <col min="2" max="2" width="22.85546875" style="3" customWidth="1"/>
    <col min="3" max="3" width="17.140625" style="3" customWidth="1"/>
    <col min="4" max="4" width="18" style="3" customWidth="1"/>
    <col min="5" max="5" width="17.28515625" style="3" customWidth="1"/>
    <col min="6" max="6" width="8.85546875" style="3" customWidth="1"/>
    <col min="7" max="7" width="44.5703125" style="3" customWidth="1"/>
    <col min="8" max="8" width="13.28515625" style="3" customWidth="1"/>
    <col min="9" max="9" width="9.7109375" style="3" customWidth="1"/>
    <col min="10" max="10" width="16.42578125" style="3" customWidth="1"/>
    <col min="11" max="11" width="12.7109375" style="3" customWidth="1"/>
    <col min="12" max="12" width="11.710937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8" width="9.140625" style="3"/>
    <col min="19" max="19" width="7.28515625" style="3" customWidth="1"/>
    <col min="20" max="20" width="2" style="3" customWidth="1"/>
    <col min="21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459</v>
      </c>
    </row>
    <row r="9" spans="1:18" x14ac:dyDescent="0.25">
      <c r="L9" s="3" t="s">
        <v>482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42.75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68" t="s">
        <v>481</v>
      </c>
      <c r="F12" s="268"/>
      <c r="G12" s="268"/>
      <c r="H12" s="26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2" t="s">
        <v>446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4"/>
      <c r="M20" s="214"/>
      <c r="N20" s="215" t="s">
        <v>410</v>
      </c>
      <c r="O20" s="216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107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224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56" t="s">
        <v>426</v>
      </c>
      <c r="K45" s="162" t="s">
        <v>438</v>
      </c>
      <c r="L45" s="162" t="s">
        <v>445</v>
      </c>
      <c r="M45" s="162" t="s">
        <v>165</v>
      </c>
      <c r="N45" s="162" t="s">
        <v>166</v>
      </c>
      <c r="O45" s="6"/>
      <c r="P45" s="6"/>
    </row>
    <row r="46" spans="1:16" ht="131.2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58"/>
      <c r="K46" s="163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7" ht="52.5" customHeight="1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7" ht="72.75" customHeight="1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7" ht="31.5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7" ht="62.25" hidden="1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7" ht="73.5" hidden="1" customHeight="1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7" ht="66.75" hidden="1" customHeight="1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7" ht="30.75" hidden="1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7" ht="62.25" hidden="1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7" ht="51" hidden="1" customHeight="1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7" ht="71.25" hidden="1" customHeight="1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7" ht="30.75" hidden="1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7" ht="62.25" hidden="1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7" ht="51.75" hidden="1" customHeight="1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7" ht="63" hidden="1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7" ht="39" hidden="1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7" ht="30.75" hidden="1" customHeight="1" x14ac:dyDescent="0.25">
      <c r="A64" s="20"/>
      <c r="B64" s="20"/>
      <c r="C64" s="20"/>
      <c r="D64" s="20"/>
      <c r="E64" s="20"/>
      <c r="F64" s="5"/>
      <c r="G64" s="136"/>
      <c r="H64" s="136"/>
      <c r="I64" s="136"/>
      <c r="J64" s="136"/>
      <c r="K64" s="4"/>
      <c r="L64" s="4"/>
      <c r="M64" s="4"/>
      <c r="N64" s="4"/>
      <c r="O64" s="4"/>
      <c r="P64" s="5"/>
      <c r="Q64" s="91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36"/>
      <c r="H65" s="136"/>
      <c r="I65" s="136"/>
      <c r="J65" s="136"/>
      <c r="K65" s="4"/>
      <c r="L65" s="4"/>
      <c r="M65" s="4"/>
      <c r="N65" s="4"/>
      <c r="O65" s="4"/>
      <c r="P65" s="5"/>
      <c r="Q65" s="91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56" t="s">
        <v>426</v>
      </c>
      <c r="K69" s="162" t="s">
        <v>438</v>
      </c>
      <c r="L69" s="162" t="s">
        <v>445</v>
      </c>
      <c r="M69" s="156" t="s">
        <v>426</v>
      </c>
      <c r="N69" s="162" t="s">
        <v>438</v>
      </c>
      <c r="O69" s="162" t="s">
        <v>445</v>
      </c>
      <c r="P69" s="162" t="s">
        <v>165</v>
      </c>
      <c r="Q69" s="162" t="s">
        <v>166</v>
      </c>
    </row>
    <row r="70" spans="1:18" ht="115.5" customHeight="1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58"/>
      <c r="K70" s="163"/>
      <c r="L70" s="163"/>
      <c r="M70" s="158"/>
      <c r="N70" s="163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301</v>
      </c>
      <c r="K72" s="9">
        <v>301</v>
      </c>
      <c r="L72" s="9">
        <v>301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 t="shared" ref="Q72:Q80" si="0">J72*0.1</f>
        <v>30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f t="shared" ref="K73:K75" si="1">J73</f>
        <v>0</v>
      </c>
      <c r="L73" s="9">
        <f t="shared" ref="L73:L75" si="2">J73</f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si="0"/>
        <v>0</v>
      </c>
    </row>
    <row r="74" spans="1:18" ht="131.2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f t="shared" si="1"/>
        <v>0</v>
      </c>
      <c r="L74" s="9">
        <f t="shared" si="2"/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307</v>
      </c>
    </row>
    <row r="75" spans="1:18" ht="105" hidden="1" customHeight="1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/>
      <c r="K75" s="9">
        <f t="shared" si="1"/>
        <v>0</v>
      </c>
      <c r="L75" s="9">
        <f t="shared" si="2"/>
        <v>0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308</v>
      </c>
    </row>
    <row r="76" spans="1:18" ht="131.2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:K79" si="3">J76</f>
        <v>0</v>
      </c>
      <c r="L76" s="9">
        <f t="shared" ref="L76:L79" si="4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hidden="1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 t="shared" si="3"/>
        <v>0</v>
      </c>
      <c r="L77" s="9">
        <f t="shared" si="4"/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305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si="3"/>
        <v>0</v>
      </c>
      <c r="L78" s="9">
        <f t="shared" si="4"/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3"/>
        <v>0</v>
      </c>
      <c r="L79" s="9">
        <f t="shared" si="4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301</v>
      </c>
      <c r="K80" s="9">
        <f>SUM(K72:K79)</f>
        <v>301</v>
      </c>
      <c r="L80" s="9">
        <f>SUM(L72:L79)</f>
        <v>301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30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6" t="s">
        <v>381</v>
      </c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ht="30" customHeight="1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76">
        <v>1</v>
      </c>
      <c r="B93" s="177"/>
      <c r="C93" s="177"/>
      <c r="D93" s="178"/>
      <c r="E93" s="176">
        <v>2</v>
      </c>
      <c r="F93" s="177"/>
      <c r="G93" s="178"/>
      <c r="H93" s="173">
        <v>3</v>
      </c>
      <c r="I93" s="174"/>
      <c r="J93" s="174"/>
      <c r="K93" s="174"/>
      <c r="L93" s="175"/>
    </row>
    <row r="94" spans="1:17" ht="57.75" customHeight="1" x14ac:dyDescent="0.25">
      <c r="A94" s="179" t="s">
        <v>336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63.75" customHeight="1" x14ac:dyDescent="0.25">
      <c r="A95" s="179" t="s">
        <v>336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57.75" customHeight="1" x14ac:dyDescent="0.25">
      <c r="A96" s="179" t="s">
        <v>336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66" customHeight="1" x14ac:dyDescent="0.25">
      <c r="A97" s="179" t="s">
        <v>337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75.7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56" t="s">
        <v>426</v>
      </c>
      <c r="K105" s="162" t="s">
        <v>438</v>
      </c>
      <c r="L105" s="162" t="s">
        <v>445</v>
      </c>
      <c r="M105" s="162" t="s">
        <v>165</v>
      </c>
      <c r="N105" s="162" t="s">
        <v>166</v>
      </c>
      <c r="O105" s="6"/>
      <c r="P105" s="6"/>
    </row>
    <row r="106" spans="1:16" ht="131.2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58"/>
      <c r="K106" s="163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63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63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63" hidden="1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63" hidden="1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63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63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63" hidden="1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63" hidden="1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63" hidden="1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63" hidden="1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197" t="s">
        <v>173</v>
      </c>
      <c r="B133" s="156" t="s">
        <v>29</v>
      </c>
      <c r="C133" s="156" t="s">
        <v>29</v>
      </c>
      <c r="D133" s="156" t="s">
        <v>29</v>
      </c>
      <c r="E133" s="156" t="s">
        <v>98</v>
      </c>
      <c r="F133" s="159" t="s">
        <v>21</v>
      </c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171"/>
      <c r="B134" s="157"/>
      <c r="C134" s="157"/>
      <c r="D134" s="157"/>
      <c r="E134" s="157"/>
      <c r="F134" s="160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hidden="1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60</v>
      </c>
      <c r="H138" s="162" t="s">
        <v>16</v>
      </c>
      <c r="I138" s="162"/>
      <c r="J138" s="156" t="s">
        <v>426</v>
      </c>
      <c r="K138" s="162" t="s">
        <v>438</v>
      </c>
      <c r="L138" s="162" t="s">
        <v>445</v>
      </c>
      <c r="M138" s="156" t="s">
        <v>426</v>
      </c>
      <c r="N138" s="162" t="s">
        <v>438</v>
      </c>
      <c r="O138" s="162" t="s">
        <v>445</v>
      </c>
      <c r="P138" s="162" t="s">
        <v>165</v>
      </c>
      <c r="Q138" s="162" t="s">
        <v>166</v>
      </c>
    </row>
    <row r="139" spans="1:18" ht="131.2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58"/>
      <c r="K139" s="163"/>
      <c r="L139" s="163"/>
      <c r="M139" s="158"/>
      <c r="N139" s="163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47.25" customHeight="1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414</v>
      </c>
      <c r="K141" s="9">
        <v>414</v>
      </c>
      <c r="L141" s="9">
        <v>414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 t="shared" ref="Q141:Q149" si="5">J141*0.1</f>
        <v>41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si="5"/>
        <v>0</v>
      </c>
    </row>
    <row r="143" spans="1:18" ht="131.2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9" t="s">
        <v>21</v>
      </c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5"/>
        <v>0</v>
      </c>
      <c r="R143" s="3" t="s">
        <v>307</v>
      </c>
    </row>
    <row r="144" spans="1:18" ht="131.2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5"/>
        <v>0</v>
      </c>
    </row>
    <row r="145" spans="1:18" ht="96.75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2</v>
      </c>
      <c r="K145" s="9">
        <v>2</v>
      </c>
      <c r="L145" s="9">
        <v>2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5"/>
        <v>0</v>
      </c>
      <c r="R145" s="3" t="s">
        <v>306</v>
      </c>
    </row>
    <row r="146" spans="1:18" ht="131.25" hidden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ref="K146:K148" si="6">J146</f>
        <v>0</v>
      </c>
      <c r="L146" s="9">
        <f t="shared" ref="L146:L148" si="7">J146</f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5"/>
        <v>0</v>
      </c>
      <c r="R146" s="3" t="s">
        <v>305</v>
      </c>
    </row>
    <row r="147" spans="1:18" ht="37.5" hidden="1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si="6"/>
        <v>0</v>
      </c>
      <c r="L147" s="9">
        <f t="shared" si="7"/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5"/>
        <v>0</v>
      </c>
      <c r="R147" s="3" t="s">
        <v>309</v>
      </c>
    </row>
    <row r="148" spans="1:18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6"/>
        <v>0</v>
      </c>
      <c r="L148" s="9">
        <f t="shared" si="7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5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416</v>
      </c>
      <c r="K149" s="9">
        <f>SUM(K141:K148)</f>
        <v>416</v>
      </c>
      <c r="L149" s="9">
        <f>SUM(L141:L148)</f>
        <v>416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5"/>
        <v>42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6" t="s">
        <v>382</v>
      </c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2">
        <v>1</v>
      </c>
      <c r="B162" s="162"/>
      <c r="C162" s="162"/>
      <c r="D162" s="162"/>
      <c r="E162" s="176">
        <v>2</v>
      </c>
      <c r="F162" s="177"/>
      <c r="G162" s="178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79" t="s">
        <v>336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63.75" customHeight="1" x14ac:dyDescent="0.25">
      <c r="A164" s="179" t="s">
        <v>336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57.75" customHeight="1" x14ac:dyDescent="0.25">
      <c r="A165" s="179" t="s">
        <v>336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61.5" customHeight="1" x14ac:dyDescent="0.25">
      <c r="A166" s="179" t="s">
        <v>337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108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56" t="s">
        <v>426</v>
      </c>
      <c r="K173" s="162" t="s">
        <v>438</v>
      </c>
      <c r="L173" s="162" t="s">
        <v>445</v>
      </c>
      <c r="M173" s="162" t="s">
        <v>165</v>
      </c>
      <c r="N173" s="162" t="s">
        <v>166</v>
      </c>
      <c r="O173" s="6"/>
      <c r="P173" s="6"/>
    </row>
    <row r="174" spans="1:16" ht="131.2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58"/>
      <c r="K174" s="163"/>
      <c r="L174" s="163"/>
      <c r="M174" s="162"/>
      <c r="N174" s="162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56.25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63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63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63" hidden="1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63" hidden="1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94.5" hidden="1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63" hidden="1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63" hidden="1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94.5" hidden="1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63" hidden="1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63" hidden="1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hidden="1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60</v>
      </c>
      <c r="H209" s="162" t="s">
        <v>16</v>
      </c>
      <c r="I209" s="162"/>
      <c r="J209" s="156" t="s">
        <v>426</v>
      </c>
      <c r="K209" s="162" t="s">
        <v>438</v>
      </c>
      <c r="L209" s="162" t="s">
        <v>445</v>
      </c>
      <c r="M209" s="156" t="s">
        <v>426</v>
      </c>
      <c r="N209" s="162" t="s">
        <v>438</v>
      </c>
      <c r="O209" s="162" t="s">
        <v>445</v>
      </c>
      <c r="P209" s="162" t="s">
        <v>165</v>
      </c>
      <c r="Q209" s="162" t="s">
        <v>166</v>
      </c>
    </row>
    <row r="210" spans="1:18" ht="131.2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58"/>
      <c r="K210" s="163"/>
      <c r="L210" s="163"/>
      <c r="M210" s="158"/>
      <c r="N210" s="163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99</v>
      </c>
      <c r="K212" s="9">
        <v>99</v>
      </c>
      <c r="L212" s="9">
        <v>99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 t="shared" ref="Q212:Q221" si="8">J212*0.1</f>
        <v>10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9">J213</f>
        <v>0</v>
      </c>
      <c r="L213" s="9">
        <f t="shared" ref="L213:L219" si="10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si="8"/>
        <v>0</v>
      </c>
    </row>
    <row r="214" spans="1:18" ht="131.2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9"/>
        <v>0</v>
      </c>
      <c r="L214" s="9">
        <f t="shared" si="10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131.2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9"/>
        <v>0</v>
      </c>
      <c r="L215" s="9">
        <f t="shared" si="10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9"/>
      <c r="K216" s="9">
        <f t="shared" si="9"/>
        <v>0</v>
      </c>
      <c r="L216" s="9">
        <f t="shared" si="10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306</v>
      </c>
    </row>
    <row r="217" spans="1:18" ht="131.2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9"/>
        <v>0</v>
      </c>
      <c r="L217" s="9">
        <f t="shared" si="10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305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9"/>
        <v>0</v>
      </c>
      <c r="L218" s="9">
        <f t="shared" si="10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310</v>
      </c>
    </row>
    <row r="219" spans="1:18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9"/>
        <v>0</v>
      </c>
      <c r="L219" s="9">
        <f t="shared" si="10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99</v>
      </c>
      <c r="K220" s="9">
        <f>SUM(K212:K219)</f>
        <v>99</v>
      </c>
      <c r="L220" s="9">
        <f>SUM(L212:L219)</f>
        <v>99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 t="shared" si="8"/>
        <v>10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816</v>
      </c>
      <c r="K221" s="9">
        <f>K80+K149+K220</f>
        <v>816</v>
      </c>
      <c r="L221" s="9">
        <f>L80+L149+L220</f>
        <v>816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 t="shared" si="8"/>
        <v>82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6" t="s">
        <v>383</v>
      </c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2">
        <v>1</v>
      </c>
      <c r="B234" s="162"/>
      <c r="C234" s="162"/>
      <c r="D234" s="162"/>
      <c r="E234" s="176">
        <v>2</v>
      </c>
      <c r="F234" s="177"/>
      <c r="G234" s="178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79" t="s">
        <v>336</v>
      </c>
      <c r="B235" s="180"/>
      <c r="C235" s="180"/>
      <c r="D235" s="181"/>
      <c r="E235" s="176" t="s">
        <v>50</v>
      </c>
      <c r="F235" s="177"/>
      <c r="G235" s="178"/>
      <c r="H235" s="176" t="s">
        <v>51</v>
      </c>
      <c r="I235" s="177"/>
      <c r="J235" s="177"/>
      <c r="K235" s="177"/>
      <c r="L235" s="178"/>
    </row>
    <row r="236" spans="1:16" ht="63.75" customHeight="1" x14ac:dyDescent="0.25">
      <c r="A236" s="179" t="s">
        <v>336</v>
      </c>
      <c r="B236" s="180"/>
      <c r="C236" s="180"/>
      <c r="D236" s="181"/>
      <c r="E236" s="176" t="s">
        <v>52</v>
      </c>
      <c r="F236" s="177"/>
      <c r="G236" s="178"/>
      <c r="H236" s="176" t="s">
        <v>53</v>
      </c>
      <c r="I236" s="177"/>
      <c r="J236" s="177"/>
      <c r="K236" s="177"/>
      <c r="L236" s="178"/>
    </row>
    <row r="237" spans="1:16" ht="57.75" customHeight="1" x14ac:dyDescent="0.25">
      <c r="A237" s="179" t="s">
        <v>336</v>
      </c>
      <c r="B237" s="180"/>
      <c r="C237" s="180"/>
      <c r="D237" s="181"/>
      <c r="E237" s="176" t="s">
        <v>56</v>
      </c>
      <c r="F237" s="177"/>
      <c r="G237" s="178"/>
      <c r="H237" s="176" t="s">
        <v>51</v>
      </c>
      <c r="I237" s="177"/>
      <c r="J237" s="177"/>
      <c r="K237" s="177"/>
      <c r="L237" s="178"/>
    </row>
    <row r="238" spans="1:16" ht="45" customHeight="1" x14ac:dyDescent="0.25">
      <c r="A238" s="179" t="s">
        <v>337</v>
      </c>
      <c r="B238" s="180"/>
      <c r="C238" s="180"/>
      <c r="D238" s="181"/>
      <c r="E238" s="176" t="s">
        <v>54</v>
      </c>
      <c r="F238" s="177"/>
      <c r="G238" s="178"/>
      <c r="H238" s="173" t="s">
        <v>167</v>
      </c>
      <c r="I238" s="174"/>
      <c r="J238" s="174"/>
      <c r="K238" s="174"/>
      <c r="L238" s="175"/>
    </row>
    <row r="239" spans="1:16" ht="13.5" hidden="1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6"/>
      <c r="K239" s="6"/>
      <c r="L239" s="6"/>
      <c r="M239" s="6"/>
      <c r="N239" s="6"/>
      <c r="O239" s="6"/>
      <c r="P239" s="6"/>
    </row>
    <row r="240" spans="1:16" ht="42" hidden="1" customHeight="1" x14ac:dyDescent="0.25">
      <c r="A240" s="224" t="s">
        <v>94</v>
      </c>
      <c r="B240" s="224"/>
      <c r="C240" s="224"/>
      <c r="D240" s="224"/>
      <c r="E240" s="224"/>
      <c r="F240" s="224"/>
      <c r="G240" s="224"/>
      <c r="H240" s="224"/>
      <c r="I240" s="224"/>
      <c r="J240" s="224"/>
      <c r="K240" s="224"/>
      <c r="L240" s="224"/>
      <c r="M240" s="184" t="s">
        <v>179</v>
      </c>
      <c r="N240" s="169" t="s">
        <v>185</v>
      </c>
      <c r="O240" s="6"/>
      <c r="P240" s="6"/>
    </row>
    <row r="241" spans="1:17" ht="18.75" hidden="1" customHeight="1" x14ac:dyDescent="0.25">
      <c r="A241" s="165" t="s">
        <v>7</v>
      </c>
      <c r="B241" s="165"/>
      <c r="C241" s="165"/>
      <c r="D241" s="165"/>
      <c r="E241" s="165"/>
      <c r="F241" s="165"/>
      <c r="G241" s="165"/>
      <c r="H241" s="165"/>
      <c r="I241" s="165"/>
      <c r="J241" s="165"/>
      <c r="K241" s="165"/>
      <c r="L241" s="165"/>
      <c r="M241" s="185"/>
      <c r="N241" s="169"/>
      <c r="O241" s="6"/>
      <c r="P241" s="6"/>
    </row>
    <row r="242" spans="1:17" ht="18.75" hidden="1" customHeight="1" x14ac:dyDescent="0.25">
      <c r="A242" s="6" t="s">
        <v>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185"/>
      <c r="N242" s="169"/>
      <c r="O242" s="6"/>
      <c r="P242" s="6"/>
    </row>
    <row r="243" spans="1:17" hidden="1" x14ac:dyDescent="0.25">
      <c r="A243" s="165" t="s">
        <v>9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165"/>
      <c r="L243" s="165"/>
      <c r="M243" s="6"/>
      <c r="N243" s="5"/>
      <c r="O243" s="6"/>
      <c r="P243" s="6"/>
    </row>
    <row r="244" spans="1:17" hidden="1" x14ac:dyDescent="0.25">
      <c r="A244" s="165" t="s">
        <v>115</v>
      </c>
      <c r="B244" s="165"/>
      <c r="C244" s="165"/>
      <c r="D244" s="165"/>
      <c r="E244" s="165"/>
      <c r="F244" s="165"/>
      <c r="G244" s="165"/>
      <c r="H244" s="165"/>
      <c r="I244" s="165"/>
      <c r="J244" s="165"/>
      <c r="K244" s="6"/>
      <c r="L244" s="6"/>
      <c r="M244" s="6"/>
      <c r="N244" s="5"/>
      <c r="O244" s="6"/>
      <c r="P244" s="6"/>
    </row>
    <row r="245" spans="1:17" ht="36.75" hidden="1" customHeight="1" x14ac:dyDescent="0.25">
      <c r="A245" s="162" t="s">
        <v>10</v>
      </c>
      <c r="B245" s="162" t="s">
        <v>11</v>
      </c>
      <c r="C245" s="162"/>
      <c r="D245" s="162"/>
      <c r="E245" s="162" t="s">
        <v>12</v>
      </c>
      <c r="F245" s="162"/>
      <c r="G245" s="162" t="s">
        <v>13</v>
      </c>
      <c r="H245" s="162"/>
      <c r="I245" s="162"/>
      <c r="J245" s="162" t="s">
        <v>14</v>
      </c>
      <c r="K245" s="162"/>
      <c r="L245" s="162"/>
      <c r="M245" s="176" t="s">
        <v>164</v>
      </c>
      <c r="N245" s="178"/>
      <c r="O245" s="6"/>
      <c r="P245" s="6"/>
    </row>
    <row r="246" spans="1:17" ht="59.25" hidden="1" customHeight="1" x14ac:dyDescent="0.25">
      <c r="A246" s="163"/>
      <c r="B246" s="162"/>
      <c r="C246" s="162"/>
      <c r="D246" s="162"/>
      <c r="E246" s="162"/>
      <c r="F246" s="162"/>
      <c r="G246" s="162" t="s">
        <v>15</v>
      </c>
      <c r="H246" s="162" t="s">
        <v>16</v>
      </c>
      <c r="I246" s="162"/>
      <c r="J246" s="162" t="s">
        <v>207</v>
      </c>
      <c r="K246" s="162" t="s">
        <v>208</v>
      </c>
      <c r="L246" s="162" t="s">
        <v>209</v>
      </c>
      <c r="M246" s="169" t="s">
        <v>165</v>
      </c>
      <c r="N246" s="162" t="s">
        <v>166</v>
      </c>
      <c r="O246" s="6"/>
      <c r="P246" s="6"/>
    </row>
    <row r="247" spans="1:17" ht="75" hidden="1" customHeight="1" x14ac:dyDescent="0.25">
      <c r="A247" s="163"/>
      <c r="B247" s="9" t="s">
        <v>17</v>
      </c>
      <c r="C247" s="9" t="s">
        <v>18</v>
      </c>
      <c r="D247" s="9" t="s">
        <v>19</v>
      </c>
      <c r="E247" s="9" t="s">
        <v>20</v>
      </c>
      <c r="F247" s="9" t="s">
        <v>21</v>
      </c>
      <c r="G247" s="163"/>
      <c r="H247" s="9" t="s">
        <v>22</v>
      </c>
      <c r="I247" s="9" t="s">
        <v>23</v>
      </c>
      <c r="J247" s="162"/>
      <c r="K247" s="162"/>
      <c r="L247" s="163"/>
      <c r="M247" s="169"/>
      <c r="N247" s="162"/>
      <c r="O247" s="6"/>
      <c r="P247" s="6"/>
    </row>
    <row r="248" spans="1:17" hidden="1" x14ac:dyDescent="0.25">
      <c r="A248" s="9">
        <v>1</v>
      </c>
      <c r="B248" s="9">
        <v>2</v>
      </c>
      <c r="C248" s="9">
        <v>3</v>
      </c>
      <c r="D248" s="9">
        <v>4</v>
      </c>
      <c r="E248" s="9">
        <v>5</v>
      </c>
      <c r="F248" s="9">
        <v>6</v>
      </c>
      <c r="G248" s="9">
        <v>7</v>
      </c>
      <c r="H248" s="9">
        <v>8</v>
      </c>
      <c r="I248" s="9">
        <v>9</v>
      </c>
      <c r="J248" s="9">
        <v>10</v>
      </c>
      <c r="K248" s="9">
        <v>11</v>
      </c>
      <c r="L248" s="9">
        <v>12</v>
      </c>
      <c r="M248" s="11">
        <v>13</v>
      </c>
      <c r="N248" s="11">
        <v>14</v>
      </c>
      <c r="O248" s="6"/>
      <c r="P248" s="6"/>
    </row>
    <row r="249" spans="1:17" hidden="1" x14ac:dyDescent="0.25">
      <c r="A249" s="13"/>
      <c r="B249" s="11"/>
      <c r="C249" s="11"/>
      <c r="D249" s="9"/>
      <c r="E249" s="16"/>
      <c r="F249" s="16"/>
      <c r="G249" s="12"/>
      <c r="H249" s="12"/>
      <c r="I249" s="12"/>
      <c r="J249" s="12"/>
      <c r="K249" s="12">
        <v>95</v>
      </c>
      <c r="L249" s="12">
        <v>95</v>
      </c>
      <c r="M249" s="11">
        <v>10</v>
      </c>
      <c r="N249" s="35">
        <v>10</v>
      </c>
      <c r="O249" s="6"/>
      <c r="P249" s="6"/>
    </row>
    <row r="250" spans="1:17" hidden="1" x14ac:dyDescent="0.25">
      <c r="A250" s="22"/>
      <c r="B250" s="5"/>
      <c r="C250" s="5"/>
      <c r="D250" s="4"/>
      <c r="E250" s="6"/>
      <c r="F250" s="6"/>
      <c r="G250" s="20"/>
      <c r="H250" s="20"/>
      <c r="I250" s="20"/>
      <c r="J250" s="20"/>
      <c r="K250" s="20">
        <v>100</v>
      </c>
      <c r="L250" s="20">
        <v>100</v>
      </c>
      <c r="M250" s="11">
        <v>10</v>
      </c>
      <c r="N250" s="35">
        <v>10</v>
      </c>
      <c r="O250" s="6"/>
      <c r="P250" s="6"/>
    </row>
    <row r="251" spans="1:17" hidden="1" x14ac:dyDescent="0.25">
      <c r="A251" s="164"/>
      <c r="B251" s="164"/>
      <c r="C251" s="164"/>
      <c r="D251" s="164"/>
      <c r="E251" s="164"/>
      <c r="F251" s="164"/>
      <c r="G251" s="164"/>
      <c r="H251" s="164"/>
      <c r="I251" s="164"/>
      <c r="J251" s="164"/>
      <c r="K251" s="164"/>
      <c r="L251" s="164"/>
      <c r="M251" s="164"/>
      <c r="N251" s="164"/>
      <c r="O251" s="164"/>
      <c r="P251" s="6"/>
    </row>
    <row r="252" spans="1:17" hidden="1" x14ac:dyDescent="0.25">
      <c r="A252" s="165" t="s">
        <v>181</v>
      </c>
      <c r="B252" s="165"/>
      <c r="C252" s="165"/>
      <c r="D252" s="165"/>
      <c r="E252" s="165"/>
      <c r="F252" s="165"/>
      <c r="G252" s="165"/>
      <c r="H252" s="165"/>
      <c r="I252" s="165"/>
      <c r="J252" s="165"/>
      <c r="K252" s="6"/>
      <c r="L252" s="6"/>
      <c r="M252" s="6"/>
      <c r="N252" s="6"/>
      <c r="O252" s="6"/>
      <c r="P252" s="6"/>
    </row>
    <row r="253" spans="1:17" ht="42" hidden="1" customHeight="1" x14ac:dyDescent="0.25">
      <c r="A253" s="162" t="s">
        <v>10</v>
      </c>
      <c r="B253" s="162" t="s">
        <v>11</v>
      </c>
      <c r="C253" s="162"/>
      <c r="D253" s="162"/>
      <c r="E253" s="162" t="s">
        <v>12</v>
      </c>
      <c r="F253" s="162"/>
      <c r="G253" s="162" t="s">
        <v>24</v>
      </c>
      <c r="H253" s="162"/>
      <c r="I253" s="162"/>
      <c r="J253" s="162" t="s">
        <v>25</v>
      </c>
      <c r="K253" s="162"/>
      <c r="L253" s="162"/>
      <c r="M253" s="162" t="s">
        <v>26</v>
      </c>
      <c r="N253" s="162"/>
      <c r="O253" s="162"/>
      <c r="P253" s="176" t="s">
        <v>164</v>
      </c>
      <c r="Q253" s="178"/>
    </row>
    <row r="254" spans="1:17" ht="55.5" hidden="1" customHeight="1" x14ac:dyDescent="0.25">
      <c r="A254" s="163"/>
      <c r="B254" s="162"/>
      <c r="C254" s="162"/>
      <c r="D254" s="162"/>
      <c r="E254" s="162"/>
      <c r="F254" s="162"/>
      <c r="G254" s="162" t="s">
        <v>27</v>
      </c>
      <c r="H254" s="162" t="s">
        <v>16</v>
      </c>
      <c r="I254" s="162"/>
      <c r="J254" s="162" t="s">
        <v>207</v>
      </c>
      <c r="K254" s="162" t="s">
        <v>208</v>
      </c>
      <c r="L254" s="162" t="s">
        <v>209</v>
      </c>
      <c r="M254" s="162" t="s">
        <v>207</v>
      </c>
      <c r="N254" s="162" t="s">
        <v>208</v>
      </c>
      <c r="O254" s="162" t="s">
        <v>209</v>
      </c>
      <c r="P254" s="169" t="s">
        <v>165</v>
      </c>
      <c r="Q254" s="162" t="s">
        <v>166</v>
      </c>
    </row>
    <row r="255" spans="1:17" ht="75" hidden="1" customHeight="1" x14ac:dyDescent="0.25">
      <c r="A255" s="163"/>
      <c r="B255" s="9" t="s">
        <v>17</v>
      </c>
      <c r="C255" s="9" t="s">
        <v>18</v>
      </c>
      <c r="D255" s="9" t="s">
        <v>19</v>
      </c>
      <c r="E255" s="9" t="s">
        <v>20</v>
      </c>
      <c r="F255" s="9" t="s">
        <v>156</v>
      </c>
      <c r="G255" s="163"/>
      <c r="H255" s="9" t="s">
        <v>28</v>
      </c>
      <c r="I255" s="9" t="s">
        <v>23</v>
      </c>
      <c r="J255" s="162"/>
      <c r="K255" s="162"/>
      <c r="L255" s="163"/>
      <c r="M255" s="162"/>
      <c r="N255" s="162"/>
      <c r="O255" s="163"/>
      <c r="P255" s="169"/>
      <c r="Q255" s="162"/>
    </row>
    <row r="256" spans="1:17" ht="75" hidden="1" x14ac:dyDescent="0.25">
      <c r="A256" s="9" t="s">
        <v>228</v>
      </c>
      <c r="B256" s="9" t="s">
        <v>301</v>
      </c>
      <c r="C256" s="9" t="s">
        <v>29</v>
      </c>
      <c r="D256" s="9" t="s">
        <v>126</v>
      </c>
      <c r="E256" s="9" t="s">
        <v>98</v>
      </c>
      <c r="F256" s="9" t="s">
        <v>66</v>
      </c>
      <c r="G256" s="9">
        <v>7</v>
      </c>
      <c r="H256" s="9">
        <v>8</v>
      </c>
      <c r="I256" s="9">
        <v>9</v>
      </c>
      <c r="J256" s="9">
        <v>10</v>
      </c>
      <c r="K256" s="9">
        <v>11</v>
      </c>
      <c r="L256" s="9">
        <v>12</v>
      </c>
      <c r="M256" s="9">
        <v>13</v>
      </c>
      <c r="N256" s="9">
        <v>14</v>
      </c>
      <c r="O256" s="9">
        <v>15</v>
      </c>
      <c r="P256" s="30">
        <v>16</v>
      </c>
      <c r="Q256" s="30">
        <v>17</v>
      </c>
    </row>
    <row r="257" spans="1:17" ht="131.25" hidden="1" x14ac:dyDescent="0.25">
      <c r="A257" s="90" t="s">
        <v>302</v>
      </c>
      <c r="B257" s="38" t="s">
        <v>97</v>
      </c>
      <c r="C257" s="1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>
        <v>10</v>
      </c>
      <c r="Q257" s="35">
        <f>J257*0.1</f>
        <v>0</v>
      </c>
    </row>
    <row r="258" spans="1:17" ht="75" hidden="1" x14ac:dyDescent="0.25">
      <c r="A258" s="90" t="s">
        <v>229</v>
      </c>
      <c r="B258" s="9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5</v>
      </c>
      <c r="Q258" s="35">
        <f>J258*0.05</f>
        <v>0</v>
      </c>
    </row>
    <row r="259" spans="1:17" ht="131.25" hidden="1" x14ac:dyDescent="0.25">
      <c r="A259" s="87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>
        <v>10</v>
      </c>
      <c r="Q259" s="35">
        <f>J259*0.1</f>
        <v>0</v>
      </c>
    </row>
    <row r="260" spans="1:17" ht="168.75" hidden="1" x14ac:dyDescent="0.25">
      <c r="A260" s="23"/>
      <c r="B260" s="9" t="s">
        <v>97</v>
      </c>
      <c r="C260" s="1" t="s">
        <v>33</v>
      </c>
      <c r="D260" s="9" t="s">
        <v>127</v>
      </c>
      <c r="E260" s="11" t="s">
        <v>30</v>
      </c>
      <c r="F260" s="9" t="s">
        <v>62</v>
      </c>
      <c r="G260" s="9" t="s">
        <v>31</v>
      </c>
      <c r="H260" s="9" t="s">
        <v>32</v>
      </c>
      <c r="I260" s="2" t="s">
        <v>120</v>
      </c>
      <c r="J260" s="9"/>
      <c r="K260" s="9"/>
      <c r="L260" s="9"/>
      <c r="M260" s="9" t="s">
        <v>21</v>
      </c>
      <c r="N260" s="9" t="s">
        <v>21</v>
      </c>
      <c r="O260" s="9" t="s">
        <v>21</v>
      </c>
      <c r="P260" s="11">
        <v>5</v>
      </c>
      <c r="Q260" s="35">
        <f>J260*0.05</f>
        <v>0</v>
      </c>
    </row>
    <row r="261" spans="1:17" hidden="1" x14ac:dyDescent="0.25">
      <c r="A261" s="13"/>
      <c r="B261" s="11"/>
      <c r="C261" s="9"/>
      <c r="D261" s="9"/>
      <c r="E261" s="11"/>
      <c r="F261" s="11"/>
      <c r="G261" s="9"/>
      <c r="H261" s="9"/>
      <c r="I261" s="14"/>
      <c r="J261" s="9"/>
      <c r="K261" s="9"/>
      <c r="L261" s="9"/>
      <c r="M261" s="9"/>
      <c r="N261" s="9"/>
      <c r="O261" s="9"/>
      <c r="P261" s="6"/>
      <c r="Q261" s="35">
        <f>J261*0.05</f>
        <v>0</v>
      </c>
    </row>
    <row r="262" spans="1:17" ht="23.25" hidden="1" customHeight="1" x14ac:dyDescent="0.25">
      <c r="A262" s="13" t="s">
        <v>34</v>
      </c>
      <c r="B262" s="11"/>
      <c r="C262" s="9"/>
      <c r="D262" s="9"/>
      <c r="E262" s="11"/>
      <c r="F262" s="11"/>
      <c r="G262" s="9"/>
      <c r="H262" s="9"/>
      <c r="I262" s="14"/>
      <c r="J262" s="9">
        <f>SUM(J257:J261)</f>
        <v>0</v>
      </c>
      <c r="K262" s="9">
        <f>SUM(K257:K261)</f>
        <v>0</v>
      </c>
      <c r="L262" s="9">
        <f>SUM(L257:L261)</f>
        <v>0</v>
      </c>
      <c r="M262" s="9"/>
      <c r="N262" s="9"/>
      <c r="O262" s="9"/>
      <c r="P262" s="11">
        <v>10</v>
      </c>
      <c r="Q262" s="35">
        <f>J262*0.1</f>
        <v>0</v>
      </c>
    </row>
    <row r="263" spans="1:17" hidden="1" x14ac:dyDescent="0.25">
      <c r="A263" s="164"/>
      <c r="B263" s="164"/>
      <c r="C263" s="164"/>
      <c r="D263" s="164"/>
      <c r="E263" s="164"/>
      <c r="F263" s="164"/>
      <c r="G263" s="164"/>
      <c r="H263" s="164"/>
      <c r="I263" s="164"/>
      <c r="J263" s="164"/>
      <c r="K263" s="164"/>
      <c r="L263" s="164"/>
      <c r="M263" s="164"/>
      <c r="N263" s="164"/>
      <c r="O263" s="164"/>
      <c r="P263" s="6"/>
    </row>
    <row r="264" spans="1:17" hidden="1" x14ac:dyDescent="0.25">
      <c r="A264" s="165" t="s">
        <v>35</v>
      </c>
      <c r="B264" s="165"/>
      <c r="C264" s="165"/>
      <c r="D264" s="165"/>
      <c r="E264" s="165"/>
      <c r="F264" s="165"/>
      <c r="G264" s="165"/>
      <c r="H264" s="165"/>
      <c r="I264" s="165"/>
      <c r="J264" s="165"/>
      <c r="K264" s="165"/>
      <c r="L264" s="165"/>
      <c r="M264" s="165"/>
      <c r="N264" s="165"/>
      <c r="O264" s="165"/>
      <c r="P264" s="6"/>
    </row>
    <row r="265" spans="1:17" hidden="1" x14ac:dyDescent="0.25">
      <c r="A265" s="162" t="s">
        <v>36</v>
      </c>
      <c r="B265" s="162"/>
      <c r="C265" s="162"/>
      <c r="D265" s="162"/>
      <c r="E265" s="162"/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hidden="1" x14ac:dyDescent="0.25">
      <c r="A266" s="9" t="s">
        <v>37</v>
      </c>
      <c r="B266" s="9" t="s">
        <v>38</v>
      </c>
      <c r="C266" s="9" t="s">
        <v>39</v>
      </c>
      <c r="D266" s="9" t="s">
        <v>40</v>
      </c>
      <c r="E266" s="162" t="s">
        <v>22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hidden="1" x14ac:dyDescent="0.25">
      <c r="A267" s="9">
        <v>1</v>
      </c>
      <c r="B267" s="9">
        <v>2</v>
      </c>
      <c r="C267" s="9">
        <v>3</v>
      </c>
      <c r="D267" s="9">
        <v>4</v>
      </c>
      <c r="E267" s="162">
        <v>5</v>
      </c>
      <c r="F267" s="186"/>
      <c r="G267" s="186"/>
      <c r="H267" s="186"/>
      <c r="I267" s="186"/>
      <c r="J267" s="186"/>
      <c r="K267" s="186"/>
      <c r="L267" s="6"/>
      <c r="M267" s="6"/>
      <c r="N267" s="6"/>
      <c r="O267" s="6"/>
      <c r="P267" s="6"/>
    </row>
    <row r="268" spans="1:17" hidden="1" x14ac:dyDescent="0.25">
      <c r="A268" s="9" t="s">
        <v>21</v>
      </c>
      <c r="B268" s="9" t="s">
        <v>21</v>
      </c>
      <c r="C268" s="9" t="s">
        <v>21</v>
      </c>
      <c r="D268" s="9" t="s">
        <v>21</v>
      </c>
      <c r="E268" s="162" t="s">
        <v>21</v>
      </c>
      <c r="F268" s="169"/>
      <c r="G268" s="169"/>
      <c r="H268" s="169"/>
      <c r="I268" s="169"/>
      <c r="J268" s="169"/>
      <c r="K268" s="169"/>
      <c r="L268" s="6"/>
      <c r="M268" s="6"/>
      <c r="N268" s="6"/>
      <c r="O268" s="6"/>
      <c r="P268" s="6"/>
    </row>
    <row r="269" spans="1:17" hidden="1" x14ac:dyDescent="0.25">
      <c r="A269" s="165" t="s">
        <v>41</v>
      </c>
      <c r="B269" s="165"/>
      <c r="C269" s="165"/>
      <c r="D269" s="165"/>
      <c r="E269" s="165"/>
      <c r="F269" s="165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7" hidden="1" x14ac:dyDescent="0.25">
      <c r="A270" s="166" t="s">
        <v>42</v>
      </c>
      <c r="B270" s="166"/>
      <c r="C270" s="166"/>
      <c r="D270" s="166"/>
      <c r="E270" s="166"/>
      <c r="F270" s="166"/>
      <c r="G270" s="166"/>
      <c r="H270" s="166"/>
      <c r="I270" s="166"/>
      <c r="J270" s="166"/>
      <c r="K270" s="166"/>
      <c r="L270" s="15"/>
      <c r="M270" s="15"/>
      <c r="N270" s="15"/>
      <c r="O270" s="15"/>
      <c r="P270" s="6"/>
    </row>
    <row r="271" spans="1:17" ht="40.5" hidden="1" customHeight="1" x14ac:dyDescent="0.25">
      <c r="A271" s="167" t="s">
        <v>43</v>
      </c>
      <c r="B271" s="167"/>
      <c r="C271" s="167"/>
      <c r="D271" s="167"/>
      <c r="E271" s="167"/>
      <c r="F271" s="167"/>
      <c r="G271" s="167"/>
      <c r="H271" s="167"/>
      <c r="I271" s="167"/>
      <c r="J271" s="167"/>
      <c r="K271" s="167"/>
      <c r="L271" s="15"/>
      <c r="M271" s="15"/>
      <c r="N271" s="15"/>
      <c r="O271" s="15"/>
      <c r="P271" s="6"/>
    </row>
    <row r="272" spans="1:17" ht="16.5" hidden="1" customHeight="1" x14ac:dyDescent="0.25">
      <c r="A272" s="168" t="s">
        <v>44</v>
      </c>
      <c r="B272" s="168"/>
      <c r="C272" s="168"/>
      <c r="D272" s="168"/>
      <c r="E272" s="168"/>
      <c r="F272" s="168"/>
      <c r="G272" s="168"/>
      <c r="H272" s="168"/>
      <c r="I272" s="168"/>
      <c r="J272" s="168"/>
      <c r="K272" s="168"/>
      <c r="L272" s="15"/>
      <c r="M272" s="15"/>
      <c r="N272" s="15"/>
      <c r="O272" s="15"/>
      <c r="P272" s="6"/>
    </row>
    <row r="273" spans="1:16" hidden="1" x14ac:dyDescent="0.25">
      <c r="A273" s="165" t="s">
        <v>45</v>
      </c>
      <c r="B273" s="165"/>
      <c r="C273" s="165"/>
      <c r="D273" s="165"/>
      <c r="E273" s="165"/>
      <c r="F273" s="165"/>
      <c r="G273" s="165"/>
      <c r="H273" s="165"/>
      <c r="I273" s="165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 t="s">
        <v>46</v>
      </c>
      <c r="B274" s="162" t="s">
        <v>47</v>
      </c>
      <c r="C274" s="186"/>
      <c r="D274" s="186"/>
      <c r="E274" s="169" t="s">
        <v>48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idden="1" x14ac:dyDescent="0.25">
      <c r="A275" s="9">
        <v>1</v>
      </c>
      <c r="B275" s="162">
        <v>2</v>
      </c>
      <c r="C275" s="186"/>
      <c r="D275" s="186"/>
      <c r="E275" s="169">
        <v>3</v>
      </c>
      <c r="F275" s="169"/>
      <c r="G275" s="169"/>
      <c r="H275" s="169"/>
      <c r="I275" s="169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2" t="s">
        <v>49</v>
      </c>
      <c r="B276" s="162" t="s">
        <v>50</v>
      </c>
      <c r="C276" s="186"/>
      <c r="D276" s="186"/>
      <c r="E276" s="162" t="s">
        <v>51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62"/>
      <c r="B277" s="162" t="s">
        <v>52</v>
      </c>
      <c r="C277" s="169"/>
      <c r="D277" s="169"/>
      <c r="E277" s="162" t="s">
        <v>53</v>
      </c>
      <c r="F277" s="162"/>
      <c r="G277" s="162"/>
      <c r="H277" s="162"/>
      <c r="I277" s="162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7" t="s">
        <v>108</v>
      </c>
      <c r="B278" s="162" t="s">
        <v>54</v>
      </c>
      <c r="C278" s="186"/>
      <c r="D278" s="186"/>
      <c r="E278" s="169" t="s">
        <v>55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t="45" hidden="1" customHeight="1" x14ac:dyDescent="0.25">
      <c r="A279" s="158"/>
      <c r="B279" s="162" t="s">
        <v>56</v>
      </c>
      <c r="C279" s="169"/>
      <c r="D279" s="169"/>
      <c r="E279" s="169" t="s">
        <v>51</v>
      </c>
      <c r="F279" s="169"/>
      <c r="G279" s="169"/>
      <c r="H279" s="169"/>
      <c r="I279" s="169"/>
      <c r="J279" s="6"/>
      <c r="K279" s="6"/>
      <c r="L279" s="6"/>
      <c r="M279" s="6"/>
      <c r="N279" s="6"/>
      <c r="O279" s="6"/>
      <c r="P279" s="6"/>
    </row>
    <row r="280" spans="1:16" hidden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6"/>
      <c r="K280" s="6"/>
      <c r="L280" s="6"/>
      <c r="M280" s="6"/>
      <c r="N280" s="6"/>
      <c r="O280" s="6"/>
      <c r="P280" s="6"/>
    </row>
    <row r="281" spans="1:16" ht="40.5" hidden="1" customHeight="1" x14ac:dyDescent="0.25">
      <c r="A281" s="224" t="s">
        <v>95</v>
      </c>
      <c r="B281" s="224"/>
      <c r="C281" s="224"/>
      <c r="D281" s="224"/>
      <c r="E281" s="224"/>
      <c r="F281" s="224"/>
      <c r="G281" s="224"/>
      <c r="H281" s="224"/>
      <c r="I281" s="224"/>
      <c r="J281" s="224"/>
      <c r="K281" s="224"/>
      <c r="L281" s="224"/>
      <c r="M281" s="184" t="s">
        <v>179</v>
      </c>
      <c r="N281" s="169" t="s">
        <v>186</v>
      </c>
      <c r="O281" s="6"/>
      <c r="P281" s="6"/>
    </row>
    <row r="282" spans="1:16" ht="18" hidden="1" customHeight="1" x14ac:dyDescent="0.25">
      <c r="A282" s="165" t="s">
        <v>58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5"/>
      <c r="N282" s="169"/>
      <c r="O282" s="6"/>
    </row>
    <row r="283" spans="1:16" hidden="1" x14ac:dyDescent="0.25">
      <c r="A283" s="165" t="s">
        <v>8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185"/>
      <c r="N283" s="169"/>
      <c r="O283" s="6"/>
    </row>
    <row r="284" spans="1:16" hidden="1" x14ac:dyDescent="0.25">
      <c r="A284" s="165" t="s">
        <v>9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165"/>
      <c r="L284" s="165"/>
      <c r="M284" s="6"/>
      <c r="N284" s="5"/>
      <c r="O284" s="6"/>
    </row>
    <row r="285" spans="1:16" hidden="1" x14ac:dyDescent="0.25">
      <c r="A285" s="165" t="s">
        <v>223</v>
      </c>
      <c r="B285" s="165"/>
      <c r="C285" s="165"/>
      <c r="D285" s="165"/>
      <c r="E285" s="165"/>
      <c r="F285" s="165"/>
      <c r="G285" s="165"/>
      <c r="H285" s="165"/>
      <c r="I285" s="165"/>
      <c r="J285" s="165"/>
      <c r="K285" s="6"/>
      <c r="L285" s="6"/>
      <c r="M285" s="6"/>
      <c r="N285" s="5"/>
      <c r="O285" s="6"/>
    </row>
    <row r="286" spans="1:16" ht="47.25" hidden="1" customHeight="1" x14ac:dyDescent="0.25">
      <c r="A286" s="162" t="s">
        <v>10</v>
      </c>
      <c r="B286" s="162" t="s">
        <v>11</v>
      </c>
      <c r="C286" s="162"/>
      <c r="D286" s="162"/>
      <c r="E286" s="162" t="s">
        <v>12</v>
      </c>
      <c r="F286" s="162"/>
      <c r="G286" s="162" t="s">
        <v>13</v>
      </c>
      <c r="H286" s="162"/>
      <c r="I286" s="162"/>
      <c r="J286" s="162" t="s">
        <v>14</v>
      </c>
      <c r="K286" s="162"/>
      <c r="L286" s="162"/>
      <c r="M286" s="176" t="s">
        <v>164</v>
      </c>
      <c r="N286" s="178"/>
      <c r="O286" s="6"/>
      <c r="P286" s="6"/>
    </row>
    <row r="287" spans="1:16" ht="59.25" hidden="1" customHeight="1" x14ac:dyDescent="0.25">
      <c r="A287" s="163"/>
      <c r="B287" s="162"/>
      <c r="C287" s="162"/>
      <c r="D287" s="162"/>
      <c r="E287" s="162"/>
      <c r="F287" s="162"/>
      <c r="G287" s="162" t="s">
        <v>15</v>
      </c>
      <c r="H287" s="162" t="s">
        <v>16</v>
      </c>
      <c r="I287" s="162"/>
      <c r="J287" s="162" t="s">
        <v>207</v>
      </c>
      <c r="K287" s="162" t="s">
        <v>208</v>
      </c>
      <c r="L287" s="162" t="s">
        <v>209</v>
      </c>
      <c r="M287" s="169" t="s">
        <v>165</v>
      </c>
      <c r="N287" s="162" t="s">
        <v>166</v>
      </c>
      <c r="O287" s="6"/>
      <c r="P287" s="6"/>
    </row>
    <row r="288" spans="1:16" ht="56.25" hidden="1" customHeight="1" x14ac:dyDescent="0.25">
      <c r="A288" s="163"/>
      <c r="B288" s="9" t="s">
        <v>18</v>
      </c>
      <c r="C288" s="9" t="s">
        <v>19</v>
      </c>
      <c r="D288" s="9" t="s">
        <v>21</v>
      </c>
      <c r="E288" s="9" t="s">
        <v>59</v>
      </c>
      <c r="F288" s="9" t="s">
        <v>21</v>
      </c>
      <c r="G288" s="163"/>
      <c r="H288" s="9" t="s">
        <v>22</v>
      </c>
      <c r="I288" s="9" t="s">
        <v>23</v>
      </c>
      <c r="J288" s="162"/>
      <c r="K288" s="162"/>
      <c r="L288" s="163"/>
      <c r="M288" s="169"/>
      <c r="N288" s="162"/>
      <c r="O288" s="6"/>
      <c r="P288" s="6"/>
    </row>
    <row r="289" spans="1:17" hidden="1" x14ac:dyDescent="0.25">
      <c r="A289" s="9">
        <v>1</v>
      </c>
      <c r="B289" s="9">
        <v>2</v>
      </c>
      <c r="C289" s="9">
        <v>3</v>
      </c>
      <c r="D289" s="9">
        <v>4</v>
      </c>
      <c r="E289" s="9">
        <v>5</v>
      </c>
      <c r="F289" s="9">
        <v>6</v>
      </c>
      <c r="G289" s="9">
        <v>7</v>
      </c>
      <c r="H289" s="9">
        <v>8</v>
      </c>
      <c r="I289" s="9">
        <v>9</v>
      </c>
      <c r="J289" s="9">
        <v>10</v>
      </c>
      <c r="K289" s="9">
        <v>11</v>
      </c>
      <c r="L289" s="9">
        <v>12</v>
      </c>
      <c r="M289" s="11">
        <v>13</v>
      </c>
      <c r="N289" s="11">
        <v>14</v>
      </c>
      <c r="O289" s="6"/>
      <c r="P289" s="6"/>
    </row>
    <row r="290" spans="1:17" hidden="1" x14ac:dyDescent="0.25">
      <c r="A290" s="13"/>
      <c r="B290" s="9"/>
      <c r="C290" s="9"/>
      <c r="D290" s="16"/>
      <c r="E290" s="11"/>
      <c r="F290" s="16"/>
      <c r="G290" s="12"/>
      <c r="H290" s="12"/>
      <c r="I290" s="12"/>
      <c r="J290" s="12"/>
      <c r="K290" s="9"/>
      <c r="L290" s="9"/>
      <c r="M290" s="11">
        <v>5</v>
      </c>
      <c r="N290" s="35">
        <f>J290*0.05</f>
        <v>0</v>
      </c>
      <c r="O290" s="6"/>
      <c r="P290" s="6"/>
    </row>
    <row r="291" spans="1:17" hidden="1" x14ac:dyDescent="0.25">
      <c r="A291" s="22"/>
      <c r="B291" s="4"/>
      <c r="C291" s="4"/>
      <c r="D291" s="6"/>
      <c r="E291" s="5"/>
      <c r="F291" s="6"/>
      <c r="G291" s="20"/>
      <c r="H291" s="20"/>
      <c r="I291" s="20"/>
      <c r="J291" s="20"/>
      <c r="K291" s="4"/>
      <c r="L291" s="4"/>
      <c r="M291" s="11">
        <v>5</v>
      </c>
      <c r="N291" s="35">
        <f>J291*0.05</f>
        <v>0</v>
      </c>
      <c r="O291" s="6"/>
      <c r="P291" s="6"/>
    </row>
    <row r="292" spans="1:17" hidden="1" x14ac:dyDescent="0.25">
      <c r="A292" s="164"/>
      <c r="B292" s="164"/>
      <c r="C292" s="164"/>
      <c r="D292" s="164"/>
      <c r="E292" s="164"/>
      <c r="F292" s="164"/>
      <c r="G292" s="164"/>
      <c r="H292" s="164"/>
      <c r="I292" s="164"/>
      <c r="J292" s="164"/>
      <c r="K292" s="164"/>
      <c r="L292" s="164"/>
      <c r="M292" s="164"/>
      <c r="N292" s="164"/>
      <c r="O292" s="164"/>
      <c r="P292" s="6"/>
    </row>
    <row r="293" spans="1:17" hidden="1" x14ac:dyDescent="0.25">
      <c r="A293" s="165" t="s">
        <v>181</v>
      </c>
      <c r="B293" s="165"/>
      <c r="C293" s="165"/>
      <c r="D293" s="165"/>
      <c r="E293" s="165"/>
      <c r="F293" s="165"/>
      <c r="G293" s="165"/>
      <c r="H293" s="165"/>
      <c r="I293" s="165"/>
      <c r="J293" s="165"/>
      <c r="K293" s="6"/>
      <c r="L293" s="6"/>
      <c r="M293" s="6"/>
      <c r="N293" s="6"/>
      <c r="O293" s="6"/>
      <c r="P293" s="6"/>
    </row>
    <row r="294" spans="1:17" ht="45" hidden="1" customHeight="1" x14ac:dyDescent="0.25">
      <c r="A294" s="162" t="s">
        <v>10</v>
      </c>
      <c r="B294" s="162" t="s">
        <v>11</v>
      </c>
      <c r="C294" s="162"/>
      <c r="D294" s="162"/>
      <c r="E294" s="162" t="s">
        <v>12</v>
      </c>
      <c r="F294" s="162"/>
      <c r="G294" s="162" t="s">
        <v>24</v>
      </c>
      <c r="H294" s="162"/>
      <c r="I294" s="162"/>
      <c r="J294" s="162" t="s">
        <v>25</v>
      </c>
      <c r="K294" s="162"/>
      <c r="L294" s="162"/>
      <c r="M294" s="162" t="s">
        <v>26</v>
      </c>
      <c r="N294" s="162"/>
      <c r="O294" s="162"/>
      <c r="P294" s="176" t="s">
        <v>164</v>
      </c>
      <c r="Q294" s="178"/>
    </row>
    <row r="295" spans="1:17" ht="63" hidden="1" customHeight="1" x14ac:dyDescent="0.25">
      <c r="A295" s="163"/>
      <c r="B295" s="162"/>
      <c r="C295" s="162"/>
      <c r="D295" s="162"/>
      <c r="E295" s="162"/>
      <c r="F295" s="162"/>
      <c r="G295" s="162" t="s">
        <v>60</v>
      </c>
      <c r="H295" s="162" t="s">
        <v>16</v>
      </c>
      <c r="I295" s="162"/>
      <c r="J295" s="162" t="s">
        <v>207</v>
      </c>
      <c r="K295" s="162" t="s">
        <v>208</v>
      </c>
      <c r="L295" s="162" t="s">
        <v>209</v>
      </c>
      <c r="M295" s="162" t="s">
        <v>207</v>
      </c>
      <c r="N295" s="162" t="s">
        <v>208</v>
      </c>
      <c r="O295" s="162" t="s">
        <v>209</v>
      </c>
      <c r="P295" s="162" t="s">
        <v>165</v>
      </c>
      <c r="Q295" s="162" t="s">
        <v>166</v>
      </c>
    </row>
    <row r="296" spans="1:17" ht="52.5" hidden="1" customHeight="1" x14ac:dyDescent="0.25">
      <c r="A296" s="163"/>
      <c r="B296" s="9" t="s">
        <v>18</v>
      </c>
      <c r="C296" s="9" t="s">
        <v>19</v>
      </c>
      <c r="D296" s="9" t="s">
        <v>21</v>
      </c>
      <c r="E296" s="9" t="s">
        <v>59</v>
      </c>
      <c r="F296" s="9" t="s">
        <v>21</v>
      </c>
      <c r="G296" s="163"/>
      <c r="H296" s="9" t="s">
        <v>28</v>
      </c>
      <c r="I296" s="9" t="s">
        <v>23</v>
      </c>
      <c r="J296" s="162"/>
      <c r="K296" s="162"/>
      <c r="L296" s="163"/>
      <c r="M296" s="162"/>
      <c r="N296" s="162"/>
      <c r="O296" s="163"/>
      <c r="P296" s="162"/>
      <c r="Q296" s="162"/>
    </row>
    <row r="297" spans="1:17" hidden="1" x14ac:dyDescent="0.25">
      <c r="A297" s="12" t="s">
        <v>188</v>
      </c>
      <c r="B297" s="9">
        <v>2</v>
      </c>
      <c r="C297" s="9">
        <v>3</v>
      </c>
      <c r="D297" s="9">
        <v>4</v>
      </c>
      <c r="E297" s="9">
        <v>5</v>
      </c>
      <c r="F297" s="9">
        <v>6</v>
      </c>
      <c r="G297" s="9">
        <v>7</v>
      </c>
      <c r="H297" s="9">
        <v>8</v>
      </c>
      <c r="I297" s="9">
        <v>9</v>
      </c>
      <c r="J297" s="9">
        <v>10</v>
      </c>
      <c r="K297" s="9">
        <v>11</v>
      </c>
      <c r="L297" s="9">
        <v>12</v>
      </c>
      <c r="M297" s="9">
        <v>13</v>
      </c>
      <c r="N297" s="9">
        <v>14</v>
      </c>
      <c r="O297" s="9">
        <v>15</v>
      </c>
      <c r="P297" s="30">
        <v>16</v>
      </c>
      <c r="Q297" s="30">
        <v>17</v>
      </c>
    </row>
    <row r="298" spans="1:17" ht="56.25" hidden="1" x14ac:dyDescent="0.25">
      <c r="A298" s="12" t="s">
        <v>189</v>
      </c>
      <c r="B298" s="1" t="s">
        <v>128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>
        <v>5</v>
      </c>
      <c r="Q298" s="35">
        <f t="shared" ref="Q298:Q317" si="11">J298*0.1</f>
        <v>0</v>
      </c>
    </row>
    <row r="299" spans="1:17" ht="75" hidden="1" x14ac:dyDescent="0.25">
      <c r="A299" s="12" t="s">
        <v>190</v>
      </c>
      <c r="B299" s="1" t="s">
        <v>65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/>
      <c r="Q299" s="35">
        <f t="shared" si="11"/>
        <v>0</v>
      </c>
    </row>
    <row r="300" spans="1:17" ht="37.5" hidden="1" x14ac:dyDescent="0.25">
      <c r="A300" s="12" t="s">
        <v>191</v>
      </c>
      <c r="B300" s="1" t="s">
        <v>64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7" t="s">
        <v>21</v>
      </c>
      <c r="N300" s="17" t="s">
        <v>21</v>
      </c>
      <c r="O300" s="17" t="s">
        <v>21</v>
      </c>
      <c r="P300" s="11">
        <v>10</v>
      </c>
      <c r="Q300" s="35">
        <f t="shared" si="11"/>
        <v>0</v>
      </c>
    </row>
    <row r="301" spans="1:17" ht="93.75" hidden="1" x14ac:dyDescent="0.25">
      <c r="A301" s="12" t="s">
        <v>190</v>
      </c>
      <c r="B301" s="1" t="s">
        <v>129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130</v>
      </c>
      <c r="N301" s="19" t="s">
        <v>130</v>
      </c>
      <c r="O301" s="19" t="s">
        <v>130</v>
      </c>
      <c r="P301" s="11">
        <v>10</v>
      </c>
      <c r="Q301" s="35">
        <f t="shared" si="11"/>
        <v>0</v>
      </c>
    </row>
    <row r="302" spans="1:17" ht="75" hidden="1" x14ac:dyDescent="0.25">
      <c r="A302" s="12" t="s">
        <v>191</v>
      </c>
      <c r="B302" s="1" t="s">
        <v>61</v>
      </c>
      <c r="C302" s="1" t="s">
        <v>126</v>
      </c>
      <c r="D302" s="11" t="s">
        <v>21</v>
      </c>
      <c r="E302" s="9" t="s">
        <v>66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9" t="s">
        <v>131</v>
      </c>
      <c r="N302" s="19" t="s">
        <v>131</v>
      </c>
      <c r="O302" s="19" t="s">
        <v>131</v>
      </c>
      <c r="P302" s="11">
        <v>10</v>
      </c>
      <c r="Q302" s="35">
        <f t="shared" si="11"/>
        <v>0</v>
      </c>
    </row>
    <row r="303" spans="1:17" ht="93.75" hidden="1" x14ac:dyDescent="0.25">
      <c r="A303" s="12"/>
      <c r="B303" s="1" t="s">
        <v>128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>
        <v>10</v>
      </c>
      <c r="Q303" s="35">
        <f t="shared" si="11"/>
        <v>0</v>
      </c>
    </row>
    <row r="304" spans="1:17" ht="93.75" hidden="1" x14ac:dyDescent="0.25">
      <c r="A304" s="12"/>
      <c r="B304" s="1" t="s">
        <v>65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/>
      <c r="Q304" s="35">
        <f t="shared" si="11"/>
        <v>0</v>
      </c>
    </row>
    <row r="305" spans="1:17" ht="93.75" hidden="1" x14ac:dyDescent="0.25">
      <c r="A305" s="12"/>
      <c r="B305" s="1" t="s">
        <v>64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7" t="s">
        <v>21</v>
      </c>
      <c r="N305" s="17" t="s">
        <v>21</v>
      </c>
      <c r="O305" s="17" t="s">
        <v>21</v>
      </c>
      <c r="P305" s="11">
        <v>5</v>
      </c>
      <c r="Q305" s="35">
        <f t="shared" si="11"/>
        <v>0</v>
      </c>
    </row>
    <row r="306" spans="1:17" ht="93.75" hidden="1" x14ac:dyDescent="0.25">
      <c r="A306" s="12" t="s">
        <v>192</v>
      </c>
      <c r="B306" s="1" t="s">
        <v>129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132</v>
      </c>
      <c r="N306" s="19" t="s">
        <v>132</v>
      </c>
      <c r="O306" s="19" t="s">
        <v>132</v>
      </c>
      <c r="P306" s="11">
        <v>6</v>
      </c>
      <c r="Q306" s="35">
        <f t="shared" si="11"/>
        <v>0</v>
      </c>
    </row>
    <row r="307" spans="1:17" ht="93.75" hidden="1" x14ac:dyDescent="0.25">
      <c r="A307" s="12" t="s">
        <v>193</v>
      </c>
      <c r="B307" s="1" t="s">
        <v>61</v>
      </c>
      <c r="C307" s="1" t="s">
        <v>126</v>
      </c>
      <c r="D307" s="11" t="s">
        <v>21</v>
      </c>
      <c r="E307" s="9" t="s">
        <v>62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133</v>
      </c>
      <c r="N307" s="19" t="s">
        <v>133</v>
      </c>
      <c r="O307" s="19" t="s">
        <v>133</v>
      </c>
      <c r="P307" s="11">
        <v>7</v>
      </c>
      <c r="Q307" s="35">
        <f t="shared" si="11"/>
        <v>0</v>
      </c>
    </row>
    <row r="308" spans="1:17" ht="56.25" hidden="1" x14ac:dyDescent="0.25">
      <c r="A308" s="12" t="s">
        <v>194</v>
      </c>
      <c r="B308" s="1" t="s">
        <v>128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8</v>
      </c>
      <c r="Q308" s="35">
        <f t="shared" si="11"/>
        <v>0</v>
      </c>
    </row>
    <row r="309" spans="1:17" ht="75" hidden="1" x14ac:dyDescent="0.25">
      <c r="A309" s="12" t="s">
        <v>195</v>
      </c>
      <c r="B309" s="1" t="s">
        <v>65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9</v>
      </c>
      <c r="Q309" s="35">
        <f t="shared" si="11"/>
        <v>0</v>
      </c>
    </row>
    <row r="310" spans="1:17" ht="37.5" hidden="1" x14ac:dyDescent="0.25">
      <c r="A310" s="12" t="s">
        <v>196</v>
      </c>
      <c r="B310" s="1" t="s">
        <v>64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21</v>
      </c>
      <c r="N310" s="19" t="s">
        <v>21</v>
      </c>
      <c r="O310" s="19" t="s">
        <v>21</v>
      </c>
      <c r="P310" s="11">
        <v>10</v>
      </c>
      <c r="Q310" s="35">
        <f t="shared" si="11"/>
        <v>0</v>
      </c>
    </row>
    <row r="311" spans="1:17" ht="93.75" hidden="1" x14ac:dyDescent="0.25">
      <c r="A311" s="12" t="s">
        <v>195</v>
      </c>
      <c r="B311" s="1" t="s">
        <v>129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130</v>
      </c>
      <c r="N311" s="19" t="s">
        <v>130</v>
      </c>
      <c r="O311" s="19" t="s">
        <v>130</v>
      </c>
      <c r="P311" s="11">
        <v>10</v>
      </c>
      <c r="Q311" s="35">
        <f t="shared" si="11"/>
        <v>0</v>
      </c>
    </row>
    <row r="312" spans="1:17" ht="75" hidden="1" x14ac:dyDescent="0.25">
      <c r="A312" s="12" t="s">
        <v>196</v>
      </c>
      <c r="B312" s="1" t="s">
        <v>61</v>
      </c>
      <c r="C312" s="1" t="s">
        <v>127</v>
      </c>
      <c r="D312" s="11" t="s">
        <v>21</v>
      </c>
      <c r="E312" s="9" t="s">
        <v>66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131</v>
      </c>
      <c r="N312" s="19" t="s">
        <v>131</v>
      </c>
      <c r="O312" s="19" t="s">
        <v>131</v>
      </c>
      <c r="P312" s="11">
        <v>10</v>
      </c>
      <c r="Q312" s="35">
        <f t="shared" si="11"/>
        <v>0</v>
      </c>
    </row>
    <row r="313" spans="1:17" ht="93.75" hidden="1" x14ac:dyDescent="0.25">
      <c r="A313" s="12"/>
      <c r="B313" s="1" t="s">
        <v>128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13</v>
      </c>
      <c r="Q313" s="35">
        <f t="shared" si="11"/>
        <v>0</v>
      </c>
    </row>
    <row r="314" spans="1:17" ht="93.75" hidden="1" x14ac:dyDescent="0.25">
      <c r="A314" s="12"/>
      <c r="B314" s="1" t="s">
        <v>65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14</v>
      </c>
      <c r="Q314" s="35">
        <f t="shared" si="11"/>
        <v>0</v>
      </c>
    </row>
    <row r="315" spans="1:17" ht="93.75" hidden="1" x14ac:dyDescent="0.25">
      <c r="A315" s="12"/>
      <c r="B315" s="1" t="s">
        <v>64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21</v>
      </c>
      <c r="N315" s="19" t="s">
        <v>21</v>
      </c>
      <c r="O315" s="19" t="s">
        <v>21</v>
      </c>
      <c r="P315" s="11">
        <v>15</v>
      </c>
      <c r="Q315" s="35">
        <f t="shared" si="11"/>
        <v>0</v>
      </c>
    </row>
    <row r="316" spans="1:17" ht="93.75" hidden="1" x14ac:dyDescent="0.25">
      <c r="A316" s="23"/>
      <c r="B316" s="1" t="s">
        <v>129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132</v>
      </c>
      <c r="N316" s="19" t="s">
        <v>132</v>
      </c>
      <c r="O316" s="19" t="s">
        <v>132</v>
      </c>
      <c r="P316" s="11">
        <v>16</v>
      </c>
      <c r="Q316" s="35">
        <f t="shared" si="11"/>
        <v>0</v>
      </c>
    </row>
    <row r="317" spans="1:17" ht="93.75" hidden="1" x14ac:dyDescent="0.25">
      <c r="A317" s="23"/>
      <c r="B317" s="1" t="s">
        <v>61</v>
      </c>
      <c r="C317" s="1" t="s">
        <v>127</v>
      </c>
      <c r="D317" s="11" t="s">
        <v>21</v>
      </c>
      <c r="E317" s="9" t="s">
        <v>62</v>
      </c>
      <c r="F317" s="11" t="s">
        <v>21</v>
      </c>
      <c r="G317" s="9" t="s">
        <v>63</v>
      </c>
      <c r="H317" s="9" t="s">
        <v>32</v>
      </c>
      <c r="I317" s="2" t="s">
        <v>120</v>
      </c>
      <c r="J317" s="9"/>
      <c r="K317" s="9"/>
      <c r="L317" s="9"/>
      <c r="M317" s="19" t="s">
        <v>133</v>
      </c>
      <c r="N317" s="19" t="s">
        <v>133</v>
      </c>
      <c r="O317" s="19" t="s">
        <v>133</v>
      </c>
      <c r="P317" s="11">
        <v>17</v>
      </c>
      <c r="Q317" s="35">
        <f t="shared" si="11"/>
        <v>0</v>
      </c>
    </row>
    <row r="318" spans="1:17" hidden="1" x14ac:dyDescent="0.25">
      <c r="A318" s="13"/>
      <c r="B318" s="9"/>
      <c r="C318" s="9"/>
      <c r="D318" s="11"/>
      <c r="E318" s="9"/>
      <c r="F318" s="11"/>
      <c r="G318" s="9"/>
      <c r="H318" s="9"/>
      <c r="I318" s="14"/>
      <c r="J318" s="9"/>
      <c r="K318" s="9"/>
      <c r="L318" s="9"/>
      <c r="M318" s="9"/>
      <c r="N318" s="9"/>
      <c r="O318" s="9"/>
      <c r="P318" s="11">
        <v>18</v>
      </c>
      <c r="Q318" s="35">
        <f>J318*0.05</f>
        <v>0</v>
      </c>
    </row>
    <row r="319" spans="1:17" ht="21.75" hidden="1" customHeight="1" x14ac:dyDescent="0.25">
      <c r="A319" s="13" t="s">
        <v>34</v>
      </c>
      <c r="B319" s="9"/>
      <c r="C319" s="9"/>
      <c r="D319" s="11"/>
      <c r="E319" s="9"/>
      <c r="F319" s="11"/>
      <c r="G319" s="9"/>
      <c r="H319" s="9"/>
      <c r="I319" s="14"/>
      <c r="J319" s="9">
        <f>SUM(J298:J318)</f>
        <v>0</v>
      </c>
      <c r="K319" s="9">
        <f>SUM(K298:K318)</f>
        <v>0</v>
      </c>
      <c r="L319" s="9">
        <f>SUM(L298:L318)</f>
        <v>0</v>
      </c>
      <c r="M319" s="9"/>
      <c r="N319" s="9"/>
      <c r="O319" s="9"/>
      <c r="P319" s="11">
        <v>5</v>
      </c>
      <c r="Q319" s="35">
        <f>J319*0.05</f>
        <v>0</v>
      </c>
    </row>
    <row r="320" spans="1:17" hidden="1" x14ac:dyDescent="0.25">
      <c r="A320" s="164"/>
      <c r="B320" s="164"/>
      <c r="C320" s="164"/>
      <c r="D320" s="164"/>
      <c r="E320" s="164"/>
      <c r="F320" s="164"/>
      <c r="G320" s="164"/>
      <c r="H320" s="164"/>
      <c r="I320" s="164"/>
      <c r="J320" s="164"/>
      <c r="K320" s="164"/>
      <c r="L320" s="164"/>
      <c r="M320" s="164"/>
      <c r="N320" s="164"/>
      <c r="O320" s="164"/>
      <c r="P320" s="6"/>
    </row>
    <row r="321" spans="1:16" hidden="1" x14ac:dyDescent="0.25">
      <c r="A321" s="6" t="s">
        <v>35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hidden="1" x14ac:dyDescent="0.25">
      <c r="A322" s="162" t="s">
        <v>36</v>
      </c>
      <c r="B322" s="162"/>
      <c r="C322" s="162"/>
      <c r="D322" s="162"/>
      <c r="E322" s="162"/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idden="1" x14ac:dyDescent="0.25">
      <c r="A323" s="9" t="s">
        <v>37</v>
      </c>
      <c r="B323" s="9" t="s">
        <v>38</v>
      </c>
      <c r="C323" s="9" t="s">
        <v>39</v>
      </c>
      <c r="D323" s="9" t="s">
        <v>40</v>
      </c>
      <c r="E323" s="162" t="s">
        <v>22</v>
      </c>
      <c r="F323" s="186"/>
      <c r="G323" s="186"/>
      <c r="H323" s="186"/>
      <c r="I323" s="186"/>
      <c r="J323" s="186"/>
      <c r="K323" s="186"/>
      <c r="L323" s="6"/>
      <c r="M323" s="6"/>
      <c r="N323" s="6"/>
      <c r="O323" s="6"/>
      <c r="P323" s="6"/>
    </row>
    <row r="324" spans="1:16" hidden="1" x14ac:dyDescent="0.25">
      <c r="A324" s="9">
        <v>1</v>
      </c>
      <c r="B324" s="9">
        <v>2</v>
      </c>
      <c r="C324" s="9">
        <v>3</v>
      </c>
      <c r="D324" s="9">
        <v>4</v>
      </c>
      <c r="E324" s="162" t="s">
        <v>401</v>
      </c>
      <c r="F324" s="186"/>
      <c r="G324" s="186"/>
      <c r="H324" s="186"/>
      <c r="I324" s="186"/>
      <c r="J324" s="186"/>
      <c r="K324" s="186"/>
      <c r="L324" s="6"/>
      <c r="M324" s="6"/>
      <c r="N324" s="6"/>
      <c r="O324" s="6"/>
      <c r="P324" s="6"/>
    </row>
    <row r="325" spans="1:16" ht="75.75" hidden="1" customHeight="1" x14ac:dyDescent="0.25">
      <c r="A325" s="9" t="s">
        <v>67</v>
      </c>
      <c r="B325" s="9" t="s">
        <v>68</v>
      </c>
      <c r="C325" s="18">
        <v>42443</v>
      </c>
      <c r="D325" s="9">
        <v>529</v>
      </c>
      <c r="E325" s="162" t="s">
        <v>134</v>
      </c>
      <c r="F325" s="169"/>
      <c r="G325" s="169"/>
      <c r="H325" s="169"/>
      <c r="I325" s="169"/>
      <c r="J325" s="169"/>
      <c r="K325" s="169"/>
      <c r="L325" s="6"/>
      <c r="M325" s="6"/>
      <c r="N325" s="6"/>
      <c r="O325" s="6"/>
    </row>
    <row r="326" spans="1:16" ht="75.75" hidden="1" customHeight="1" x14ac:dyDescent="0.25">
      <c r="A326" s="9" t="s">
        <v>67</v>
      </c>
      <c r="B326" s="9" t="s">
        <v>68</v>
      </c>
      <c r="C326" s="18">
        <v>42450</v>
      </c>
      <c r="D326" s="9">
        <v>601</v>
      </c>
      <c r="E326" s="176" t="s">
        <v>135</v>
      </c>
      <c r="F326" s="177"/>
      <c r="G326" s="177"/>
      <c r="H326" s="177"/>
      <c r="I326" s="177"/>
      <c r="J326" s="177"/>
      <c r="K326" s="178"/>
      <c r="L326" s="6"/>
      <c r="M326" s="6"/>
      <c r="N326" s="6"/>
      <c r="O326" s="6"/>
    </row>
    <row r="327" spans="1:16" hidden="1" x14ac:dyDescent="0.25">
      <c r="A327" s="165" t="s">
        <v>41</v>
      </c>
      <c r="B327" s="165"/>
      <c r="C327" s="165"/>
      <c r="D327" s="165"/>
      <c r="E327" s="165"/>
      <c r="F327" s="165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hidden="1" x14ac:dyDescent="0.25">
      <c r="A328" s="166" t="s">
        <v>42</v>
      </c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5"/>
      <c r="M328" s="15"/>
      <c r="N328" s="15"/>
      <c r="O328" s="15"/>
      <c r="P328" s="6"/>
    </row>
    <row r="329" spans="1:16" ht="40.5" hidden="1" customHeight="1" x14ac:dyDescent="0.25">
      <c r="A329" s="167" t="s">
        <v>43</v>
      </c>
      <c r="B329" s="167"/>
      <c r="C329" s="167"/>
      <c r="D329" s="167"/>
      <c r="E329" s="167"/>
      <c r="F329" s="167"/>
      <c r="G329" s="167"/>
      <c r="H329" s="167"/>
      <c r="I329" s="167"/>
      <c r="J329" s="167"/>
      <c r="K329" s="167"/>
      <c r="L329" s="15"/>
      <c r="M329" s="15"/>
      <c r="N329" s="15"/>
      <c r="O329" s="15"/>
      <c r="P329" s="6"/>
    </row>
    <row r="330" spans="1:16" ht="17.25" hidden="1" customHeight="1" x14ac:dyDescent="0.25">
      <c r="A330" s="168" t="s">
        <v>44</v>
      </c>
      <c r="B330" s="168"/>
      <c r="C330" s="168"/>
      <c r="D330" s="168"/>
      <c r="E330" s="168"/>
      <c r="F330" s="168"/>
      <c r="G330" s="168"/>
      <c r="H330" s="168"/>
      <c r="I330" s="168"/>
      <c r="J330" s="168"/>
      <c r="K330" s="168"/>
      <c r="L330" s="15"/>
      <c r="M330" s="15"/>
      <c r="N330" s="15"/>
      <c r="O330" s="15"/>
      <c r="P330" s="6"/>
    </row>
    <row r="331" spans="1:16" hidden="1" x14ac:dyDescent="0.25">
      <c r="A331" s="165" t="s">
        <v>45</v>
      </c>
      <c r="B331" s="165"/>
      <c r="C331" s="165"/>
      <c r="D331" s="165"/>
      <c r="E331" s="165"/>
      <c r="F331" s="165"/>
      <c r="G331" s="165"/>
      <c r="H331" s="165"/>
      <c r="I331" s="165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 t="s">
        <v>46</v>
      </c>
      <c r="B332" s="162" t="s">
        <v>47</v>
      </c>
      <c r="C332" s="186"/>
      <c r="D332" s="186"/>
      <c r="E332" s="169" t="s">
        <v>48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idden="1" x14ac:dyDescent="0.25">
      <c r="A333" s="9">
        <v>1</v>
      </c>
      <c r="B333" s="162">
        <v>2</v>
      </c>
      <c r="C333" s="186"/>
      <c r="D333" s="186"/>
      <c r="E333" s="169">
        <v>3</v>
      </c>
      <c r="F333" s="169"/>
      <c r="G333" s="169"/>
      <c r="H333" s="169"/>
      <c r="I333" s="169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6" t="s">
        <v>49</v>
      </c>
      <c r="B334" s="162" t="s">
        <v>50</v>
      </c>
      <c r="C334" s="186"/>
      <c r="D334" s="186"/>
      <c r="E334" s="162" t="s">
        <v>51</v>
      </c>
      <c r="F334" s="162"/>
      <c r="G334" s="162"/>
      <c r="H334" s="162"/>
      <c r="I334" s="162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7"/>
      <c r="B335" s="162" t="s">
        <v>52</v>
      </c>
      <c r="C335" s="169"/>
      <c r="D335" s="169"/>
      <c r="E335" s="162" t="s">
        <v>53</v>
      </c>
      <c r="F335" s="162"/>
      <c r="G335" s="162"/>
      <c r="H335" s="162"/>
      <c r="I335" s="162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7" t="s">
        <v>108</v>
      </c>
      <c r="B336" s="162" t="s">
        <v>54</v>
      </c>
      <c r="C336" s="186"/>
      <c r="D336" s="186"/>
      <c r="E336" s="169" t="s">
        <v>167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158"/>
      <c r="B337" s="162" t="s">
        <v>56</v>
      </c>
      <c r="C337" s="169"/>
      <c r="D337" s="169"/>
      <c r="E337" s="169" t="s">
        <v>51</v>
      </c>
      <c r="F337" s="169"/>
      <c r="G337" s="169"/>
      <c r="H337" s="169"/>
      <c r="I337" s="169"/>
      <c r="J337" s="6"/>
      <c r="K337" s="6"/>
      <c r="L337" s="6"/>
      <c r="M337" s="6"/>
      <c r="N337" s="6"/>
      <c r="O337" s="6"/>
      <c r="P337" s="6"/>
    </row>
    <row r="338" spans="1:18" ht="45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38" t="s">
        <v>94</v>
      </c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6"/>
      <c r="N339" s="6"/>
      <c r="O339" s="6"/>
      <c r="P339" s="6"/>
    </row>
    <row r="340" spans="1:18" s="34" customFormat="1" x14ac:dyDescent="0.25">
      <c r="A340" s="226" t="s">
        <v>221</v>
      </c>
      <c r="B340" s="226"/>
      <c r="C340" s="226"/>
      <c r="D340" s="226"/>
      <c r="E340" s="226"/>
      <c r="F340" s="226"/>
      <c r="G340" s="226"/>
      <c r="H340" s="226"/>
      <c r="I340" s="226"/>
      <c r="J340" s="226"/>
      <c r="K340" s="226"/>
      <c r="L340" s="226"/>
      <c r="M340" s="184" t="s">
        <v>179</v>
      </c>
      <c r="N340" s="239" t="s">
        <v>241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5"/>
      <c r="N341" s="239"/>
      <c r="O341" s="80"/>
      <c r="P341" s="80"/>
      <c r="Q341" s="80"/>
      <c r="R341" s="80"/>
    </row>
    <row r="342" spans="1:18" s="34" customFormat="1" x14ac:dyDescent="0.25">
      <c r="A342" s="226" t="s">
        <v>9</v>
      </c>
      <c r="B342" s="226"/>
      <c r="C342" s="226"/>
      <c r="D342" s="226"/>
      <c r="E342" s="226"/>
      <c r="F342" s="226"/>
      <c r="G342" s="226"/>
      <c r="H342" s="226"/>
      <c r="I342" s="226"/>
      <c r="J342" s="226"/>
      <c r="K342" s="226"/>
      <c r="L342" s="226"/>
      <c r="M342" s="185"/>
      <c r="N342" s="239"/>
      <c r="O342" s="80"/>
      <c r="P342" s="80"/>
      <c r="Q342" s="80"/>
      <c r="R342" s="80"/>
    </row>
    <row r="343" spans="1:18" s="34" customFormat="1" x14ac:dyDescent="0.25">
      <c r="A343" s="226" t="s">
        <v>222</v>
      </c>
      <c r="B343" s="226"/>
      <c r="C343" s="226"/>
      <c r="D343" s="226"/>
      <c r="E343" s="226"/>
      <c r="F343" s="226"/>
      <c r="G343" s="226"/>
      <c r="H343" s="226"/>
      <c r="I343" s="226"/>
      <c r="J343" s="226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x14ac:dyDescent="0.25">
      <c r="A344" s="226" t="s">
        <v>116</v>
      </c>
      <c r="B344" s="226"/>
      <c r="C344" s="226"/>
      <c r="D344" s="226"/>
      <c r="E344" s="226"/>
      <c r="F344" s="226"/>
      <c r="G344" s="226"/>
      <c r="H344" s="226"/>
      <c r="I344" s="226"/>
      <c r="J344" s="226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x14ac:dyDescent="0.25">
      <c r="A345" s="195" t="s">
        <v>10</v>
      </c>
      <c r="B345" s="195" t="s">
        <v>11</v>
      </c>
      <c r="C345" s="195"/>
      <c r="D345" s="195"/>
      <c r="E345" s="195" t="s">
        <v>12</v>
      </c>
      <c r="F345" s="195"/>
      <c r="G345" s="195" t="s">
        <v>13</v>
      </c>
      <c r="H345" s="195"/>
      <c r="I345" s="195"/>
      <c r="J345" s="195" t="s">
        <v>14</v>
      </c>
      <c r="K345" s="195"/>
      <c r="L345" s="195"/>
      <c r="M345" s="176" t="s">
        <v>164</v>
      </c>
      <c r="N345" s="178"/>
      <c r="O345" s="80"/>
      <c r="P345" s="80"/>
      <c r="Q345" s="80"/>
      <c r="R345" s="80"/>
    </row>
    <row r="346" spans="1:18" s="34" customFormat="1" ht="18.75" customHeight="1" x14ac:dyDescent="0.25">
      <c r="A346" s="196"/>
      <c r="B346" s="195"/>
      <c r="C346" s="195"/>
      <c r="D346" s="195"/>
      <c r="E346" s="195"/>
      <c r="F346" s="195"/>
      <c r="G346" s="195" t="s">
        <v>15</v>
      </c>
      <c r="H346" s="195" t="s">
        <v>16</v>
      </c>
      <c r="I346" s="195"/>
      <c r="J346" s="156" t="s">
        <v>426</v>
      </c>
      <c r="K346" s="162" t="s">
        <v>438</v>
      </c>
      <c r="L346" s="162" t="s">
        <v>445</v>
      </c>
      <c r="M346" s="169" t="s">
        <v>165</v>
      </c>
      <c r="N346" s="162" t="s">
        <v>166</v>
      </c>
      <c r="O346" s="80"/>
      <c r="P346" s="80"/>
      <c r="Q346" s="80"/>
      <c r="R346" s="80"/>
    </row>
    <row r="347" spans="1:18" s="34" customFormat="1" ht="131.25" customHeight="1" x14ac:dyDescent="0.25">
      <c r="A347" s="227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6"/>
      <c r="H347" s="82" t="s">
        <v>22</v>
      </c>
      <c r="I347" s="82" t="s">
        <v>23</v>
      </c>
      <c r="J347" s="158"/>
      <c r="K347" s="163"/>
      <c r="L347" s="163"/>
      <c r="M347" s="169"/>
      <c r="N347" s="162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75" hidden="1" customHeight="1" x14ac:dyDescent="0.25">
      <c r="A349" s="260" t="s">
        <v>417</v>
      </c>
      <c r="B349" s="235" t="s">
        <v>29</v>
      </c>
      <c r="C349" s="235" t="s">
        <v>433</v>
      </c>
      <c r="D349" s="235" t="s">
        <v>212</v>
      </c>
      <c r="E349" s="235" t="s">
        <v>98</v>
      </c>
      <c r="F349" s="234"/>
      <c r="G349" s="117" t="s">
        <v>392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1"/>
      <c r="B350" s="263"/>
      <c r="C350" s="263"/>
      <c r="D350" s="263"/>
      <c r="E350" s="263"/>
      <c r="F350" s="234"/>
      <c r="G350" s="117" t="s">
        <v>395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93.75" hidden="1" x14ac:dyDescent="0.25">
      <c r="A351" s="262"/>
      <c r="B351" s="264"/>
      <c r="C351" s="264"/>
      <c r="D351" s="263"/>
      <c r="E351" s="263"/>
      <c r="F351" s="235"/>
      <c r="G351" s="140" t="s">
        <v>390</v>
      </c>
      <c r="H351" s="117" t="s">
        <v>391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75" hidden="1" customHeight="1" x14ac:dyDescent="0.25">
      <c r="A352" s="260" t="s">
        <v>418</v>
      </c>
      <c r="B352" s="235" t="s">
        <v>29</v>
      </c>
      <c r="C352" s="235" t="s">
        <v>433</v>
      </c>
      <c r="D352" s="234" t="s">
        <v>216</v>
      </c>
      <c r="E352" s="234" t="s">
        <v>98</v>
      </c>
      <c r="F352" s="234" t="s">
        <v>21</v>
      </c>
      <c r="G352" s="117" t="s">
        <v>392</v>
      </c>
      <c r="H352" s="1" t="s">
        <v>113</v>
      </c>
      <c r="I352" s="1">
        <v>744</v>
      </c>
      <c r="J352" s="1">
        <v>100</v>
      </c>
      <c r="K352" s="84">
        <v>100</v>
      </c>
      <c r="L352" s="84">
        <v>100</v>
      </c>
      <c r="M352" s="11">
        <v>5</v>
      </c>
      <c r="N352" s="11">
        <f>J352*0.05</f>
        <v>5</v>
      </c>
      <c r="O352" s="80"/>
      <c r="P352" s="80"/>
      <c r="Q352" s="80"/>
      <c r="R352" s="80"/>
    </row>
    <row r="353" spans="1:18" s="34" customFormat="1" ht="63" hidden="1" customHeight="1" x14ac:dyDescent="0.25">
      <c r="A353" s="261"/>
      <c r="B353" s="263"/>
      <c r="C353" s="263"/>
      <c r="D353" s="234"/>
      <c r="E353" s="234"/>
      <c r="F353" s="234"/>
      <c r="G353" s="117" t="s">
        <v>395</v>
      </c>
      <c r="H353" s="1" t="s">
        <v>113</v>
      </c>
      <c r="I353" s="1">
        <v>744</v>
      </c>
      <c r="J353" s="1">
        <v>100</v>
      </c>
      <c r="K353" s="1">
        <v>100</v>
      </c>
      <c r="L353" s="1">
        <v>100</v>
      </c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93.75" hidden="1" x14ac:dyDescent="0.25">
      <c r="A354" s="262"/>
      <c r="B354" s="264"/>
      <c r="C354" s="264"/>
      <c r="D354" s="234"/>
      <c r="E354" s="234"/>
      <c r="F354" s="234"/>
      <c r="G354" s="135" t="s">
        <v>390</v>
      </c>
      <c r="H354" s="117" t="s">
        <v>391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75" hidden="1" customHeight="1" x14ac:dyDescent="0.25">
      <c r="A355" s="260" t="s">
        <v>413</v>
      </c>
      <c r="B355" s="235" t="s">
        <v>29</v>
      </c>
      <c r="C355" s="235" t="s">
        <v>433</v>
      </c>
      <c r="D355" s="234" t="s">
        <v>217</v>
      </c>
      <c r="E355" s="234" t="s">
        <v>98</v>
      </c>
      <c r="F355" s="234" t="s">
        <v>21</v>
      </c>
      <c r="G355" s="117" t="s">
        <v>392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61"/>
      <c r="B356" s="263"/>
      <c r="C356" s="263"/>
      <c r="D356" s="234"/>
      <c r="E356" s="234"/>
      <c r="F356" s="234"/>
      <c r="G356" s="117" t="s">
        <v>395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206.25" hidden="1" customHeight="1" x14ac:dyDescent="0.25">
      <c r="A357" s="262"/>
      <c r="B357" s="264"/>
      <c r="C357" s="264"/>
      <c r="D357" s="234"/>
      <c r="E357" s="234"/>
      <c r="F357" s="234"/>
      <c r="G357" s="135" t="s">
        <v>390</v>
      </c>
      <c r="H357" s="117" t="s">
        <v>391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75" customHeight="1" x14ac:dyDescent="0.25">
      <c r="A358" s="260" t="s">
        <v>414</v>
      </c>
      <c r="B358" s="235" t="s">
        <v>29</v>
      </c>
      <c r="C358" s="235" t="s">
        <v>433</v>
      </c>
      <c r="D358" s="234" t="s">
        <v>218</v>
      </c>
      <c r="E358" s="234" t="s">
        <v>98</v>
      </c>
      <c r="F358" s="234" t="s">
        <v>21</v>
      </c>
      <c r="G358" s="117" t="s">
        <v>392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61"/>
      <c r="B359" s="263"/>
      <c r="C359" s="263"/>
      <c r="D359" s="234"/>
      <c r="E359" s="234"/>
      <c r="F359" s="234"/>
      <c r="G359" s="117" t="s">
        <v>395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93.75" x14ac:dyDescent="0.25">
      <c r="A360" s="262"/>
      <c r="B360" s="264"/>
      <c r="C360" s="264"/>
      <c r="D360" s="234"/>
      <c r="E360" s="234"/>
      <c r="F360" s="234"/>
      <c r="G360" s="135" t="s">
        <v>390</v>
      </c>
      <c r="H360" s="117" t="s">
        <v>391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75" hidden="1" customHeight="1" x14ac:dyDescent="0.25">
      <c r="A361" s="260" t="s">
        <v>415</v>
      </c>
      <c r="B361" s="235" t="s">
        <v>29</v>
      </c>
      <c r="C361" s="235" t="s">
        <v>433</v>
      </c>
      <c r="D361" s="234" t="s">
        <v>219</v>
      </c>
      <c r="E361" s="234" t="s">
        <v>98</v>
      </c>
      <c r="F361" s="234" t="s">
        <v>21</v>
      </c>
      <c r="G361" s="117" t="s">
        <v>392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61"/>
      <c r="B362" s="263"/>
      <c r="C362" s="263"/>
      <c r="D362" s="234"/>
      <c r="E362" s="234"/>
      <c r="F362" s="234"/>
      <c r="G362" s="117" t="s">
        <v>395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206.25" hidden="1" customHeight="1" x14ac:dyDescent="0.25">
      <c r="A363" s="262"/>
      <c r="B363" s="264"/>
      <c r="C363" s="264"/>
      <c r="D363" s="234"/>
      <c r="E363" s="234"/>
      <c r="F363" s="234"/>
      <c r="G363" s="135" t="s">
        <v>390</v>
      </c>
      <c r="H363" s="117" t="s">
        <v>391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75" hidden="1" customHeight="1" x14ac:dyDescent="0.25">
      <c r="A364" s="260" t="s">
        <v>416</v>
      </c>
      <c r="B364" s="235" t="s">
        <v>29</v>
      </c>
      <c r="C364" s="235" t="s">
        <v>433</v>
      </c>
      <c r="D364" s="234" t="s">
        <v>397</v>
      </c>
      <c r="E364" s="234" t="s">
        <v>98</v>
      </c>
      <c r="F364" s="234" t="s">
        <v>21</v>
      </c>
      <c r="G364" s="117" t="s">
        <v>392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61"/>
      <c r="B365" s="263"/>
      <c r="C365" s="263"/>
      <c r="D365" s="234"/>
      <c r="E365" s="234"/>
      <c r="F365" s="234"/>
      <c r="G365" s="117" t="s">
        <v>395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206.25" hidden="1" customHeight="1" x14ac:dyDescent="0.25">
      <c r="A366" s="262"/>
      <c r="B366" s="264"/>
      <c r="C366" s="264"/>
      <c r="D366" s="234"/>
      <c r="E366" s="234"/>
      <c r="F366" s="234"/>
      <c r="G366" s="135" t="s">
        <v>390</v>
      </c>
      <c r="H366" s="117" t="s">
        <v>391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6" t="s">
        <v>116</v>
      </c>
      <c r="B369" s="226"/>
      <c r="C369" s="226"/>
      <c r="D369" s="226"/>
      <c r="E369" s="226"/>
      <c r="F369" s="226"/>
      <c r="G369" s="226"/>
      <c r="H369" s="226"/>
      <c r="I369" s="226"/>
      <c r="J369" s="226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x14ac:dyDescent="0.25">
      <c r="A371" s="195" t="s">
        <v>10</v>
      </c>
      <c r="B371" s="195" t="s">
        <v>11</v>
      </c>
      <c r="C371" s="195"/>
      <c r="D371" s="195"/>
      <c r="E371" s="195" t="s">
        <v>12</v>
      </c>
      <c r="F371" s="195"/>
      <c r="G371" s="195" t="s">
        <v>24</v>
      </c>
      <c r="H371" s="195"/>
      <c r="I371" s="195"/>
      <c r="J371" s="195" t="s">
        <v>25</v>
      </c>
      <c r="K371" s="195"/>
      <c r="L371" s="195"/>
      <c r="M371" s="195" t="s">
        <v>26</v>
      </c>
      <c r="N371" s="195"/>
      <c r="O371" s="195"/>
      <c r="P371" s="176" t="s">
        <v>198</v>
      </c>
      <c r="Q371" s="178"/>
      <c r="R371" s="80"/>
    </row>
    <row r="372" spans="1:18" s="34" customFormat="1" ht="18.75" customHeight="1" x14ac:dyDescent="0.25">
      <c r="A372" s="196"/>
      <c r="B372" s="195"/>
      <c r="C372" s="195"/>
      <c r="D372" s="195"/>
      <c r="E372" s="195"/>
      <c r="F372" s="195"/>
      <c r="G372" s="195" t="s">
        <v>60</v>
      </c>
      <c r="H372" s="195" t="s">
        <v>16</v>
      </c>
      <c r="I372" s="195"/>
      <c r="J372" s="156" t="s">
        <v>426</v>
      </c>
      <c r="K372" s="162" t="s">
        <v>438</v>
      </c>
      <c r="L372" s="162" t="s">
        <v>445</v>
      </c>
      <c r="M372" s="156" t="s">
        <v>426</v>
      </c>
      <c r="N372" s="162" t="s">
        <v>438</v>
      </c>
      <c r="O372" s="162" t="s">
        <v>445</v>
      </c>
      <c r="P372" s="156" t="s">
        <v>165</v>
      </c>
      <c r="Q372" s="162" t="s">
        <v>166</v>
      </c>
      <c r="R372" s="80"/>
    </row>
    <row r="373" spans="1:18" s="34" customFormat="1" ht="131.25" customHeight="1" x14ac:dyDescent="0.25">
      <c r="A373" s="196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6"/>
      <c r="H373" s="82" t="s">
        <v>28</v>
      </c>
      <c r="I373" s="82" t="s">
        <v>23</v>
      </c>
      <c r="J373" s="158"/>
      <c r="K373" s="163"/>
      <c r="L373" s="163"/>
      <c r="M373" s="158"/>
      <c r="N373" s="163"/>
      <c r="O373" s="163"/>
      <c r="P373" s="158"/>
      <c r="Q373" s="162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87.5" hidden="1" x14ac:dyDescent="0.25">
      <c r="A375" s="85" t="s">
        <v>411</v>
      </c>
      <c r="B375" s="1" t="s">
        <v>29</v>
      </c>
      <c r="C375" s="1" t="s">
        <v>433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40"/>
      <c r="K375" s="40">
        <f>J375</f>
        <v>0</v>
      </c>
      <c r="L375" s="40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 t="shared" ref="Q375:Q382" si="12">J375*0.1</f>
        <v>0</v>
      </c>
      <c r="R375" s="80"/>
    </row>
    <row r="376" spans="1:18" s="34" customFormat="1" ht="187.5" hidden="1" x14ac:dyDescent="0.25">
      <c r="A376" s="85" t="s">
        <v>412</v>
      </c>
      <c r="B376" s="1" t="s">
        <v>29</v>
      </c>
      <c r="C376" s="1" t="s">
        <v>433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40"/>
      <c r="K376" s="40">
        <f t="shared" ref="K376:K380" si="13">J376</f>
        <v>0</v>
      </c>
      <c r="L376" s="40">
        <f t="shared" ref="L376:L380" si="14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si="12"/>
        <v>0</v>
      </c>
      <c r="R376" s="80"/>
    </row>
    <row r="377" spans="1:18" s="34" customFormat="1" ht="187.5" hidden="1" x14ac:dyDescent="0.25">
      <c r="A377" s="85" t="s">
        <v>413</v>
      </c>
      <c r="B377" s="1" t="s">
        <v>29</v>
      </c>
      <c r="C377" s="1" t="s">
        <v>433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/>
      <c r="K377" s="40">
        <f t="shared" si="13"/>
        <v>0</v>
      </c>
      <c r="L377" s="40">
        <f t="shared" si="14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2"/>
        <v>0</v>
      </c>
      <c r="R377" s="80"/>
    </row>
    <row r="378" spans="1:18" s="34" customFormat="1" ht="187.5" x14ac:dyDescent="0.25">
      <c r="A378" s="85" t="s">
        <v>414</v>
      </c>
      <c r="B378" s="1" t="s">
        <v>29</v>
      </c>
      <c r="C378" s="1" t="s">
        <v>433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2160</v>
      </c>
      <c r="K378" s="40">
        <f t="shared" si="13"/>
        <v>2160</v>
      </c>
      <c r="L378" s="40">
        <f t="shared" si="14"/>
        <v>2160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2"/>
        <v>216</v>
      </c>
      <c r="R378" s="80"/>
    </row>
    <row r="379" spans="1:18" s="34" customFormat="1" ht="187.5" hidden="1" x14ac:dyDescent="0.25">
      <c r="A379" s="85" t="s">
        <v>415</v>
      </c>
      <c r="B379" s="1" t="s">
        <v>29</v>
      </c>
      <c r="C379" s="1" t="s">
        <v>433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40">
        <f t="shared" si="13"/>
        <v>0</v>
      </c>
      <c r="L379" s="40">
        <f t="shared" si="14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2"/>
        <v>0</v>
      </c>
      <c r="R379" s="80"/>
    </row>
    <row r="380" spans="1:18" s="34" customFormat="1" ht="187.5" hidden="1" x14ac:dyDescent="0.25">
      <c r="A380" s="85" t="s">
        <v>416</v>
      </c>
      <c r="B380" s="1" t="s">
        <v>29</v>
      </c>
      <c r="C380" s="1" t="s">
        <v>433</v>
      </c>
      <c r="D380" s="1" t="s">
        <v>220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40">
        <f t="shared" si="13"/>
        <v>0</v>
      </c>
      <c r="L380" s="40">
        <f t="shared" si="14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2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2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2160</v>
      </c>
      <c r="K382" s="43">
        <f>SUM(K375:K381)</f>
        <v>2160</v>
      </c>
      <c r="L382" s="43">
        <f>SUM(L375:L381)</f>
        <v>2160</v>
      </c>
      <c r="M382" s="1"/>
      <c r="N382" s="1"/>
      <c r="O382" s="1"/>
      <c r="P382" s="11">
        <v>10</v>
      </c>
      <c r="Q382" s="35">
        <f t="shared" si="12"/>
        <v>216</v>
      </c>
    </row>
    <row r="383" spans="1:18" s="34" customFormat="1" x14ac:dyDescent="0.25">
      <c r="A383" s="100"/>
      <c r="B383" s="44"/>
      <c r="C383" s="97"/>
      <c r="D383" s="97"/>
      <c r="E383" s="44"/>
      <c r="F383" s="44"/>
      <c r="G383" s="97"/>
      <c r="H383" s="97"/>
      <c r="I383" s="101"/>
      <c r="J383" s="96"/>
      <c r="K383" s="96"/>
      <c r="L383" s="96"/>
      <c r="M383" s="97"/>
      <c r="N383" s="97"/>
      <c r="O383" s="97"/>
      <c r="P383" s="5"/>
      <c r="Q383" s="91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2" t="s">
        <v>36</v>
      </c>
      <c r="B385" s="162"/>
      <c r="C385" s="162"/>
      <c r="D385" s="162"/>
      <c r="E385" s="162"/>
      <c r="F385" s="186"/>
      <c r="G385" s="186"/>
      <c r="H385" s="186"/>
      <c r="I385" s="186"/>
      <c r="J385" s="186"/>
      <c r="K385" s="186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2" t="s">
        <v>22</v>
      </c>
      <c r="F386" s="186"/>
      <c r="G386" s="186"/>
      <c r="H386" s="186"/>
      <c r="I386" s="186"/>
      <c r="J386" s="186"/>
      <c r="K386" s="186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2">
        <v>5</v>
      </c>
      <c r="F387" s="186"/>
      <c r="G387" s="186"/>
      <c r="H387" s="186"/>
      <c r="I387" s="186"/>
      <c r="J387" s="186"/>
      <c r="K387" s="186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2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6" t="s">
        <v>384</v>
      </c>
      <c r="B391" s="166"/>
      <c r="C391" s="166"/>
      <c r="D391" s="166"/>
      <c r="E391" s="166"/>
      <c r="F391" s="166"/>
      <c r="G391" s="166"/>
      <c r="H391" s="166"/>
      <c r="I391" s="166"/>
      <c r="J391" s="166"/>
      <c r="K391" s="166"/>
      <c r="L391" s="15"/>
      <c r="M391" s="15"/>
      <c r="N391" s="15"/>
      <c r="O391" s="15"/>
      <c r="P391" s="6"/>
    </row>
    <row r="392" spans="1:17" ht="17.2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x14ac:dyDescent="0.25">
      <c r="A395" s="176">
        <v>1</v>
      </c>
      <c r="B395" s="177"/>
      <c r="C395" s="177"/>
      <c r="D395" s="178"/>
      <c r="E395" s="176">
        <v>2</v>
      </c>
      <c r="F395" s="177"/>
      <c r="G395" s="178"/>
      <c r="H395" s="173">
        <v>3</v>
      </c>
      <c r="I395" s="174"/>
      <c r="J395" s="174"/>
      <c r="K395" s="174"/>
      <c r="L395" s="175"/>
    </row>
    <row r="396" spans="1:17" ht="57.75" customHeight="1" x14ac:dyDescent="0.25">
      <c r="A396" s="179" t="s">
        <v>268</v>
      </c>
      <c r="B396" s="180"/>
      <c r="C396" s="180"/>
      <c r="D396" s="181"/>
      <c r="E396" s="176" t="s">
        <v>50</v>
      </c>
      <c r="F396" s="177"/>
      <c r="G396" s="178"/>
      <c r="H396" s="176" t="s">
        <v>51</v>
      </c>
      <c r="I396" s="177"/>
      <c r="J396" s="177"/>
      <c r="K396" s="177"/>
      <c r="L396" s="178"/>
    </row>
    <row r="397" spans="1:17" ht="63.75" customHeight="1" x14ac:dyDescent="0.25">
      <c r="A397" s="179" t="s">
        <v>269</v>
      </c>
      <c r="B397" s="180"/>
      <c r="C397" s="180"/>
      <c r="D397" s="181"/>
      <c r="E397" s="176" t="s">
        <v>52</v>
      </c>
      <c r="F397" s="177"/>
      <c r="G397" s="178"/>
      <c r="H397" s="176" t="s">
        <v>53</v>
      </c>
      <c r="I397" s="177"/>
      <c r="J397" s="177"/>
      <c r="K397" s="177"/>
      <c r="L397" s="178"/>
    </row>
    <row r="398" spans="1:17" ht="57.75" customHeight="1" x14ac:dyDescent="0.25">
      <c r="A398" s="179" t="s">
        <v>268</v>
      </c>
      <c r="B398" s="180"/>
      <c r="C398" s="180"/>
      <c r="D398" s="181"/>
      <c r="E398" s="176" t="s">
        <v>56</v>
      </c>
      <c r="F398" s="177"/>
      <c r="G398" s="178"/>
      <c r="H398" s="176" t="s">
        <v>51</v>
      </c>
      <c r="I398" s="177"/>
      <c r="J398" s="177"/>
      <c r="K398" s="177"/>
      <c r="L398" s="178"/>
    </row>
    <row r="399" spans="1:17" ht="45" customHeight="1" x14ac:dyDescent="0.25">
      <c r="A399" s="179" t="s">
        <v>281</v>
      </c>
      <c r="B399" s="180"/>
      <c r="C399" s="180"/>
      <c r="D399" s="181"/>
      <c r="E399" s="176" t="s">
        <v>54</v>
      </c>
      <c r="F399" s="177"/>
      <c r="G399" s="178"/>
      <c r="H399" s="173" t="s">
        <v>167</v>
      </c>
      <c r="I399" s="174"/>
      <c r="J399" s="174"/>
      <c r="K399" s="174"/>
      <c r="L399" s="175"/>
    </row>
    <row r="400" spans="1:17" s="34" customFormat="1" x14ac:dyDescent="0.25">
      <c r="A400" s="224" t="s">
        <v>378</v>
      </c>
      <c r="B400" s="220"/>
      <c r="C400" s="220"/>
      <c r="D400" s="220"/>
      <c r="E400" s="220"/>
      <c r="F400" s="220"/>
      <c r="G400" s="220"/>
      <c r="H400" s="220"/>
      <c r="I400" s="220"/>
      <c r="J400" s="220"/>
      <c r="K400" s="220"/>
      <c r="L400" s="220"/>
      <c r="M400" s="220"/>
      <c r="N400" s="220"/>
      <c r="O400" s="220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4" t="s">
        <v>256</v>
      </c>
      <c r="B402" s="224"/>
      <c r="C402" s="224"/>
      <c r="D402" s="224"/>
      <c r="E402" s="224"/>
      <c r="F402" s="224"/>
      <c r="G402" s="224"/>
      <c r="H402" s="224"/>
      <c r="I402" s="224"/>
      <c r="J402" s="224"/>
      <c r="K402" s="224"/>
      <c r="L402" s="224"/>
      <c r="M402" s="184" t="s">
        <v>179</v>
      </c>
      <c r="N402" s="169" t="s">
        <v>21</v>
      </c>
      <c r="O402" s="6"/>
      <c r="P402" s="6"/>
    </row>
    <row r="403" spans="1:31" x14ac:dyDescent="0.25">
      <c r="A403" s="165" t="s">
        <v>257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5"/>
      <c r="N403" s="169"/>
      <c r="O403" s="6"/>
      <c r="P403" s="6"/>
    </row>
    <row r="404" spans="1:31" ht="20.2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5"/>
      <c r="N404" s="169"/>
      <c r="O404" s="6"/>
      <c r="P404" s="6"/>
    </row>
    <row r="405" spans="1:31" x14ac:dyDescent="0.25">
      <c r="A405" s="165" t="s">
        <v>254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255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0" t="s">
        <v>249</v>
      </c>
      <c r="B407" s="190" t="s">
        <v>243</v>
      </c>
      <c r="C407" s="190"/>
      <c r="D407" s="190"/>
      <c r="E407" s="190" t="s">
        <v>244</v>
      </c>
      <c r="F407" s="190"/>
      <c r="G407" s="190" t="s">
        <v>245</v>
      </c>
      <c r="H407" s="190"/>
      <c r="I407" s="190"/>
      <c r="J407" s="190" t="s">
        <v>246</v>
      </c>
      <c r="K407" s="190"/>
      <c r="L407" s="190"/>
      <c r="M407" s="190" t="s">
        <v>250</v>
      </c>
      <c r="N407" s="190"/>
      <c r="O407" s="5"/>
      <c r="P407" s="91"/>
    </row>
    <row r="408" spans="1:31" s="34" customFormat="1" ht="87.75" customHeight="1" x14ac:dyDescent="0.25">
      <c r="A408" s="190"/>
      <c r="B408" s="191" t="s">
        <v>252</v>
      </c>
      <c r="C408" s="191" t="s">
        <v>252</v>
      </c>
      <c r="D408" s="191" t="s">
        <v>252</v>
      </c>
      <c r="E408" s="191" t="s">
        <v>252</v>
      </c>
      <c r="F408" s="191" t="s">
        <v>252</v>
      </c>
      <c r="G408" s="190" t="s">
        <v>251</v>
      </c>
      <c r="H408" s="190" t="s">
        <v>247</v>
      </c>
      <c r="I408" s="190"/>
      <c r="J408" s="156" t="s">
        <v>426</v>
      </c>
      <c r="K408" s="162" t="s">
        <v>438</v>
      </c>
      <c r="L408" s="162" t="s">
        <v>445</v>
      </c>
      <c r="M408" s="190" t="s">
        <v>165</v>
      </c>
      <c r="N408" s="190" t="s">
        <v>166</v>
      </c>
      <c r="O408" s="5"/>
      <c r="P408" s="91"/>
    </row>
    <row r="409" spans="1:31" s="34" customFormat="1" ht="58.5" customHeight="1" x14ac:dyDescent="0.25">
      <c r="A409" s="190"/>
      <c r="B409" s="192"/>
      <c r="C409" s="192"/>
      <c r="D409" s="192"/>
      <c r="E409" s="192"/>
      <c r="F409" s="192"/>
      <c r="G409" s="190"/>
      <c r="H409" s="92" t="s">
        <v>22</v>
      </c>
      <c r="I409" s="93" t="s">
        <v>253</v>
      </c>
      <c r="J409" s="158"/>
      <c r="K409" s="163"/>
      <c r="L409" s="163"/>
      <c r="M409" s="190"/>
      <c r="N409" s="190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0" t="s">
        <v>21</v>
      </c>
      <c r="B411" s="190" t="s">
        <v>21</v>
      </c>
      <c r="C411" s="190" t="s">
        <v>21</v>
      </c>
      <c r="D411" s="190" t="s">
        <v>21</v>
      </c>
      <c r="E411" s="190" t="s">
        <v>21</v>
      </c>
      <c r="F411" s="190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0"/>
      <c r="B412" s="190"/>
      <c r="C412" s="190"/>
      <c r="D412" s="190"/>
      <c r="E412" s="190"/>
      <c r="F412" s="190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404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7" t="s">
        <v>249</v>
      </c>
      <c r="B415" s="190" t="s">
        <v>243</v>
      </c>
      <c r="C415" s="190"/>
      <c r="D415" s="190"/>
      <c r="E415" s="190" t="s">
        <v>244</v>
      </c>
      <c r="F415" s="190"/>
      <c r="G415" s="190" t="s">
        <v>248</v>
      </c>
      <c r="H415" s="190"/>
      <c r="I415" s="190"/>
      <c r="J415" s="254" t="s">
        <v>399</v>
      </c>
      <c r="K415" s="255"/>
      <c r="L415" s="256"/>
      <c r="M415" s="251" t="s">
        <v>259</v>
      </c>
      <c r="N415" s="252"/>
      <c r="O415" s="253"/>
      <c r="P415" s="190" t="s">
        <v>400</v>
      </c>
      <c r="Q415" s="190"/>
    </row>
    <row r="416" spans="1:31" s="41" customFormat="1" ht="57.75" customHeight="1" x14ac:dyDescent="0.25">
      <c r="A416" s="247"/>
      <c r="B416" s="245" t="s">
        <v>252</v>
      </c>
      <c r="C416" s="245" t="s">
        <v>252</v>
      </c>
      <c r="D416" s="245" t="s">
        <v>252</v>
      </c>
      <c r="E416" s="245" t="s">
        <v>252</v>
      </c>
      <c r="F416" s="245" t="s">
        <v>252</v>
      </c>
      <c r="G416" s="245" t="s">
        <v>251</v>
      </c>
      <c r="H416" s="194" t="s">
        <v>247</v>
      </c>
      <c r="I416" s="194"/>
      <c r="J416" s="156" t="s">
        <v>426</v>
      </c>
      <c r="K416" s="162" t="s">
        <v>438</v>
      </c>
      <c r="L416" s="162" t="s">
        <v>445</v>
      </c>
      <c r="M416" s="156" t="s">
        <v>426</v>
      </c>
      <c r="N416" s="162" t="s">
        <v>438</v>
      </c>
      <c r="O416" s="162" t="s">
        <v>445</v>
      </c>
      <c r="P416" s="190" t="s">
        <v>165</v>
      </c>
      <c r="Q416" s="247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37.5" x14ac:dyDescent="0.25">
      <c r="A417" s="247"/>
      <c r="B417" s="246"/>
      <c r="C417" s="246"/>
      <c r="D417" s="246"/>
      <c r="E417" s="246"/>
      <c r="F417" s="246"/>
      <c r="G417" s="246"/>
      <c r="H417" s="77" t="s">
        <v>22</v>
      </c>
      <c r="I417" s="72" t="s">
        <v>253</v>
      </c>
      <c r="J417" s="158"/>
      <c r="K417" s="163"/>
      <c r="L417" s="163"/>
      <c r="M417" s="158"/>
      <c r="N417" s="163"/>
      <c r="O417" s="163"/>
      <c r="P417" s="190"/>
      <c r="Q417" s="247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4" t="s">
        <v>21</v>
      </c>
      <c r="B419" s="244" t="s">
        <v>21</v>
      </c>
      <c r="C419" s="244" t="s">
        <v>21</v>
      </c>
      <c r="D419" s="245" t="s">
        <v>21</v>
      </c>
      <c r="E419" s="245" t="s">
        <v>21</v>
      </c>
      <c r="F419" s="247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4"/>
      <c r="B420" s="244"/>
      <c r="C420" s="244"/>
      <c r="D420" s="246"/>
      <c r="E420" s="246"/>
      <c r="F420" s="247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34" customFormat="1" x14ac:dyDescent="0.25">
      <c r="A422" s="100"/>
      <c r="B422" s="44"/>
      <c r="C422" s="97"/>
      <c r="D422" s="97"/>
      <c r="E422" s="44"/>
      <c r="F422" s="44"/>
      <c r="G422" s="97"/>
      <c r="H422" s="97"/>
      <c r="I422" s="101"/>
      <c r="J422" s="96"/>
      <c r="K422" s="96"/>
      <c r="L422" s="96"/>
      <c r="M422" s="97"/>
      <c r="N422" s="97"/>
      <c r="O422" s="97"/>
      <c r="P422" s="5"/>
      <c r="Q422" s="91"/>
      <c r="R422" s="3"/>
      <c r="S422" s="3"/>
      <c r="T422" s="3"/>
      <c r="U422" s="3"/>
      <c r="V422" s="3"/>
      <c r="W422" s="3"/>
    </row>
    <row r="423" spans="1:31" x14ac:dyDescent="0.25">
      <c r="A423" s="224" t="s">
        <v>242</v>
      </c>
      <c r="B423" s="220"/>
      <c r="C423" s="220"/>
      <c r="D423" s="220"/>
      <c r="E423" s="220"/>
      <c r="F423" s="220"/>
      <c r="G423" s="220"/>
      <c r="H423" s="220"/>
      <c r="I423" s="220"/>
      <c r="J423" s="220"/>
      <c r="K423" s="220"/>
      <c r="L423" s="220"/>
      <c r="M423" s="220"/>
      <c r="N423" s="220"/>
      <c r="O423" s="220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226"/>
      <c r="K424" s="226"/>
      <c r="L424" s="226"/>
      <c r="M424" s="165"/>
      <c r="N424" s="165"/>
      <c r="O424" s="165"/>
      <c r="P424" s="6"/>
    </row>
    <row r="425" spans="1:31" x14ac:dyDescent="0.25">
      <c r="A425" s="193" t="s">
        <v>71</v>
      </c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6"/>
      <c r="N425" s="6"/>
      <c r="O425" s="6"/>
      <c r="P425" s="6"/>
    </row>
    <row r="426" spans="1:31" x14ac:dyDescent="0.25">
      <c r="A426" s="193" t="s">
        <v>72</v>
      </c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6"/>
      <c r="N426" s="6"/>
      <c r="O426" s="6"/>
      <c r="P426" s="6"/>
    </row>
    <row r="427" spans="1:31" ht="16.5" customHeight="1" x14ac:dyDescent="0.25">
      <c r="A427" s="193" t="s">
        <v>73</v>
      </c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6"/>
      <c r="N427" s="6"/>
      <c r="O427" s="6"/>
      <c r="P427" s="6"/>
    </row>
    <row r="428" spans="1:31" x14ac:dyDescent="0.25">
      <c r="A428" s="193" t="s">
        <v>74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6"/>
      <c r="N428" s="6"/>
      <c r="O428" s="6"/>
      <c r="P428" s="6"/>
    </row>
    <row r="429" spans="1:31" x14ac:dyDescent="0.25">
      <c r="A429" s="193" t="s">
        <v>75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6"/>
      <c r="N429" s="6"/>
      <c r="O429" s="6"/>
      <c r="P429" s="6"/>
    </row>
    <row r="430" spans="1:31" x14ac:dyDescent="0.25">
      <c r="A430" s="193" t="s">
        <v>76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6"/>
      <c r="N430" s="6"/>
      <c r="O430" s="6"/>
      <c r="P430" s="6"/>
    </row>
    <row r="431" spans="1:31" x14ac:dyDescent="0.25">
      <c r="A431" s="193" t="s">
        <v>77</v>
      </c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276"/>
      <c r="K432" s="276"/>
      <c r="L432" s="276"/>
      <c r="M432" s="276"/>
      <c r="N432" s="276"/>
      <c r="O432" s="276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276"/>
      <c r="K433" s="276"/>
      <c r="L433" s="276"/>
      <c r="M433" s="276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2" t="s">
        <v>81</v>
      </c>
      <c r="C436" s="186"/>
      <c r="D436" s="186"/>
      <c r="E436" s="163" t="s">
        <v>82</v>
      </c>
      <c r="F436" s="186"/>
      <c r="G436" s="186"/>
      <c r="H436" s="186"/>
      <c r="I436" s="186"/>
      <c r="J436" s="186"/>
      <c r="K436" s="186"/>
      <c r="L436" s="186"/>
      <c r="M436" s="6"/>
      <c r="N436" s="6"/>
      <c r="O436" s="6"/>
      <c r="P436" s="6"/>
    </row>
    <row r="437" spans="1:16" x14ac:dyDescent="0.25">
      <c r="A437" s="9">
        <v>1</v>
      </c>
      <c r="B437" s="162">
        <v>2</v>
      </c>
      <c r="C437" s="186"/>
      <c r="D437" s="186"/>
      <c r="E437" s="169">
        <v>3</v>
      </c>
      <c r="F437" s="169"/>
      <c r="G437" s="169"/>
      <c r="H437" s="169"/>
      <c r="I437" s="169"/>
      <c r="J437" s="169"/>
      <c r="K437" s="186"/>
      <c r="L437" s="186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2" t="s">
        <v>225</v>
      </c>
      <c r="C438" s="186"/>
      <c r="D438" s="186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2" t="s">
        <v>86</v>
      </c>
      <c r="C439" s="163"/>
      <c r="D439" s="163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64.5" customHeight="1" x14ac:dyDescent="0.25">
      <c r="A440" s="9" t="s">
        <v>87</v>
      </c>
      <c r="B440" s="162" t="s">
        <v>197</v>
      </c>
      <c r="C440" s="186"/>
      <c r="D440" s="186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ht="17.25" customHeight="1" x14ac:dyDescent="0.25">
      <c r="A450" s="6" t="s">
        <v>286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398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57" spans="10:12" x14ac:dyDescent="0.25">
      <c r="J557" s="112"/>
      <c r="K557" s="162" t="s">
        <v>299</v>
      </c>
      <c r="L557" s="162"/>
    </row>
    <row r="558" spans="10:12" ht="37.5" x14ac:dyDescent="0.25">
      <c r="J558" s="113"/>
      <c r="K558" s="9" t="s">
        <v>22</v>
      </c>
      <c r="L558" s="9" t="s">
        <v>23</v>
      </c>
    </row>
    <row r="565" spans="10:15" x14ac:dyDescent="0.25">
      <c r="J565" s="112"/>
      <c r="K565" s="162" t="s">
        <v>299</v>
      </c>
      <c r="L565" s="162"/>
      <c r="M565" s="112"/>
      <c r="N565" s="162" t="s">
        <v>299</v>
      </c>
      <c r="O565" s="162"/>
    </row>
    <row r="566" spans="10:15" ht="37.5" x14ac:dyDescent="0.25">
      <c r="J566" s="113"/>
      <c r="K566" s="9" t="s">
        <v>22</v>
      </c>
      <c r="L566" s="9" t="s">
        <v>23</v>
      </c>
      <c r="M566" s="113"/>
      <c r="N566" s="9" t="s">
        <v>22</v>
      </c>
      <c r="O566" s="9" t="s">
        <v>23</v>
      </c>
    </row>
  </sheetData>
  <mergeCells count="656">
    <mergeCell ref="A2:O2"/>
    <mergeCell ref="A3:O3"/>
    <mergeCell ref="E12:H12"/>
    <mergeCell ref="A206:O206"/>
    <mergeCell ref="B137:D138"/>
    <mergeCell ref="E137:F138"/>
    <mergeCell ref="J138:J139"/>
    <mergeCell ref="K138:K139"/>
    <mergeCell ref="L138:L139"/>
    <mergeCell ref="M138:M139"/>
    <mergeCell ref="N138:N139"/>
    <mergeCell ref="O138:O139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C176:C179"/>
    <mergeCell ref="D176:D179"/>
    <mergeCell ref="E176:E179"/>
    <mergeCell ref="F176:F179"/>
    <mergeCell ref="A188:A191"/>
    <mergeCell ref="B188:B191"/>
    <mergeCell ref="C188:C191"/>
    <mergeCell ref="D188:D191"/>
    <mergeCell ref="E188:E191"/>
    <mergeCell ref="F188:F191"/>
    <mergeCell ref="A120:A123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A165:D165"/>
    <mergeCell ref="E165:G165"/>
    <mergeCell ref="E155:K155"/>
    <mergeCell ref="A156:F156"/>
    <mergeCell ref="A157:K157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M104:N104"/>
    <mergeCell ref="G105:G106"/>
    <mergeCell ref="H105:I105"/>
    <mergeCell ref="J105:J106"/>
    <mergeCell ref="K105:K106"/>
    <mergeCell ref="L105:L106"/>
    <mergeCell ref="M105:M106"/>
    <mergeCell ref="N105:N106"/>
    <mergeCell ref="F108:F111"/>
    <mergeCell ref="A56:A59"/>
    <mergeCell ref="B56:B59"/>
    <mergeCell ref="C56:C59"/>
    <mergeCell ref="D56:D59"/>
    <mergeCell ref="E56:E59"/>
    <mergeCell ref="F56:F59"/>
    <mergeCell ref="A60:A63"/>
    <mergeCell ref="B60:B63"/>
    <mergeCell ref="C60:C63"/>
    <mergeCell ref="D60:D63"/>
    <mergeCell ref="E60:E63"/>
    <mergeCell ref="F60:F63"/>
    <mergeCell ref="A48:A51"/>
    <mergeCell ref="B48:B51"/>
    <mergeCell ref="C48:C51"/>
    <mergeCell ref="D48:D51"/>
    <mergeCell ref="E48:E51"/>
    <mergeCell ref="F48:F51"/>
    <mergeCell ref="A52:A55"/>
    <mergeCell ref="B52:B55"/>
    <mergeCell ref="C52:C55"/>
    <mergeCell ref="D52:D55"/>
    <mergeCell ref="E52:E55"/>
    <mergeCell ref="F52:F55"/>
    <mergeCell ref="A44:A46"/>
    <mergeCell ref="B44:D45"/>
    <mergeCell ref="E44:F45"/>
    <mergeCell ref="G44:I44"/>
    <mergeCell ref="J44:L44"/>
    <mergeCell ref="M44:N44"/>
    <mergeCell ref="G45:G46"/>
    <mergeCell ref="H45:I45"/>
    <mergeCell ref="J45:J46"/>
    <mergeCell ref="K45:K46"/>
    <mergeCell ref="L45:L46"/>
    <mergeCell ref="M45:M46"/>
    <mergeCell ref="N45:N46"/>
    <mergeCell ref="H399:L399"/>
    <mergeCell ref="A395:D395"/>
    <mergeCell ref="E395:G395"/>
    <mergeCell ref="H395:L395"/>
    <mergeCell ref="A396:D396"/>
    <mergeCell ref="E396:G396"/>
    <mergeCell ref="H396:L396"/>
    <mergeCell ref="A397:D397"/>
    <mergeCell ref="E397:G397"/>
    <mergeCell ref="H397:L397"/>
    <mergeCell ref="A447:O447"/>
    <mergeCell ref="A92:D92"/>
    <mergeCell ref="E92:G92"/>
    <mergeCell ref="H92:L92"/>
    <mergeCell ref="A166:D166"/>
    <mergeCell ref="E166:G166"/>
    <mergeCell ref="A435:O435"/>
    <mergeCell ref="B436:D436"/>
    <mergeCell ref="E436:L436"/>
    <mergeCell ref="B437:D437"/>
    <mergeCell ref="E437:L437"/>
    <mergeCell ref="A445:O445"/>
    <mergeCell ref="A233:D233"/>
    <mergeCell ref="E233:G233"/>
    <mergeCell ref="H233:L233"/>
    <mergeCell ref="A441:O441"/>
    <mergeCell ref="A442:O442"/>
    <mergeCell ref="A428:L428"/>
    <mergeCell ref="A429:L429"/>
    <mergeCell ref="A430:L430"/>
    <mergeCell ref="A431:L431"/>
    <mergeCell ref="A434:O434"/>
    <mergeCell ref="A446:O446"/>
    <mergeCell ref="B438:D438"/>
    <mergeCell ref="E438:L438"/>
    <mergeCell ref="B439:D439"/>
    <mergeCell ref="E439:L439"/>
    <mergeCell ref="B440:D440"/>
    <mergeCell ref="E440:L440"/>
    <mergeCell ref="A443:O443"/>
    <mergeCell ref="A444:O444"/>
    <mergeCell ref="A419:A420"/>
    <mergeCell ref="B419:B420"/>
    <mergeCell ref="C419:C420"/>
    <mergeCell ref="D419:D420"/>
    <mergeCell ref="E419:E420"/>
    <mergeCell ref="A432:O432"/>
    <mergeCell ref="A433:O433"/>
    <mergeCell ref="F419:F420"/>
    <mergeCell ref="A423:O423"/>
    <mergeCell ref="A424:O424"/>
    <mergeCell ref="A425:L425"/>
    <mergeCell ref="A426:L426"/>
    <mergeCell ref="A427:L427"/>
    <mergeCell ref="M415:O415"/>
    <mergeCell ref="P415:Q415"/>
    <mergeCell ref="B416:B417"/>
    <mergeCell ref="C416:C417"/>
    <mergeCell ref="D416:D417"/>
    <mergeCell ref="E416:E417"/>
    <mergeCell ref="F416:F417"/>
    <mergeCell ref="G416:G417"/>
    <mergeCell ref="H416:I416"/>
    <mergeCell ref="J416:J417"/>
    <mergeCell ref="M416:M417"/>
    <mergeCell ref="N416:N417"/>
    <mergeCell ref="O416:O417"/>
    <mergeCell ref="P416:P417"/>
    <mergeCell ref="Q416:Q417"/>
    <mergeCell ref="A411:A412"/>
    <mergeCell ref="B411:B412"/>
    <mergeCell ref="C411:C412"/>
    <mergeCell ref="D411:D412"/>
    <mergeCell ref="E411:E412"/>
    <mergeCell ref="F411:F412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A405:L405"/>
    <mergeCell ref="A406:J406"/>
    <mergeCell ref="A407:A409"/>
    <mergeCell ref="B407:D407"/>
    <mergeCell ref="E407:F407"/>
    <mergeCell ref="G407:I407"/>
    <mergeCell ref="J407:L407"/>
    <mergeCell ref="L408:L409"/>
    <mergeCell ref="M407:N407"/>
    <mergeCell ref="B408:B409"/>
    <mergeCell ref="C408:C409"/>
    <mergeCell ref="D408:D409"/>
    <mergeCell ref="E408:E409"/>
    <mergeCell ref="F408:F409"/>
    <mergeCell ref="G408:G409"/>
    <mergeCell ref="H408:I408"/>
    <mergeCell ref="J408:J409"/>
    <mergeCell ref="K408:K409"/>
    <mergeCell ref="M408:M409"/>
    <mergeCell ref="N408:N409"/>
    <mergeCell ref="F349:F351"/>
    <mergeCell ref="A400:O400"/>
    <mergeCell ref="A402:L402"/>
    <mergeCell ref="M402:M404"/>
    <mergeCell ref="N402:N404"/>
    <mergeCell ref="A403:L403"/>
    <mergeCell ref="A384:O384"/>
    <mergeCell ref="A385:K385"/>
    <mergeCell ref="E386:K386"/>
    <mergeCell ref="E387:K387"/>
    <mergeCell ref="E388:K388"/>
    <mergeCell ref="A389:F389"/>
    <mergeCell ref="A390:K390"/>
    <mergeCell ref="A391:K391"/>
    <mergeCell ref="A392:K392"/>
    <mergeCell ref="A393:I393"/>
    <mergeCell ref="A394:D394"/>
    <mergeCell ref="E394:G394"/>
    <mergeCell ref="H394:L394"/>
    <mergeCell ref="A398:D398"/>
    <mergeCell ref="E398:G398"/>
    <mergeCell ref="H398:L398"/>
    <mergeCell ref="A399:D399"/>
    <mergeCell ref="E399:G399"/>
    <mergeCell ref="A369:J369"/>
    <mergeCell ref="A371:A373"/>
    <mergeCell ref="B371:D372"/>
    <mergeCell ref="E371:F372"/>
    <mergeCell ref="G371:I371"/>
    <mergeCell ref="J371:L371"/>
    <mergeCell ref="M371:O371"/>
    <mergeCell ref="P371:Q371"/>
    <mergeCell ref="G372:G373"/>
    <mergeCell ref="H372:I372"/>
    <mergeCell ref="P372:P373"/>
    <mergeCell ref="Q372:Q373"/>
    <mergeCell ref="J372:J373"/>
    <mergeCell ref="K372:K373"/>
    <mergeCell ref="L372:L373"/>
    <mergeCell ref="M372:M373"/>
    <mergeCell ref="N372:N373"/>
    <mergeCell ref="O372:O373"/>
    <mergeCell ref="G345:I345"/>
    <mergeCell ref="A345:A347"/>
    <mergeCell ref="B345:D346"/>
    <mergeCell ref="E345:F346"/>
    <mergeCell ref="A343:J343"/>
    <mergeCell ref="A344:J344"/>
    <mergeCell ref="J345:L345"/>
    <mergeCell ref="M345:N345"/>
    <mergeCell ref="G346:G347"/>
    <mergeCell ref="H346:I346"/>
    <mergeCell ref="M346:M347"/>
    <mergeCell ref="N346:N347"/>
    <mergeCell ref="J346:J347"/>
    <mergeCell ref="K346:K347"/>
    <mergeCell ref="L346:L347"/>
    <mergeCell ref="A336:A337"/>
    <mergeCell ref="B336:D336"/>
    <mergeCell ref="E336:I336"/>
    <mergeCell ref="B337:D337"/>
    <mergeCell ref="E337:I337"/>
    <mergeCell ref="A339:L339"/>
    <mergeCell ref="A340:L340"/>
    <mergeCell ref="M340:M342"/>
    <mergeCell ref="N340:N342"/>
    <mergeCell ref="A342:L342"/>
    <mergeCell ref="A330:K330"/>
    <mergeCell ref="A331:I331"/>
    <mergeCell ref="B332:D332"/>
    <mergeCell ref="E332:I332"/>
    <mergeCell ref="B333:D333"/>
    <mergeCell ref="E333:I333"/>
    <mergeCell ref="A334:A335"/>
    <mergeCell ref="B334:D334"/>
    <mergeCell ref="E334:I334"/>
    <mergeCell ref="B335:D335"/>
    <mergeCell ref="E335:I335"/>
    <mergeCell ref="A320:O320"/>
    <mergeCell ref="A322:K322"/>
    <mergeCell ref="E323:K323"/>
    <mergeCell ref="E324:K324"/>
    <mergeCell ref="E325:K325"/>
    <mergeCell ref="E326:K326"/>
    <mergeCell ref="A327:F327"/>
    <mergeCell ref="A328:K328"/>
    <mergeCell ref="A329:K329"/>
    <mergeCell ref="A292:O292"/>
    <mergeCell ref="A293:J293"/>
    <mergeCell ref="A294:A296"/>
    <mergeCell ref="B294:D295"/>
    <mergeCell ref="E294:F295"/>
    <mergeCell ref="G294:I294"/>
    <mergeCell ref="J294:L294"/>
    <mergeCell ref="M294:O294"/>
    <mergeCell ref="P294:Q294"/>
    <mergeCell ref="G295:G296"/>
    <mergeCell ref="H295:I295"/>
    <mergeCell ref="J295:J296"/>
    <mergeCell ref="K295:K296"/>
    <mergeCell ref="L295:L296"/>
    <mergeCell ref="M295:M296"/>
    <mergeCell ref="N295:N296"/>
    <mergeCell ref="O295:O296"/>
    <mergeCell ref="P295:P296"/>
    <mergeCell ref="Q295:Q296"/>
    <mergeCell ref="A284:L284"/>
    <mergeCell ref="A285:J285"/>
    <mergeCell ref="A286:A288"/>
    <mergeCell ref="B286:D287"/>
    <mergeCell ref="E286:F287"/>
    <mergeCell ref="G286:I286"/>
    <mergeCell ref="J286:L286"/>
    <mergeCell ref="M286:N286"/>
    <mergeCell ref="G287:G288"/>
    <mergeCell ref="H287:I287"/>
    <mergeCell ref="J287:J288"/>
    <mergeCell ref="K287:K288"/>
    <mergeCell ref="L287:L288"/>
    <mergeCell ref="M287:M288"/>
    <mergeCell ref="N287:N288"/>
    <mergeCell ref="A278:A279"/>
    <mergeCell ref="B278:D278"/>
    <mergeCell ref="E278:I278"/>
    <mergeCell ref="B279:D279"/>
    <mergeCell ref="E279:I279"/>
    <mergeCell ref="A281:L281"/>
    <mergeCell ref="M281:M283"/>
    <mergeCell ref="N281:N283"/>
    <mergeCell ref="A282:L282"/>
    <mergeCell ref="A283:L283"/>
    <mergeCell ref="A272:K272"/>
    <mergeCell ref="A273:I273"/>
    <mergeCell ref="B274:D274"/>
    <mergeCell ref="E274:I274"/>
    <mergeCell ref="B275:D275"/>
    <mergeCell ref="E275:I275"/>
    <mergeCell ref="A276:A277"/>
    <mergeCell ref="B276:D276"/>
    <mergeCell ref="E276:I276"/>
    <mergeCell ref="B277:D277"/>
    <mergeCell ref="E277:I277"/>
    <mergeCell ref="A263:O263"/>
    <mergeCell ref="A264:O264"/>
    <mergeCell ref="A265:K265"/>
    <mergeCell ref="E266:K266"/>
    <mergeCell ref="E267:K267"/>
    <mergeCell ref="E268:K268"/>
    <mergeCell ref="A269:F269"/>
    <mergeCell ref="A270:K270"/>
    <mergeCell ref="A271:K271"/>
    <mergeCell ref="A251:O251"/>
    <mergeCell ref="A252:J252"/>
    <mergeCell ref="A253:A255"/>
    <mergeCell ref="B253:D254"/>
    <mergeCell ref="E253:F254"/>
    <mergeCell ref="G253:I253"/>
    <mergeCell ref="J253:L253"/>
    <mergeCell ref="M253:O253"/>
    <mergeCell ref="P253:Q253"/>
    <mergeCell ref="G254:G255"/>
    <mergeCell ref="H254:I254"/>
    <mergeCell ref="J254:J255"/>
    <mergeCell ref="K254:K255"/>
    <mergeCell ref="L254:L255"/>
    <mergeCell ref="M254:M255"/>
    <mergeCell ref="N254:N255"/>
    <mergeCell ref="O254:O255"/>
    <mergeCell ref="P254:P255"/>
    <mergeCell ref="Q254:Q255"/>
    <mergeCell ref="A243:L243"/>
    <mergeCell ref="A244:J244"/>
    <mergeCell ref="A245:A247"/>
    <mergeCell ref="B245:D246"/>
    <mergeCell ref="E245:F246"/>
    <mergeCell ref="G245:I245"/>
    <mergeCell ref="J245:L245"/>
    <mergeCell ref="M245:N245"/>
    <mergeCell ref="G246:G247"/>
    <mergeCell ref="H246:I246"/>
    <mergeCell ref="J246:J247"/>
    <mergeCell ref="K246:K247"/>
    <mergeCell ref="L246:L247"/>
    <mergeCell ref="M246:M247"/>
    <mergeCell ref="N246:N247"/>
    <mergeCell ref="A237:D237"/>
    <mergeCell ref="E237:G237"/>
    <mergeCell ref="H237:L237"/>
    <mergeCell ref="A238:D238"/>
    <mergeCell ref="E238:G238"/>
    <mergeCell ref="H238:L238"/>
    <mergeCell ref="A240:L240"/>
    <mergeCell ref="M240:M242"/>
    <mergeCell ref="N240:N242"/>
    <mergeCell ref="A241:L241"/>
    <mergeCell ref="A231:K231"/>
    <mergeCell ref="A232:I232"/>
    <mergeCell ref="A234:D234"/>
    <mergeCell ref="E234:G234"/>
    <mergeCell ref="H234:L234"/>
    <mergeCell ref="A235:D235"/>
    <mergeCell ref="E235:G235"/>
    <mergeCell ref="H235:L235"/>
    <mergeCell ref="A236:D236"/>
    <mergeCell ref="E236:G236"/>
    <mergeCell ref="H236:L236"/>
    <mergeCell ref="E226:K226"/>
    <mergeCell ref="E227:K227"/>
    <mergeCell ref="A228:F228"/>
    <mergeCell ref="A229:K229"/>
    <mergeCell ref="A230:K230"/>
    <mergeCell ref="B208:D209"/>
    <mergeCell ref="E208:F209"/>
    <mergeCell ref="J209:J210"/>
    <mergeCell ref="K209:K210"/>
    <mergeCell ref="P208:Q208"/>
    <mergeCell ref="G209:G210"/>
    <mergeCell ref="H209:I209"/>
    <mergeCell ref="P209:P210"/>
    <mergeCell ref="Q209:Q210"/>
    <mergeCell ref="A222:O222"/>
    <mergeCell ref="A223:O223"/>
    <mergeCell ref="A224:K224"/>
    <mergeCell ref="E225:K225"/>
    <mergeCell ref="L209:L210"/>
    <mergeCell ref="M209:M210"/>
    <mergeCell ref="N209:N210"/>
    <mergeCell ref="O209:O210"/>
    <mergeCell ref="A207:J207"/>
    <mergeCell ref="A208:A210"/>
    <mergeCell ref="G208:I208"/>
    <mergeCell ref="J208:L208"/>
    <mergeCell ref="M208:O208"/>
    <mergeCell ref="A171:J171"/>
    <mergeCell ref="A172:A174"/>
    <mergeCell ref="B172:D173"/>
    <mergeCell ref="E172:F173"/>
    <mergeCell ref="G172:I172"/>
    <mergeCell ref="J172:L172"/>
    <mergeCell ref="M172:N172"/>
    <mergeCell ref="G173:G174"/>
    <mergeCell ref="H173:I173"/>
    <mergeCell ref="J173:J174"/>
    <mergeCell ref="K173:K174"/>
    <mergeCell ref="D184:D187"/>
    <mergeCell ref="E184:E187"/>
    <mergeCell ref="F184:F187"/>
    <mergeCell ref="L173:L174"/>
    <mergeCell ref="M173:M174"/>
    <mergeCell ref="N173:N174"/>
    <mergeCell ref="A176:A179"/>
    <mergeCell ref="B176:B179"/>
    <mergeCell ref="H165:L165"/>
    <mergeCell ref="A167:L167"/>
    <mergeCell ref="M167:M169"/>
    <mergeCell ref="N167:N169"/>
    <mergeCell ref="A168:L168"/>
    <mergeCell ref="H166:L166"/>
    <mergeCell ref="A170:L170"/>
    <mergeCell ref="A162:D162"/>
    <mergeCell ref="E162:G162"/>
    <mergeCell ref="H162:L162"/>
    <mergeCell ref="A163:D163"/>
    <mergeCell ref="E163:G163"/>
    <mergeCell ref="H163:L163"/>
    <mergeCell ref="A164:D164"/>
    <mergeCell ref="E164:G164"/>
    <mergeCell ref="H164:L164"/>
    <mergeCell ref="A161:D161"/>
    <mergeCell ref="E161:G161"/>
    <mergeCell ref="H161:L161"/>
    <mergeCell ref="A150:O150"/>
    <mergeCell ref="A151:O151"/>
    <mergeCell ref="A152:K152"/>
    <mergeCell ref="E153:K153"/>
    <mergeCell ref="E154:K154"/>
    <mergeCell ref="A135:O135"/>
    <mergeCell ref="A136:J136"/>
    <mergeCell ref="A137:A139"/>
    <mergeCell ref="G137:I137"/>
    <mergeCell ref="J137:L137"/>
    <mergeCell ref="M137:O137"/>
    <mergeCell ref="A158:K158"/>
    <mergeCell ref="A159:K159"/>
    <mergeCell ref="A160:I160"/>
    <mergeCell ref="P137:Q137"/>
    <mergeCell ref="G138:G139"/>
    <mergeCell ref="H138:I138"/>
    <mergeCell ref="P138:P139"/>
    <mergeCell ref="Q138:Q139"/>
    <mergeCell ref="A133:A134"/>
    <mergeCell ref="B133:B134"/>
    <mergeCell ref="C133:C134"/>
    <mergeCell ref="D133:D134"/>
    <mergeCell ref="E133:E134"/>
    <mergeCell ref="F133:F134"/>
    <mergeCell ref="N99:N101"/>
    <mergeCell ref="A100:L100"/>
    <mergeCell ref="A95:D95"/>
    <mergeCell ref="E95:G95"/>
    <mergeCell ref="H95:L95"/>
    <mergeCell ref="A96:D96"/>
    <mergeCell ref="E96:G96"/>
    <mergeCell ref="H96:L96"/>
    <mergeCell ref="A97:D97"/>
    <mergeCell ref="E97:G97"/>
    <mergeCell ref="H97:L97"/>
    <mergeCell ref="A99:L99"/>
    <mergeCell ref="M99:M101"/>
    <mergeCell ref="A102:L102"/>
    <mergeCell ref="A103:J103"/>
    <mergeCell ref="A108:A111"/>
    <mergeCell ref="B108:B111"/>
    <mergeCell ref="C108:C111"/>
    <mergeCell ref="D108:D111"/>
    <mergeCell ref="E108:E111"/>
    <mergeCell ref="A90:K90"/>
    <mergeCell ref="A91:I91"/>
    <mergeCell ref="A93:D93"/>
    <mergeCell ref="E93:G93"/>
    <mergeCell ref="H93:L93"/>
    <mergeCell ref="A94:D94"/>
    <mergeCell ref="E94:G94"/>
    <mergeCell ref="H94:L94"/>
    <mergeCell ref="A104:A106"/>
    <mergeCell ref="B104:D105"/>
    <mergeCell ref="E104:F105"/>
    <mergeCell ref="G104:I104"/>
    <mergeCell ref="J104:L104"/>
    <mergeCell ref="A81:O81"/>
    <mergeCell ref="A82:O82"/>
    <mergeCell ref="A83:K83"/>
    <mergeCell ref="E84:K84"/>
    <mergeCell ref="E85:K85"/>
    <mergeCell ref="E86:K86"/>
    <mergeCell ref="A87:F87"/>
    <mergeCell ref="A88:K88"/>
    <mergeCell ref="A89:K89"/>
    <mergeCell ref="P68:Q68"/>
    <mergeCell ref="G69:G70"/>
    <mergeCell ref="H69:I69"/>
    <mergeCell ref="P69:P70"/>
    <mergeCell ref="A66:O66"/>
    <mergeCell ref="A67:J67"/>
    <mergeCell ref="A68:A70"/>
    <mergeCell ref="G68:I68"/>
    <mergeCell ref="J68:L68"/>
    <mergeCell ref="Q69:Q70"/>
    <mergeCell ref="M68:O68"/>
    <mergeCell ref="B68:D69"/>
    <mergeCell ref="E68:F69"/>
    <mergeCell ref="J69:J70"/>
    <mergeCell ref="K69:K70"/>
    <mergeCell ref="L69:L70"/>
    <mergeCell ref="M69:M70"/>
    <mergeCell ref="N69:N70"/>
    <mergeCell ref="O69:O70"/>
    <mergeCell ref="A42:L42"/>
    <mergeCell ref="A43:J43"/>
    <mergeCell ref="K33:M33"/>
    <mergeCell ref="N33:O33"/>
    <mergeCell ref="K34:M34"/>
    <mergeCell ref="N34:O34"/>
    <mergeCell ref="A35:J35"/>
    <mergeCell ref="A36:J36"/>
    <mergeCell ref="A37:J37"/>
    <mergeCell ref="A38:O38"/>
    <mergeCell ref="A39:L39"/>
    <mergeCell ref="M39:M41"/>
    <mergeCell ref="N39:N41"/>
    <mergeCell ref="A40:L40"/>
    <mergeCell ref="A30:J30"/>
    <mergeCell ref="K30:M30"/>
    <mergeCell ref="N30:O30"/>
    <mergeCell ref="A31:J31"/>
    <mergeCell ref="K31:M31"/>
    <mergeCell ref="N31:O31"/>
    <mergeCell ref="A32:J32"/>
    <mergeCell ref="K32:M32"/>
    <mergeCell ref="N32:O32"/>
    <mergeCell ref="N26:O26"/>
    <mergeCell ref="A27:J27"/>
    <mergeCell ref="K27:M27"/>
    <mergeCell ref="N27:O27"/>
    <mergeCell ref="A28:J28"/>
    <mergeCell ref="K28:M28"/>
    <mergeCell ref="N28:O28"/>
    <mergeCell ref="K29:M29"/>
    <mergeCell ref="N29:O29"/>
    <mergeCell ref="K557:L557"/>
    <mergeCell ref="K565:L565"/>
    <mergeCell ref="N565:O565"/>
    <mergeCell ref="A10:O1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N17:O17"/>
    <mergeCell ref="L18:M18"/>
    <mergeCell ref="N18:O18"/>
    <mergeCell ref="L19:M19"/>
    <mergeCell ref="N19:O19"/>
    <mergeCell ref="A23:O23"/>
    <mergeCell ref="L20:M20"/>
    <mergeCell ref="N20:O20"/>
    <mergeCell ref="A349:A351"/>
    <mergeCell ref="B349:B351"/>
    <mergeCell ref="C349:C351"/>
    <mergeCell ref="D349:D351"/>
    <mergeCell ref="E349:E351"/>
    <mergeCell ref="A352:A354"/>
    <mergeCell ref="B352:B354"/>
    <mergeCell ref="C352:C354"/>
    <mergeCell ref="D352:D354"/>
    <mergeCell ref="E352:E354"/>
    <mergeCell ref="F352:F354"/>
    <mergeCell ref="A355:A357"/>
    <mergeCell ref="B355:B357"/>
    <mergeCell ref="C355:C357"/>
    <mergeCell ref="D355:D357"/>
    <mergeCell ref="E355:E357"/>
    <mergeCell ref="F355:F357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  <mergeCell ref="A364:A366"/>
    <mergeCell ref="B364:B366"/>
    <mergeCell ref="C364:C366"/>
    <mergeCell ref="D364:D366"/>
    <mergeCell ref="E364:E366"/>
    <mergeCell ref="F364:F366"/>
  </mergeCells>
  <pageMargins left="0.31496062992125984" right="0.31496062992125984" top="0.35433070866141736" bottom="0.35433070866141736" header="0.31496062992125984" footer="0.31496062992125984"/>
  <pageSetup paperSize="9" scale="43" fitToHeight="7" orientation="landscape" r:id="rId1"/>
  <rowBreaks count="2" manualBreakCount="2">
    <brk id="37" max="16" man="1"/>
    <brk id="407" max="1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/>
  <dimension ref="A2:AE551"/>
  <sheetViews>
    <sheetView view="pageBreakPreview" zoomScale="60" workbookViewId="0">
      <selection activeCell="A389" sqref="A389:L389"/>
    </sheetView>
  </sheetViews>
  <sheetFormatPr defaultRowHeight="18.75" x14ac:dyDescent="0.25"/>
  <cols>
    <col min="1" max="1" width="38.2851562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10.7109375" style="3" customWidth="1"/>
    <col min="7" max="7" width="38.28515625" style="3" customWidth="1"/>
    <col min="8" max="8" width="13.4257812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460</v>
      </c>
    </row>
    <row r="9" spans="1:18" x14ac:dyDescent="0.25">
      <c r="L9" s="3" t="s">
        <v>482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39.75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68" t="s">
        <v>481</v>
      </c>
      <c r="F12" s="268"/>
      <c r="G12" s="268"/>
      <c r="H12" s="26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2" t="s">
        <v>446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hidden="1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4" t="s">
        <v>163</v>
      </c>
      <c r="M20" s="214"/>
      <c r="N20" s="215" t="s">
        <v>410</v>
      </c>
      <c r="O20" s="216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118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402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hidden="1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hidden="1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ht="18.75" hidden="1" customHeight="1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ht="18.75" hidden="1" customHeight="1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hidden="1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hidden="1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hidden="1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hidden="1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62" t="s">
        <v>425</v>
      </c>
      <c r="K45" s="162" t="s">
        <v>426</v>
      </c>
      <c r="L45" s="162" t="s">
        <v>438</v>
      </c>
      <c r="M45" s="162" t="s">
        <v>165</v>
      </c>
      <c r="N45" s="162" t="s">
        <v>166</v>
      </c>
      <c r="O45" s="6"/>
      <c r="P45" s="6"/>
    </row>
    <row r="46" spans="1:16" ht="75" hidden="1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62"/>
      <c r="K46" s="162"/>
      <c r="L46" s="163"/>
      <c r="M46" s="162"/>
      <c r="N46" s="162"/>
      <c r="O46" s="6"/>
      <c r="P46" s="6"/>
    </row>
    <row r="47" spans="1:16" hidden="1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hidden="1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hidden="1" customHeight="1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78.75" hidden="1" customHeight="1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hidden="1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customHeight="1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78.75" hidden="1" customHeight="1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hidden="1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hidden="1" customHeight="1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78.75" hidden="1" customHeight="1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hidden="1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hidden="1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hidden="1" customHeight="1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78.75" hidden="1" customHeight="1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hidden="1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36"/>
      <c r="H64" s="136"/>
      <c r="I64" s="136"/>
      <c r="J64" s="136"/>
      <c r="K64" s="4"/>
      <c r="L64" s="4"/>
      <c r="M64" s="4"/>
      <c r="N64" s="4"/>
      <c r="O64" s="4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36"/>
      <c r="H65" s="136"/>
      <c r="I65" s="136"/>
      <c r="J65" s="136"/>
      <c r="K65" s="4"/>
      <c r="L65" s="4"/>
      <c r="M65" s="4"/>
      <c r="N65" s="4"/>
      <c r="O65" s="4"/>
      <c r="P65" s="6"/>
    </row>
    <row r="66" spans="1:18" ht="18.75" hidden="1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hidden="1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hidden="1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hidden="1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62" t="s">
        <v>425</v>
      </c>
      <c r="K69" s="162" t="s">
        <v>426</v>
      </c>
      <c r="L69" s="162" t="s">
        <v>438</v>
      </c>
      <c r="M69" s="162" t="s">
        <v>425</v>
      </c>
      <c r="N69" s="162" t="s">
        <v>426</v>
      </c>
      <c r="O69" s="162" t="s">
        <v>438</v>
      </c>
      <c r="P69" s="162" t="s">
        <v>165</v>
      </c>
      <c r="Q69" s="162" t="s">
        <v>166</v>
      </c>
    </row>
    <row r="70" spans="1:18" ht="75" hidden="1" customHeight="1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62"/>
      <c r="K70" s="162"/>
      <c r="L70" s="163"/>
      <c r="M70" s="162"/>
      <c r="N70" s="162"/>
      <c r="O70" s="163"/>
      <c r="P70" s="162"/>
      <c r="Q70" s="162"/>
    </row>
    <row r="71" spans="1:18" hidden="1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idden="1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/>
      <c r="K72" s="9">
        <f>J72</f>
        <v>0</v>
      </c>
      <c r="L72" s="9">
        <f>J72</f>
        <v>0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0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f t="shared" ref="K73:K79" si="0">J73</f>
        <v>0</v>
      </c>
      <c r="L73" s="9">
        <f t="shared" ref="L73:L79" si="1">J73</f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2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f t="shared" si="0"/>
        <v>0</v>
      </c>
      <c r="L74" s="9">
        <f t="shared" si="1"/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2"/>
        <v>0</v>
      </c>
      <c r="R74" s="3" t="s">
        <v>307</v>
      </c>
    </row>
    <row r="75" spans="1:18" ht="105" hidden="1" customHeight="1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/>
      <c r="K75" s="9">
        <f t="shared" si="0"/>
        <v>0</v>
      </c>
      <c r="L75" s="9">
        <f t="shared" si="1"/>
        <v>0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2"/>
        <v>0</v>
      </c>
      <c r="R75" s="3" t="s">
        <v>308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si="0"/>
        <v>0</v>
      </c>
      <c r="L76" s="9">
        <f t="shared" si="1"/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2"/>
        <v>0</v>
      </c>
    </row>
    <row r="77" spans="1:18" ht="131.25" hidden="1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 t="shared" si="0"/>
        <v>0</v>
      </c>
      <c r="L77" s="9">
        <f t="shared" si="1"/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2"/>
        <v>0</v>
      </c>
      <c r="R77" s="3" t="s">
        <v>305</v>
      </c>
    </row>
    <row r="78" spans="1:18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si="0"/>
        <v>0</v>
      </c>
      <c r="L78" s="9">
        <f t="shared" si="1"/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2"/>
        <v>0</v>
      </c>
    </row>
    <row r="79" spans="1:18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0"/>
        <v>0</v>
      </c>
      <c r="L79" s="9">
        <f t="shared" si="1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2"/>
        <v>0</v>
      </c>
    </row>
    <row r="80" spans="1:18" ht="23.25" hidden="1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0</v>
      </c>
      <c r="K80" s="9">
        <f>SUM(K72:K79)</f>
        <v>0</v>
      </c>
      <c r="L80" s="9">
        <f>SUM(L72:L79)</f>
        <v>0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2"/>
        <v>0</v>
      </c>
    </row>
    <row r="81" spans="1:17" hidden="1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hidden="1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hidden="1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hidden="1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hidden="1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hidden="1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hidden="1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hidden="1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hidden="1" customHeight="1" x14ac:dyDescent="0.25">
      <c r="A89" s="167" t="s">
        <v>381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hidden="1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hidden="1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hidden="1" x14ac:dyDescent="0.25">
      <c r="A92" s="162">
        <v>1</v>
      </c>
      <c r="B92" s="162"/>
      <c r="C92" s="162"/>
      <c r="D92" s="162"/>
      <c r="E92" s="176">
        <v>2</v>
      </c>
      <c r="F92" s="177"/>
      <c r="G92" s="178"/>
      <c r="H92" s="169">
        <v>3</v>
      </c>
      <c r="I92" s="169"/>
      <c r="J92" s="169"/>
      <c r="K92" s="169"/>
      <c r="L92" s="169"/>
    </row>
    <row r="93" spans="1:17" ht="57.75" hidden="1" customHeight="1" x14ac:dyDescent="0.25">
      <c r="A93" s="179" t="s">
        <v>270</v>
      </c>
      <c r="B93" s="180"/>
      <c r="C93" s="180"/>
      <c r="D93" s="181"/>
      <c r="E93" s="176" t="s">
        <v>50</v>
      </c>
      <c r="F93" s="177"/>
      <c r="G93" s="178"/>
      <c r="H93" s="176" t="s">
        <v>51</v>
      </c>
      <c r="I93" s="177"/>
      <c r="J93" s="177"/>
      <c r="K93" s="177"/>
      <c r="L93" s="178"/>
    </row>
    <row r="94" spans="1:17" ht="63.75" hidden="1" customHeight="1" x14ac:dyDescent="0.25">
      <c r="A94" s="179" t="s">
        <v>270</v>
      </c>
      <c r="B94" s="180"/>
      <c r="C94" s="180"/>
      <c r="D94" s="181"/>
      <c r="E94" s="176" t="s">
        <v>52</v>
      </c>
      <c r="F94" s="177"/>
      <c r="G94" s="178"/>
      <c r="H94" s="176" t="s">
        <v>53</v>
      </c>
      <c r="I94" s="177"/>
      <c r="J94" s="177"/>
      <c r="K94" s="177"/>
      <c r="L94" s="178"/>
    </row>
    <row r="95" spans="1:17" ht="57.75" hidden="1" customHeight="1" x14ac:dyDescent="0.25">
      <c r="A95" s="179" t="s">
        <v>270</v>
      </c>
      <c r="B95" s="180"/>
      <c r="C95" s="180"/>
      <c r="D95" s="181"/>
      <c r="E95" s="176" t="s">
        <v>56</v>
      </c>
      <c r="F95" s="177"/>
      <c r="G95" s="178"/>
      <c r="H95" s="176" t="s">
        <v>51</v>
      </c>
      <c r="I95" s="177"/>
      <c r="J95" s="177"/>
      <c r="K95" s="177"/>
      <c r="L95" s="178"/>
    </row>
    <row r="96" spans="1:17" ht="45" hidden="1" customHeight="1" x14ac:dyDescent="0.25">
      <c r="A96" s="179" t="s">
        <v>261</v>
      </c>
      <c r="B96" s="180"/>
      <c r="C96" s="180"/>
      <c r="D96" s="181"/>
      <c r="E96" s="176" t="s">
        <v>54</v>
      </c>
      <c r="F96" s="177"/>
      <c r="G96" s="178"/>
      <c r="H96" s="173" t="s">
        <v>167</v>
      </c>
      <c r="I96" s="174"/>
      <c r="J96" s="174"/>
      <c r="K96" s="174"/>
      <c r="L96" s="175"/>
    </row>
    <row r="97" spans="1:16" hidden="1" x14ac:dyDescent="0.25">
      <c r="A97" s="5"/>
      <c r="B97" s="5"/>
      <c r="C97" s="5"/>
      <c r="D97" s="5"/>
      <c r="E97" s="5"/>
      <c r="F97" s="5"/>
      <c r="G97" s="5"/>
      <c r="H97" s="5"/>
      <c r="I97" s="5"/>
      <c r="J97" s="6"/>
      <c r="K97" s="6"/>
      <c r="L97" s="6"/>
      <c r="M97" s="6"/>
      <c r="N97" s="6"/>
      <c r="O97" s="6"/>
      <c r="P97" s="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4" t="s">
        <v>6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96.7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62" t="s">
        <v>426</v>
      </c>
      <c r="K105" s="162" t="s">
        <v>438</v>
      </c>
      <c r="L105" s="162" t="s">
        <v>445</v>
      </c>
      <c r="M105" s="162" t="s">
        <v>165</v>
      </c>
      <c r="N105" s="162" t="s">
        <v>166</v>
      </c>
      <c r="O105" s="6"/>
      <c r="P105" s="6"/>
    </row>
    <row r="106" spans="1:16" ht="7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62"/>
      <c r="K106" s="162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hidden="1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hidden="1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78.75" hidden="1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hidden="1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78.75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hidden="1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hidden="1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78.75" hidden="1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hidden="1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hidden="1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78.75" hidden="1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78.75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60" hidden="1" customHeight="1" x14ac:dyDescent="0.25">
      <c r="A128" s="170" t="s">
        <v>403</v>
      </c>
      <c r="B128" s="156" t="s">
        <v>29</v>
      </c>
      <c r="C128" s="156" t="s">
        <v>29</v>
      </c>
      <c r="D128" s="156" t="s">
        <v>29</v>
      </c>
      <c r="E128" s="156" t="s">
        <v>101</v>
      </c>
      <c r="F128" s="159" t="s">
        <v>21</v>
      </c>
      <c r="G128" s="10" t="s">
        <v>388</v>
      </c>
      <c r="H128" s="9" t="s">
        <v>113</v>
      </c>
      <c r="I128" s="9">
        <v>744</v>
      </c>
      <c r="J128" s="9">
        <v>100</v>
      </c>
      <c r="K128" s="9">
        <v>100</v>
      </c>
      <c r="L128" s="9">
        <v>100</v>
      </c>
      <c r="M128" s="11">
        <v>10</v>
      </c>
      <c r="N128" s="35">
        <v>10</v>
      </c>
      <c r="O128" s="6"/>
      <c r="P128" s="6"/>
    </row>
    <row r="129" spans="1:18" ht="78.75" hidden="1" x14ac:dyDescent="0.25">
      <c r="A129" s="171"/>
      <c r="B129" s="157"/>
      <c r="C129" s="157"/>
      <c r="D129" s="157"/>
      <c r="E129" s="157"/>
      <c r="F129" s="160"/>
      <c r="G129" s="10" t="s">
        <v>393</v>
      </c>
      <c r="H129" s="9" t="s">
        <v>113</v>
      </c>
      <c r="I129" s="9">
        <v>744</v>
      </c>
      <c r="J129" s="9">
        <v>100</v>
      </c>
      <c r="K129" s="9">
        <v>100</v>
      </c>
      <c r="L129" s="9">
        <v>100</v>
      </c>
      <c r="M129" s="11">
        <v>10</v>
      </c>
      <c r="N129" s="35">
        <v>10</v>
      </c>
      <c r="O129" s="6"/>
      <c r="P129" s="6"/>
    </row>
    <row r="130" spans="1:18" ht="78.75" hidden="1" x14ac:dyDescent="0.25">
      <c r="A130" s="171"/>
      <c r="B130" s="157"/>
      <c r="C130" s="157"/>
      <c r="D130" s="157"/>
      <c r="E130" s="157"/>
      <c r="F130" s="160"/>
      <c r="G130" s="10" t="s">
        <v>390</v>
      </c>
      <c r="H130" s="9" t="s">
        <v>391</v>
      </c>
      <c r="I130" s="9">
        <v>642</v>
      </c>
      <c r="J130" s="9">
        <v>0</v>
      </c>
      <c r="K130" s="9">
        <v>0</v>
      </c>
      <c r="L130" s="9">
        <v>0</v>
      </c>
      <c r="M130" s="11">
        <v>0</v>
      </c>
      <c r="N130" s="35">
        <v>0</v>
      </c>
      <c r="O130" s="6"/>
      <c r="P130" s="6"/>
    </row>
    <row r="131" spans="1:18" ht="39.75" hidden="1" customHeight="1" x14ac:dyDescent="0.25">
      <c r="A131" s="172"/>
      <c r="B131" s="158"/>
      <c r="C131" s="158"/>
      <c r="D131" s="158"/>
      <c r="E131" s="158"/>
      <c r="F131" s="161"/>
      <c r="G131" s="10" t="s">
        <v>392</v>
      </c>
      <c r="H131" s="9" t="s">
        <v>113</v>
      </c>
      <c r="I131" s="9">
        <v>744</v>
      </c>
      <c r="J131" s="9">
        <v>100</v>
      </c>
      <c r="K131" s="9">
        <v>100</v>
      </c>
      <c r="L131" s="9">
        <v>100</v>
      </c>
      <c r="M131" s="11">
        <v>10</v>
      </c>
      <c r="N131" s="35">
        <v>10</v>
      </c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45.7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126.75" customHeight="1" x14ac:dyDescent="0.25">
      <c r="A138" s="163"/>
      <c r="B138" s="162"/>
      <c r="C138" s="162"/>
      <c r="D138" s="162"/>
      <c r="E138" s="162"/>
      <c r="F138" s="162"/>
      <c r="G138" s="162" t="s">
        <v>27</v>
      </c>
      <c r="H138" s="162" t="s">
        <v>16</v>
      </c>
      <c r="I138" s="162"/>
      <c r="J138" s="162" t="s">
        <v>426</v>
      </c>
      <c r="K138" s="162" t="s">
        <v>438</v>
      </c>
      <c r="L138" s="162" t="s">
        <v>445</v>
      </c>
      <c r="M138" s="162" t="s">
        <v>426</v>
      </c>
      <c r="N138" s="162" t="s">
        <v>438</v>
      </c>
      <c r="O138" s="162" t="s">
        <v>445</v>
      </c>
      <c r="P138" s="162" t="s">
        <v>165</v>
      </c>
      <c r="Q138" s="162" t="s">
        <v>166</v>
      </c>
    </row>
    <row r="139" spans="1:18" ht="7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62"/>
      <c r="K139" s="162"/>
      <c r="L139" s="163"/>
      <c r="M139" s="162"/>
      <c r="N139" s="162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idden="1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/>
      <c r="K141" s="9">
        <f>J141</f>
        <v>0</v>
      </c>
      <c r="L141" s="9">
        <f>J141</f>
        <v>0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0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f t="shared" ref="K142:K148" si="3">J142</f>
        <v>0</v>
      </c>
      <c r="L142" s="9">
        <f t="shared" ref="L142:L148" si="4">J142</f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5">J142*0.1</f>
        <v>0</v>
      </c>
    </row>
    <row r="143" spans="1:18" ht="75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9" t="s">
        <v>21</v>
      </c>
      <c r="G143" s="9" t="s">
        <v>31</v>
      </c>
      <c r="H143" s="9" t="s">
        <v>32</v>
      </c>
      <c r="I143" s="14" t="s">
        <v>120</v>
      </c>
      <c r="J143" s="9">
        <v>86</v>
      </c>
      <c r="K143" s="9">
        <v>86</v>
      </c>
      <c r="L143" s="9">
        <v>86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5"/>
        <v>9</v>
      </c>
      <c r="R143" s="3" t="s">
        <v>307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5"/>
        <v>0</v>
      </c>
    </row>
    <row r="145" spans="1:18" ht="83.25" hidden="1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/>
      <c r="K145" s="9"/>
      <c r="L145" s="9"/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5"/>
        <v>0</v>
      </c>
      <c r="R145" s="3" t="s">
        <v>306</v>
      </c>
    </row>
    <row r="146" spans="1:18" ht="84.75" hidden="1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/>
      <c r="L146" s="9"/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5"/>
        <v>0</v>
      </c>
      <c r="R146" s="3" t="s">
        <v>305</v>
      </c>
    </row>
    <row r="147" spans="1:18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>
        <v>155</v>
      </c>
      <c r="K147" s="9">
        <v>155</v>
      </c>
      <c r="L147" s="9">
        <v>155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5"/>
        <v>16</v>
      </c>
      <c r="R147" s="3" t="s">
        <v>309</v>
      </c>
    </row>
    <row r="148" spans="1:18" hidden="1" x14ac:dyDescent="0.25">
      <c r="A148" s="23" t="s">
        <v>403</v>
      </c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3"/>
        <v>0</v>
      </c>
      <c r="L148" s="9">
        <f t="shared" si="4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5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241</v>
      </c>
      <c r="K149" s="9">
        <f>SUM(K141:K148)</f>
        <v>241</v>
      </c>
      <c r="L149" s="9">
        <f>SUM(L141:L148)</f>
        <v>241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5"/>
        <v>24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382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ht="18.75" customHeight="1" x14ac:dyDescent="0.25">
      <c r="A162" s="176">
        <v>1</v>
      </c>
      <c r="B162" s="177"/>
      <c r="C162" s="177"/>
      <c r="D162" s="178"/>
      <c r="E162" s="176">
        <v>2</v>
      </c>
      <c r="F162" s="177"/>
      <c r="G162" s="178"/>
      <c r="H162" s="173">
        <v>3</v>
      </c>
      <c r="I162" s="174"/>
      <c r="J162" s="174"/>
      <c r="K162" s="174"/>
      <c r="L162" s="175"/>
    </row>
    <row r="163" spans="1:16" ht="57.75" customHeight="1" x14ac:dyDescent="0.25">
      <c r="A163" s="179" t="s">
        <v>338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63.75" customHeight="1" x14ac:dyDescent="0.25">
      <c r="A164" s="179" t="s">
        <v>338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57.75" customHeight="1" x14ac:dyDescent="0.25">
      <c r="A165" s="179" t="s">
        <v>338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52.5" customHeight="1" x14ac:dyDescent="0.25">
      <c r="A166" s="179" t="s">
        <v>339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57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278" t="s">
        <v>115</v>
      </c>
      <c r="B171" s="278"/>
      <c r="C171" s="278"/>
      <c r="D171" s="278"/>
      <c r="E171" s="278"/>
      <c r="F171" s="278"/>
      <c r="G171" s="278"/>
      <c r="H171" s="278"/>
      <c r="I171" s="278"/>
      <c r="J171" s="278"/>
      <c r="K171" s="6"/>
      <c r="L171" s="6"/>
      <c r="M171" s="6"/>
      <c r="N171" s="5"/>
      <c r="O171" s="6"/>
      <c r="P171" s="6"/>
    </row>
    <row r="172" spans="1:16" ht="90.7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62" t="s">
        <v>164</v>
      </c>
      <c r="N172" s="162"/>
      <c r="O172" s="295"/>
      <c r="P172" s="295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62" t="s">
        <v>426</v>
      </c>
      <c r="K173" s="162" t="s">
        <v>438</v>
      </c>
      <c r="L173" s="162" t="s">
        <v>445</v>
      </c>
      <c r="M173" s="162" t="s">
        <v>165</v>
      </c>
      <c r="N173" s="162" t="s">
        <v>166</v>
      </c>
      <c r="O173" s="295"/>
      <c r="P173" s="295"/>
    </row>
    <row r="174" spans="1:16" ht="7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62"/>
      <c r="K174" s="162"/>
      <c r="L174" s="163"/>
      <c r="M174" s="162"/>
      <c r="N174" s="162"/>
      <c r="O174" s="295"/>
      <c r="P174" s="295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5"/>
      <c r="P175" s="5"/>
    </row>
    <row r="176" spans="1:16" ht="57.75" hidden="1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5"/>
      <c r="P176" s="91"/>
    </row>
    <row r="177" spans="1:16" ht="69" hidden="1" customHeight="1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5"/>
      <c r="P177" s="91"/>
    </row>
    <row r="178" spans="1:16" ht="56.25" hidden="1" customHeight="1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5"/>
      <c r="P178" s="91"/>
    </row>
    <row r="179" spans="1:16" ht="32.25" hidden="1" customHeight="1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5"/>
      <c r="P179" s="91"/>
    </row>
    <row r="180" spans="1:16" ht="51" hidden="1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292" t="s">
        <v>388</v>
      </c>
      <c r="H180" s="292"/>
      <c r="I180" s="292"/>
      <c r="J180" s="9" t="s">
        <v>113</v>
      </c>
      <c r="K180" s="9">
        <v>744</v>
      </c>
      <c r="L180" s="9">
        <v>100</v>
      </c>
      <c r="M180" s="9">
        <v>100</v>
      </c>
      <c r="N180" s="9">
        <v>100</v>
      </c>
      <c r="O180" s="5"/>
      <c r="P180" s="91"/>
    </row>
    <row r="181" spans="1:16" ht="69" hidden="1" customHeight="1" x14ac:dyDescent="0.25">
      <c r="A181" s="171"/>
      <c r="B181" s="157"/>
      <c r="C181" s="157"/>
      <c r="D181" s="157"/>
      <c r="E181" s="157"/>
      <c r="F181" s="160"/>
      <c r="G181" s="292" t="s">
        <v>394</v>
      </c>
      <c r="H181" s="292"/>
      <c r="I181" s="292"/>
      <c r="J181" s="9" t="s">
        <v>113</v>
      </c>
      <c r="K181" s="9">
        <v>744</v>
      </c>
      <c r="L181" s="9">
        <v>100</v>
      </c>
      <c r="M181" s="9">
        <v>100</v>
      </c>
      <c r="N181" s="9">
        <v>100</v>
      </c>
      <c r="O181" s="5"/>
      <c r="P181" s="91"/>
    </row>
    <row r="182" spans="1:16" ht="56.25" hidden="1" customHeight="1" x14ac:dyDescent="0.25">
      <c r="A182" s="171"/>
      <c r="B182" s="157"/>
      <c r="C182" s="157"/>
      <c r="D182" s="157"/>
      <c r="E182" s="157"/>
      <c r="F182" s="160"/>
      <c r="G182" s="292" t="s">
        <v>390</v>
      </c>
      <c r="H182" s="289"/>
      <c r="I182" s="292"/>
      <c r="J182" s="9" t="s">
        <v>391</v>
      </c>
      <c r="K182" s="9">
        <v>642</v>
      </c>
      <c r="L182" s="9">
        <v>0</v>
      </c>
      <c r="M182" s="9">
        <v>0</v>
      </c>
      <c r="N182" s="9">
        <v>0</v>
      </c>
      <c r="O182" s="5"/>
      <c r="P182" s="91"/>
    </row>
    <row r="183" spans="1:16" ht="32.25" hidden="1" customHeight="1" x14ac:dyDescent="0.25">
      <c r="A183" s="172"/>
      <c r="B183" s="158"/>
      <c r="C183" s="158"/>
      <c r="D183" s="158"/>
      <c r="E183" s="158"/>
      <c r="F183" s="161"/>
      <c r="G183" s="292" t="s">
        <v>392</v>
      </c>
      <c r="H183" s="292"/>
      <c r="I183" s="292"/>
      <c r="J183" s="9" t="s">
        <v>113</v>
      </c>
      <c r="K183" s="9">
        <v>744</v>
      </c>
      <c r="L183" s="9">
        <v>100</v>
      </c>
      <c r="M183" s="9">
        <v>100</v>
      </c>
      <c r="N183" s="9">
        <v>100</v>
      </c>
      <c r="O183" s="5"/>
      <c r="P183" s="91"/>
    </row>
    <row r="184" spans="1:16" ht="57.75" hidden="1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292" t="s">
        <v>388</v>
      </c>
      <c r="H184" s="292"/>
      <c r="I184" s="292"/>
      <c r="J184" s="9" t="s">
        <v>113</v>
      </c>
      <c r="K184" s="9">
        <v>744</v>
      </c>
      <c r="L184" s="9">
        <v>100</v>
      </c>
      <c r="M184" s="9">
        <v>100</v>
      </c>
      <c r="N184" s="9">
        <v>100</v>
      </c>
      <c r="O184" s="5"/>
      <c r="P184" s="91"/>
    </row>
    <row r="185" spans="1:16" ht="69" hidden="1" customHeight="1" x14ac:dyDescent="0.25">
      <c r="A185" s="171"/>
      <c r="B185" s="157"/>
      <c r="C185" s="157"/>
      <c r="D185" s="157"/>
      <c r="E185" s="157"/>
      <c r="F185" s="160"/>
      <c r="G185" s="292" t="s">
        <v>394</v>
      </c>
      <c r="H185" s="292"/>
      <c r="I185" s="292"/>
      <c r="J185" s="9" t="s">
        <v>113</v>
      </c>
      <c r="K185" s="9">
        <v>744</v>
      </c>
      <c r="L185" s="9">
        <v>100</v>
      </c>
      <c r="M185" s="9">
        <v>100</v>
      </c>
      <c r="N185" s="9">
        <v>100</v>
      </c>
      <c r="O185" s="5"/>
      <c r="P185" s="91"/>
    </row>
    <row r="186" spans="1:16" ht="56.25" hidden="1" customHeight="1" x14ac:dyDescent="0.25">
      <c r="A186" s="171"/>
      <c r="B186" s="157"/>
      <c r="C186" s="157"/>
      <c r="D186" s="157"/>
      <c r="E186" s="157"/>
      <c r="F186" s="160"/>
      <c r="G186" s="292" t="s">
        <v>390</v>
      </c>
      <c r="H186" s="289"/>
      <c r="I186" s="292"/>
      <c r="J186" s="9" t="s">
        <v>391</v>
      </c>
      <c r="K186" s="9">
        <v>642</v>
      </c>
      <c r="L186" s="9">
        <v>0</v>
      </c>
      <c r="M186" s="9">
        <v>0</v>
      </c>
      <c r="N186" s="9">
        <v>0</v>
      </c>
      <c r="O186" s="5"/>
      <c r="P186" s="91"/>
    </row>
    <row r="187" spans="1:16" ht="32.25" hidden="1" customHeight="1" x14ac:dyDescent="0.25">
      <c r="A187" s="172"/>
      <c r="B187" s="158"/>
      <c r="C187" s="158"/>
      <c r="D187" s="158"/>
      <c r="E187" s="158"/>
      <c r="F187" s="161"/>
      <c r="G187" s="292" t="s">
        <v>392</v>
      </c>
      <c r="H187" s="292"/>
      <c r="I187" s="292"/>
      <c r="J187" s="9" t="s">
        <v>113</v>
      </c>
      <c r="K187" s="9">
        <v>744</v>
      </c>
      <c r="L187" s="9">
        <v>100</v>
      </c>
      <c r="M187" s="9">
        <v>100</v>
      </c>
      <c r="N187" s="9">
        <v>100</v>
      </c>
      <c r="O187" s="5"/>
      <c r="P187" s="91"/>
    </row>
    <row r="188" spans="1:16" ht="57.75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41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5"/>
      <c r="P188" s="91"/>
    </row>
    <row r="189" spans="1:16" ht="69" customHeight="1" x14ac:dyDescent="0.25">
      <c r="A189" s="171"/>
      <c r="B189" s="157"/>
      <c r="C189" s="157"/>
      <c r="D189" s="157"/>
      <c r="E189" s="157"/>
      <c r="F189" s="160"/>
      <c r="G189" s="141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5"/>
      <c r="P189" s="91"/>
    </row>
    <row r="190" spans="1:16" ht="56.25" customHeight="1" x14ac:dyDescent="0.25">
      <c r="A190" s="171"/>
      <c r="B190" s="157"/>
      <c r="C190" s="157"/>
      <c r="D190" s="157"/>
      <c r="E190" s="157"/>
      <c r="F190" s="160"/>
      <c r="G190" s="141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5"/>
      <c r="P190" s="91"/>
    </row>
    <row r="191" spans="1:16" ht="32.25" customHeight="1" x14ac:dyDescent="0.25">
      <c r="A191" s="172"/>
      <c r="B191" s="158"/>
      <c r="C191" s="158"/>
      <c r="D191" s="158"/>
      <c r="E191" s="158"/>
      <c r="F191" s="161"/>
      <c r="G191" s="141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5"/>
      <c r="P191" s="91"/>
    </row>
    <row r="192" spans="1:16" ht="32.25" hidden="1" customHeight="1" x14ac:dyDescent="0.25">
      <c r="A192" s="20"/>
      <c r="B192" s="20"/>
      <c r="C192" s="20"/>
      <c r="D192" s="20"/>
      <c r="E192" s="20"/>
      <c r="F192" s="5"/>
      <c r="G192" s="136"/>
      <c r="H192" s="136"/>
      <c r="I192" s="136"/>
      <c r="J192" s="4"/>
      <c r="K192" s="4"/>
      <c r="L192" s="4"/>
      <c r="M192" s="4"/>
      <c r="N192" s="4"/>
      <c r="O192" s="5"/>
      <c r="P192" s="91"/>
    </row>
    <row r="193" spans="1:17" ht="32.25" hidden="1" customHeight="1" x14ac:dyDescent="0.25">
      <c r="A193" s="20"/>
      <c r="B193" s="20"/>
      <c r="C193" s="20"/>
      <c r="D193" s="20"/>
      <c r="E193" s="20"/>
      <c r="F193" s="5"/>
      <c r="G193" s="136"/>
      <c r="H193" s="136"/>
      <c r="I193" s="136"/>
      <c r="J193" s="4"/>
      <c r="K193" s="4"/>
      <c r="L193" s="4"/>
      <c r="M193" s="4"/>
      <c r="N193" s="4"/>
      <c r="O193" s="5"/>
      <c r="P193" s="91"/>
    </row>
    <row r="194" spans="1:17" ht="32.25" hidden="1" customHeight="1" x14ac:dyDescent="0.25">
      <c r="A194" s="20"/>
      <c r="B194" s="20"/>
      <c r="C194" s="20"/>
      <c r="D194" s="20"/>
      <c r="E194" s="20"/>
      <c r="F194" s="5"/>
      <c r="G194" s="136"/>
      <c r="H194" s="136"/>
      <c r="I194" s="136"/>
      <c r="J194" s="4"/>
      <c r="K194" s="4"/>
      <c r="L194" s="4"/>
      <c r="M194" s="4"/>
      <c r="N194" s="4"/>
      <c r="O194" s="5"/>
      <c r="P194" s="91"/>
    </row>
    <row r="195" spans="1:17" ht="32.25" hidden="1" customHeight="1" x14ac:dyDescent="0.25">
      <c r="A195" s="20"/>
      <c r="B195" s="20"/>
      <c r="C195" s="20"/>
      <c r="D195" s="20"/>
      <c r="E195" s="20"/>
      <c r="F195" s="5"/>
      <c r="G195" s="136"/>
      <c r="H195" s="136"/>
      <c r="I195" s="136"/>
      <c r="J195" s="4"/>
      <c r="K195" s="4"/>
      <c r="L195" s="4"/>
      <c r="M195" s="4"/>
      <c r="N195" s="4"/>
      <c r="O195" s="5"/>
      <c r="P195" s="91"/>
    </row>
    <row r="196" spans="1:17" ht="32.25" hidden="1" customHeight="1" x14ac:dyDescent="0.25">
      <c r="A196" s="20"/>
      <c r="B196" s="20"/>
      <c r="C196" s="20"/>
      <c r="D196" s="20"/>
      <c r="E196" s="20"/>
      <c r="F196" s="5"/>
      <c r="G196" s="136"/>
      <c r="H196" s="136"/>
      <c r="I196" s="136"/>
      <c r="J196" s="4"/>
      <c r="K196" s="4"/>
      <c r="L196" s="4"/>
      <c r="M196" s="4"/>
      <c r="N196" s="4"/>
      <c r="O196" s="5"/>
      <c r="P196" s="91"/>
    </row>
    <row r="197" spans="1:17" ht="32.25" hidden="1" customHeight="1" x14ac:dyDescent="0.25">
      <c r="A197" s="20"/>
      <c r="B197" s="20"/>
      <c r="C197" s="20"/>
      <c r="D197" s="20"/>
      <c r="E197" s="20"/>
      <c r="F197" s="5"/>
      <c r="G197" s="136"/>
      <c r="H197" s="136"/>
      <c r="I197" s="136"/>
      <c r="J197" s="4"/>
      <c r="K197" s="4"/>
      <c r="L197" s="4"/>
      <c r="M197" s="4"/>
      <c r="N197" s="4"/>
      <c r="O197" s="5"/>
      <c r="P197" s="91"/>
    </row>
    <row r="198" spans="1:17" ht="32.25" hidden="1" customHeight="1" x14ac:dyDescent="0.25">
      <c r="A198" s="20"/>
      <c r="B198" s="20"/>
      <c r="C198" s="20"/>
      <c r="D198" s="20"/>
      <c r="E198" s="20"/>
      <c r="F198" s="5"/>
      <c r="G198" s="136"/>
      <c r="H198" s="136"/>
      <c r="I198" s="136"/>
      <c r="J198" s="4"/>
      <c r="K198" s="4"/>
      <c r="L198" s="4"/>
      <c r="M198" s="4"/>
      <c r="N198" s="4"/>
      <c r="O198" s="5"/>
      <c r="P198" s="91"/>
    </row>
    <row r="199" spans="1:17" ht="32.25" hidden="1" customHeight="1" x14ac:dyDescent="0.25">
      <c r="A199" s="20"/>
      <c r="B199" s="20"/>
      <c r="C199" s="20"/>
      <c r="D199" s="20"/>
      <c r="E199" s="20"/>
      <c r="F199" s="5"/>
      <c r="G199" s="136"/>
      <c r="H199" s="136"/>
      <c r="I199" s="136"/>
      <c r="J199" s="4"/>
      <c r="K199" s="4"/>
      <c r="L199" s="4"/>
      <c r="M199" s="4"/>
      <c r="N199" s="4"/>
      <c r="O199" s="5"/>
      <c r="P199" s="91"/>
    </row>
    <row r="200" spans="1:17" ht="32.25" hidden="1" customHeight="1" x14ac:dyDescent="0.25">
      <c r="A200" s="20"/>
      <c r="B200" s="20"/>
      <c r="C200" s="20"/>
      <c r="D200" s="20"/>
      <c r="E200" s="20"/>
      <c r="F200" s="5"/>
      <c r="G200" s="136"/>
      <c r="H200" s="136"/>
      <c r="I200" s="136"/>
      <c r="J200" s="4"/>
      <c r="K200" s="4"/>
      <c r="L200" s="4"/>
      <c r="M200" s="4"/>
      <c r="N200" s="4"/>
      <c r="O200" s="5"/>
      <c r="P200" s="91"/>
    </row>
    <row r="201" spans="1:17" ht="32.25" hidden="1" customHeight="1" x14ac:dyDescent="0.25">
      <c r="A201" s="20"/>
      <c r="B201" s="20"/>
      <c r="C201" s="20"/>
      <c r="D201" s="20"/>
      <c r="E201" s="20"/>
      <c r="F201" s="5"/>
      <c r="G201" s="136"/>
      <c r="H201" s="136"/>
      <c r="I201" s="136"/>
      <c r="J201" s="4"/>
      <c r="K201" s="4"/>
      <c r="L201" s="4"/>
      <c r="M201" s="4"/>
      <c r="N201" s="4"/>
      <c r="O201" s="5"/>
      <c r="P201" s="91"/>
    </row>
    <row r="202" spans="1:17" ht="32.25" hidden="1" customHeight="1" x14ac:dyDescent="0.25">
      <c r="A202" s="20"/>
      <c r="B202" s="20"/>
      <c r="C202" s="20"/>
      <c r="D202" s="20"/>
      <c r="E202" s="20"/>
      <c r="F202" s="5"/>
      <c r="G202" s="136"/>
      <c r="H202" s="136"/>
      <c r="I202" s="136"/>
      <c r="J202" s="4"/>
      <c r="K202" s="4"/>
      <c r="L202" s="4"/>
      <c r="M202" s="4"/>
      <c r="N202" s="4"/>
      <c r="O202" s="5"/>
      <c r="P202" s="91"/>
    </row>
    <row r="203" spans="1:17" ht="32.25" hidden="1" customHeight="1" x14ac:dyDescent="0.25">
      <c r="A203" s="20"/>
      <c r="B203" s="20"/>
      <c r="C203" s="20"/>
      <c r="D203" s="20"/>
      <c r="E203" s="20"/>
      <c r="F203" s="5"/>
      <c r="G203" s="136"/>
      <c r="H203" s="136"/>
      <c r="I203" s="136"/>
      <c r="J203" s="4"/>
      <c r="K203" s="4"/>
      <c r="L203" s="4"/>
      <c r="M203" s="4"/>
      <c r="N203" s="4"/>
      <c r="O203" s="5"/>
      <c r="P203" s="91"/>
    </row>
    <row r="204" spans="1:17" ht="32.25" hidden="1" customHeight="1" x14ac:dyDescent="0.25">
      <c r="A204" s="20"/>
      <c r="B204" s="20"/>
      <c r="C204" s="20"/>
      <c r="D204" s="20"/>
      <c r="E204" s="20"/>
      <c r="F204" s="5"/>
      <c r="G204" s="136"/>
      <c r="H204" s="136"/>
      <c r="I204" s="136"/>
      <c r="J204" s="4"/>
      <c r="K204" s="4"/>
      <c r="L204" s="4"/>
      <c r="M204" s="4"/>
      <c r="N204" s="4"/>
      <c r="O204" s="5"/>
      <c r="P204" s="91"/>
    </row>
    <row r="205" spans="1:17" ht="32.25" hidden="1" customHeight="1" x14ac:dyDescent="0.25">
      <c r="A205" s="20"/>
      <c r="B205" s="20"/>
      <c r="C205" s="20"/>
      <c r="D205" s="20"/>
      <c r="E205" s="20"/>
      <c r="F205" s="5"/>
      <c r="G205" s="136"/>
      <c r="H205" s="136"/>
      <c r="I205" s="136"/>
      <c r="J205" s="4"/>
      <c r="K205" s="4"/>
      <c r="L205" s="4"/>
      <c r="M205" s="4"/>
      <c r="N205" s="4"/>
      <c r="O205" s="5"/>
      <c r="P205" s="91"/>
    </row>
    <row r="206" spans="1:17" ht="21.75" customHeight="1" x14ac:dyDescent="0.25">
      <c r="A206" s="20"/>
      <c r="B206" s="20"/>
      <c r="C206" s="20"/>
      <c r="D206" s="20"/>
      <c r="E206" s="20"/>
      <c r="F206" s="5"/>
      <c r="G206" s="136"/>
      <c r="H206" s="136"/>
      <c r="I206" s="136"/>
      <c r="J206" s="4"/>
      <c r="K206" s="4"/>
      <c r="L206" s="4"/>
      <c r="M206" s="4"/>
      <c r="N206" s="4"/>
      <c r="O206" s="5"/>
      <c r="P206" s="91"/>
    </row>
    <row r="207" spans="1:17" x14ac:dyDescent="0.25">
      <c r="A207" s="278" t="s">
        <v>116</v>
      </c>
      <c r="B207" s="278"/>
      <c r="C207" s="278"/>
      <c r="D207" s="278"/>
      <c r="E207" s="278"/>
      <c r="F207" s="278"/>
      <c r="G207" s="278"/>
      <c r="H207" s="278"/>
      <c r="I207" s="278"/>
      <c r="J207" s="278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62" t="s">
        <v>426</v>
      </c>
      <c r="K209" s="162" t="s">
        <v>438</v>
      </c>
      <c r="L209" s="162" t="s">
        <v>445</v>
      </c>
      <c r="M209" s="162" t="s">
        <v>426</v>
      </c>
      <c r="N209" s="162" t="s">
        <v>438</v>
      </c>
      <c r="O209" s="162" t="s">
        <v>445</v>
      </c>
      <c r="P209" s="162" t="s">
        <v>165</v>
      </c>
      <c r="Q209" s="162" t="s">
        <v>166</v>
      </c>
    </row>
    <row r="210" spans="1:18" ht="7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62"/>
      <c r="K210" s="162"/>
      <c r="L210" s="163"/>
      <c r="M210" s="162"/>
      <c r="N210" s="162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idden="1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/>
      <c r="K212" s="9">
        <f>J212</f>
        <v>0</v>
      </c>
      <c r="L212" s="9">
        <f>J212</f>
        <v>0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0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2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306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305</v>
      </c>
    </row>
    <row r="218" spans="1:18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>
        <v>29</v>
      </c>
      <c r="K218" s="9">
        <v>29</v>
      </c>
      <c r="L218" s="9">
        <v>29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3</v>
      </c>
      <c r="R218" s="3" t="s">
        <v>310</v>
      </c>
    </row>
    <row r="219" spans="1:18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29</v>
      </c>
      <c r="K220" s="9">
        <f>SUM(K212:K219)</f>
        <v>29</v>
      </c>
      <c r="L220" s="9">
        <f>SUM(L212:L219)</f>
        <v>29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3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270</v>
      </c>
      <c r="K221" s="9">
        <f>K80+K149+K220</f>
        <v>270</v>
      </c>
      <c r="L221" s="9">
        <f>L80+L149+L220</f>
        <v>270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27</v>
      </c>
    </row>
    <row r="222" spans="1:18" x14ac:dyDescent="0.25">
      <c r="A222" s="294"/>
      <c r="B222" s="294"/>
      <c r="C222" s="294"/>
      <c r="D222" s="294"/>
      <c r="E222" s="294"/>
      <c r="F222" s="294"/>
      <c r="G222" s="294"/>
      <c r="H222" s="294"/>
      <c r="I222" s="294"/>
      <c r="J222" s="294"/>
      <c r="K222" s="294"/>
      <c r="L222" s="294"/>
      <c r="M222" s="294"/>
      <c r="N222" s="294"/>
      <c r="O222" s="29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76" t="s">
        <v>36</v>
      </c>
      <c r="B224" s="177"/>
      <c r="C224" s="177"/>
      <c r="D224" s="177"/>
      <c r="E224" s="177"/>
      <c r="F224" s="177"/>
      <c r="G224" s="177"/>
      <c r="H224" s="177"/>
      <c r="I224" s="177"/>
      <c r="J224" s="177"/>
      <c r="K224" s="178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76" t="s">
        <v>22</v>
      </c>
      <c r="F225" s="177"/>
      <c r="G225" s="177"/>
      <c r="H225" s="177"/>
      <c r="I225" s="177"/>
      <c r="J225" s="177"/>
      <c r="K225" s="178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76">
        <v>5</v>
      </c>
      <c r="F226" s="177"/>
      <c r="G226" s="177"/>
      <c r="H226" s="177"/>
      <c r="I226" s="177"/>
      <c r="J226" s="177"/>
      <c r="K226" s="178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76" t="s">
        <v>21</v>
      </c>
      <c r="F227" s="177"/>
      <c r="G227" s="177"/>
      <c r="H227" s="177"/>
      <c r="I227" s="177"/>
      <c r="J227" s="177"/>
      <c r="K227" s="178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ht="18.75" customHeight="1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383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ht="18.75" customHeight="1" x14ac:dyDescent="0.25">
      <c r="A234" s="176">
        <v>1</v>
      </c>
      <c r="B234" s="177"/>
      <c r="C234" s="177"/>
      <c r="D234" s="178"/>
      <c r="E234" s="176">
        <v>2</v>
      </c>
      <c r="F234" s="177"/>
      <c r="G234" s="178"/>
      <c r="H234" s="173">
        <v>3</v>
      </c>
      <c r="I234" s="174"/>
      <c r="J234" s="174"/>
      <c r="K234" s="174"/>
      <c r="L234" s="175"/>
    </row>
    <row r="235" spans="1:16" ht="57.75" customHeight="1" x14ac:dyDescent="0.25">
      <c r="A235" s="179" t="s">
        <v>338</v>
      </c>
      <c r="B235" s="180"/>
      <c r="C235" s="180"/>
      <c r="D235" s="181"/>
      <c r="E235" s="176" t="s">
        <v>50</v>
      </c>
      <c r="F235" s="177"/>
      <c r="G235" s="178"/>
      <c r="H235" s="176" t="s">
        <v>51</v>
      </c>
      <c r="I235" s="177"/>
      <c r="J235" s="177"/>
      <c r="K235" s="177"/>
      <c r="L235" s="178"/>
    </row>
    <row r="236" spans="1:16" ht="63.75" customHeight="1" x14ac:dyDescent="0.25">
      <c r="A236" s="179" t="s">
        <v>338</v>
      </c>
      <c r="B236" s="180"/>
      <c r="C236" s="180"/>
      <c r="D236" s="181"/>
      <c r="E236" s="176" t="s">
        <v>52</v>
      </c>
      <c r="F236" s="177"/>
      <c r="G236" s="178"/>
      <c r="H236" s="176" t="s">
        <v>53</v>
      </c>
      <c r="I236" s="177"/>
      <c r="J236" s="177"/>
      <c r="K236" s="177"/>
      <c r="L236" s="178"/>
    </row>
    <row r="237" spans="1:16" ht="57.75" customHeight="1" x14ac:dyDescent="0.25">
      <c r="A237" s="179" t="s">
        <v>338</v>
      </c>
      <c r="B237" s="180"/>
      <c r="C237" s="180"/>
      <c r="D237" s="181"/>
      <c r="E237" s="176" t="s">
        <v>56</v>
      </c>
      <c r="F237" s="177"/>
      <c r="G237" s="178"/>
      <c r="H237" s="176" t="s">
        <v>51</v>
      </c>
      <c r="I237" s="177"/>
      <c r="J237" s="177"/>
      <c r="K237" s="177"/>
      <c r="L237" s="178"/>
    </row>
    <row r="238" spans="1:16" ht="57.75" customHeight="1" x14ac:dyDescent="0.25">
      <c r="A238" s="179" t="s">
        <v>339</v>
      </c>
      <c r="B238" s="180"/>
      <c r="C238" s="180"/>
      <c r="D238" s="181"/>
      <c r="E238" s="176" t="s">
        <v>54</v>
      </c>
      <c r="F238" s="177"/>
      <c r="G238" s="178"/>
      <c r="H238" s="173" t="s">
        <v>167</v>
      </c>
      <c r="I238" s="174"/>
      <c r="J238" s="174"/>
      <c r="K238" s="174"/>
      <c r="L238" s="175"/>
    </row>
    <row r="239" spans="1:16" ht="13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6"/>
      <c r="K239" s="6"/>
      <c r="L239" s="6"/>
      <c r="M239" s="6"/>
      <c r="N239" s="6"/>
      <c r="O239" s="6"/>
      <c r="P239" s="6"/>
    </row>
    <row r="240" spans="1:16" ht="42" hidden="1" customHeight="1" x14ac:dyDescent="0.25">
      <c r="A240" s="224" t="s">
        <v>94</v>
      </c>
      <c r="B240" s="224"/>
      <c r="C240" s="224"/>
      <c r="D240" s="224"/>
      <c r="E240" s="224"/>
      <c r="F240" s="224"/>
      <c r="G240" s="224"/>
      <c r="H240" s="224"/>
      <c r="I240" s="224"/>
      <c r="J240" s="224"/>
      <c r="K240" s="224"/>
      <c r="L240" s="224"/>
      <c r="M240" s="184" t="s">
        <v>179</v>
      </c>
      <c r="N240" s="169" t="s">
        <v>185</v>
      </c>
      <c r="O240" s="6"/>
      <c r="P240" s="6"/>
    </row>
    <row r="241" spans="1:17" ht="18.75" hidden="1" customHeight="1" x14ac:dyDescent="0.25">
      <c r="A241" s="165" t="s">
        <v>7</v>
      </c>
      <c r="B241" s="165"/>
      <c r="C241" s="165"/>
      <c r="D241" s="165"/>
      <c r="E241" s="165"/>
      <c r="F241" s="165"/>
      <c r="G241" s="165"/>
      <c r="H241" s="165"/>
      <c r="I241" s="165"/>
      <c r="J241" s="165"/>
      <c r="K241" s="165"/>
      <c r="L241" s="165"/>
      <c r="M241" s="185"/>
      <c r="N241" s="169"/>
      <c r="O241" s="6"/>
      <c r="P241" s="6"/>
    </row>
    <row r="242" spans="1:17" ht="18.75" hidden="1" customHeight="1" x14ac:dyDescent="0.25">
      <c r="A242" s="6" t="s">
        <v>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185"/>
      <c r="N242" s="169"/>
      <c r="O242" s="6"/>
      <c r="P242" s="6"/>
    </row>
    <row r="243" spans="1:17" ht="18.75" hidden="1" customHeight="1" x14ac:dyDescent="0.25">
      <c r="A243" s="165" t="s">
        <v>9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165"/>
      <c r="L243" s="165"/>
      <c r="M243" s="6"/>
      <c r="N243" s="5"/>
      <c r="O243" s="6"/>
      <c r="P243" s="6"/>
    </row>
    <row r="244" spans="1:17" ht="18.75" hidden="1" customHeight="1" x14ac:dyDescent="0.25">
      <c r="A244" s="278" t="s">
        <v>115</v>
      </c>
      <c r="B244" s="278"/>
      <c r="C244" s="278"/>
      <c r="D244" s="278"/>
      <c r="E244" s="278"/>
      <c r="F244" s="278"/>
      <c r="G244" s="278"/>
      <c r="H244" s="278"/>
      <c r="I244" s="278"/>
      <c r="J244" s="278"/>
      <c r="K244" s="6"/>
      <c r="L244" s="6"/>
      <c r="M244" s="6"/>
      <c r="N244" s="5"/>
      <c r="O244" s="6"/>
      <c r="P244" s="6"/>
    </row>
    <row r="245" spans="1:17" ht="36.75" hidden="1" customHeight="1" x14ac:dyDescent="0.25">
      <c r="A245" s="162" t="s">
        <v>10</v>
      </c>
      <c r="B245" s="162" t="s">
        <v>11</v>
      </c>
      <c r="C245" s="162"/>
      <c r="D245" s="162"/>
      <c r="E245" s="162" t="s">
        <v>12</v>
      </c>
      <c r="F245" s="162"/>
      <c r="G245" s="162" t="s">
        <v>13</v>
      </c>
      <c r="H245" s="162"/>
      <c r="I245" s="162"/>
      <c r="J245" s="162" t="s">
        <v>14</v>
      </c>
      <c r="K245" s="162"/>
      <c r="L245" s="162"/>
      <c r="M245" s="176" t="s">
        <v>164</v>
      </c>
      <c r="N245" s="178"/>
      <c r="O245" s="6"/>
      <c r="P245" s="6"/>
    </row>
    <row r="246" spans="1:17" ht="59.25" hidden="1" customHeight="1" x14ac:dyDescent="0.25">
      <c r="A246" s="163"/>
      <c r="B246" s="162"/>
      <c r="C246" s="162"/>
      <c r="D246" s="162"/>
      <c r="E246" s="162"/>
      <c r="F246" s="162"/>
      <c r="G246" s="162" t="s">
        <v>15</v>
      </c>
      <c r="H246" s="162" t="s">
        <v>16</v>
      </c>
      <c r="I246" s="162"/>
      <c r="J246" s="162" t="s">
        <v>207</v>
      </c>
      <c r="K246" s="162" t="s">
        <v>208</v>
      </c>
      <c r="L246" s="162" t="s">
        <v>209</v>
      </c>
      <c r="M246" s="169" t="s">
        <v>165</v>
      </c>
      <c r="N246" s="162" t="s">
        <v>166</v>
      </c>
      <c r="O246" s="6"/>
      <c r="P246" s="6"/>
    </row>
    <row r="247" spans="1:17" ht="75" hidden="1" customHeight="1" x14ac:dyDescent="0.25">
      <c r="A247" s="163"/>
      <c r="B247" s="9" t="s">
        <v>17</v>
      </c>
      <c r="C247" s="9" t="s">
        <v>18</v>
      </c>
      <c r="D247" s="9" t="s">
        <v>19</v>
      </c>
      <c r="E247" s="9" t="s">
        <v>20</v>
      </c>
      <c r="F247" s="9" t="s">
        <v>21</v>
      </c>
      <c r="G247" s="163"/>
      <c r="H247" s="9" t="s">
        <v>22</v>
      </c>
      <c r="I247" s="9" t="s">
        <v>23</v>
      </c>
      <c r="J247" s="162"/>
      <c r="K247" s="162"/>
      <c r="L247" s="163"/>
      <c r="M247" s="169"/>
      <c r="N247" s="162"/>
      <c r="O247" s="6"/>
      <c r="P247" s="6"/>
    </row>
    <row r="248" spans="1:17" hidden="1" x14ac:dyDescent="0.25">
      <c r="A248" s="9">
        <v>1</v>
      </c>
      <c r="B248" s="9">
        <v>2</v>
      </c>
      <c r="C248" s="9">
        <v>3</v>
      </c>
      <c r="D248" s="9">
        <v>4</v>
      </c>
      <c r="E248" s="9">
        <v>5</v>
      </c>
      <c r="F248" s="9">
        <v>6</v>
      </c>
      <c r="G248" s="9">
        <v>7</v>
      </c>
      <c r="H248" s="9">
        <v>8</v>
      </c>
      <c r="I248" s="9">
        <v>9</v>
      </c>
      <c r="J248" s="9">
        <v>10</v>
      </c>
      <c r="K248" s="9">
        <v>11</v>
      </c>
      <c r="L248" s="9">
        <v>12</v>
      </c>
      <c r="M248" s="11">
        <v>13</v>
      </c>
      <c r="N248" s="11">
        <v>14</v>
      </c>
      <c r="O248" s="6"/>
      <c r="P248" s="6"/>
    </row>
    <row r="249" spans="1:17" hidden="1" x14ac:dyDescent="0.25">
      <c r="A249" s="13"/>
      <c r="B249" s="11"/>
      <c r="C249" s="11"/>
      <c r="D249" s="9"/>
      <c r="E249" s="16"/>
      <c r="F249" s="16"/>
      <c r="G249" s="12"/>
      <c r="H249" s="12"/>
      <c r="I249" s="12"/>
      <c r="J249" s="12"/>
      <c r="K249" s="12">
        <v>95</v>
      </c>
      <c r="L249" s="12">
        <v>95</v>
      </c>
      <c r="M249" s="11">
        <v>10</v>
      </c>
      <c r="N249" s="35">
        <v>10</v>
      </c>
      <c r="O249" s="6"/>
      <c r="P249" s="6"/>
    </row>
    <row r="250" spans="1:17" hidden="1" x14ac:dyDescent="0.25">
      <c r="A250" s="22"/>
      <c r="B250" s="5"/>
      <c r="C250" s="5"/>
      <c r="D250" s="4"/>
      <c r="E250" s="6"/>
      <c r="F250" s="6"/>
      <c r="G250" s="20"/>
      <c r="H250" s="20"/>
      <c r="I250" s="20"/>
      <c r="J250" s="20"/>
      <c r="K250" s="20">
        <v>100</v>
      </c>
      <c r="L250" s="20">
        <v>100</v>
      </c>
      <c r="M250" s="11">
        <v>10</v>
      </c>
      <c r="N250" s="35">
        <v>10</v>
      </c>
      <c r="O250" s="6"/>
      <c r="P250" s="6"/>
    </row>
    <row r="251" spans="1:17" ht="18.75" hidden="1" customHeight="1" x14ac:dyDescent="0.25">
      <c r="A251" s="164"/>
      <c r="B251" s="164"/>
      <c r="C251" s="164"/>
      <c r="D251" s="164"/>
      <c r="E251" s="164"/>
      <c r="F251" s="164"/>
      <c r="G251" s="164"/>
      <c r="H251" s="164"/>
      <c r="I251" s="164"/>
      <c r="J251" s="164"/>
      <c r="K251" s="164"/>
      <c r="L251" s="164"/>
      <c r="M251" s="164"/>
      <c r="N251" s="164"/>
      <c r="O251" s="164"/>
      <c r="P251" s="6"/>
    </row>
    <row r="252" spans="1:17" ht="18.75" hidden="1" customHeight="1" x14ac:dyDescent="0.25">
      <c r="A252" s="278" t="s">
        <v>181</v>
      </c>
      <c r="B252" s="278"/>
      <c r="C252" s="278"/>
      <c r="D252" s="278"/>
      <c r="E252" s="278"/>
      <c r="F252" s="278"/>
      <c r="G252" s="278"/>
      <c r="H252" s="278"/>
      <c r="I252" s="278"/>
      <c r="J252" s="278"/>
      <c r="K252" s="6"/>
      <c r="L252" s="6"/>
      <c r="M252" s="6"/>
      <c r="N252" s="6"/>
      <c r="O252" s="6"/>
      <c r="P252" s="6"/>
    </row>
    <row r="253" spans="1:17" ht="42" hidden="1" customHeight="1" x14ac:dyDescent="0.25">
      <c r="A253" s="162" t="s">
        <v>10</v>
      </c>
      <c r="B253" s="162" t="s">
        <v>11</v>
      </c>
      <c r="C253" s="162"/>
      <c r="D253" s="162"/>
      <c r="E253" s="162" t="s">
        <v>12</v>
      </c>
      <c r="F253" s="162"/>
      <c r="G253" s="162" t="s">
        <v>24</v>
      </c>
      <c r="H253" s="162"/>
      <c r="I253" s="162"/>
      <c r="J253" s="162" t="s">
        <v>25</v>
      </c>
      <c r="K253" s="162"/>
      <c r="L253" s="162"/>
      <c r="M253" s="162" t="s">
        <v>26</v>
      </c>
      <c r="N253" s="162"/>
      <c r="O253" s="162"/>
      <c r="P253" s="176" t="s">
        <v>164</v>
      </c>
      <c r="Q253" s="178"/>
    </row>
    <row r="254" spans="1:17" ht="55.5" hidden="1" customHeight="1" x14ac:dyDescent="0.25">
      <c r="A254" s="163"/>
      <c r="B254" s="162"/>
      <c r="C254" s="162"/>
      <c r="D254" s="162"/>
      <c r="E254" s="162"/>
      <c r="F254" s="162"/>
      <c r="G254" s="162" t="s">
        <v>27</v>
      </c>
      <c r="H254" s="162" t="s">
        <v>16</v>
      </c>
      <c r="I254" s="162"/>
      <c r="J254" s="162" t="s">
        <v>207</v>
      </c>
      <c r="K254" s="162" t="s">
        <v>208</v>
      </c>
      <c r="L254" s="162" t="s">
        <v>209</v>
      </c>
      <c r="M254" s="162" t="s">
        <v>207</v>
      </c>
      <c r="N254" s="162" t="s">
        <v>208</v>
      </c>
      <c r="O254" s="162" t="s">
        <v>209</v>
      </c>
      <c r="P254" s="169" t="s">
        <v>165</v>
      </c>
      <c r="Q254" s="162" t="s">
        <v>166</v>
      </c>
    </row>
    <row r="255" spans="1:17" ht="75" hidden="1" customHeight="1" x14ac:dyDescent="0.25">
      <c r="A255" s="163"/>
      <c r="B255" s="9" t="s">
        <v>17</v>
      </c>
      <c r="C255" s="9" t="s">
        <v>18</v>
      </c>
      <c r="D255" s="9" t="s">
        <v>19</v>
      </c>
      <c r="E255" s="9" t="s">
        <v>20</v>
      </c>
      <c r="F255" s="9" t="s">
        <v>156</v>
      </c>
      <c r="G255" s="163"/>
      <c r="H255" s="9" t="s">
        <v>28</v>
      </c>
      <c r="I255" s="9" t="s">
        <v>23</v>
      </c>
      <c r="J255" s="162"/>
      <c r="K255" s="162"/>
      <c r="L255" s="163"/>
      <c r="M255" s="162"/>
      <c r="N255" s="162"/>
      <c r="O255" s="163"/>
      <c r="P255" s="169"/>
      <c r="Q255" s="162"/>
    </row>
    <row r="256" spans="1:17" ht="56.25" hidden="1" x14ac:dyDescent="0.25">
      <c r="A256" s="9" t="s">
        <v>228</v>
      </c>
      <c r="B256" s="9" t="s">
        <v>301</v>
      </c>
      <c r="C256" s="9" t="s">
        <v>29</v>
      </c>
      <c r="D256" s="9" t="s">
        <v>126</v>
      </c>
      <c r="E256" s="9" t="s">
        <v>98</v>
      </c>
      <c r="F256" s="9" t="s">
        <v>66</v>
      </c>
      <c r="G256" s="9">
        <v>7</v>
      </c>
      <c r="H256" s="9">
        <v>8</v>
      </c>
      <c r="I256" s="9">
        <v>9</v>
      </c>
      <c r="J256" s="9">
        <v>10</v>
      </c>
      <c r="K256" s="9">
        <v>11</v>
      </c>
      <c r="L256" s="9">
        <v>12</v>
      </c>
      <c r="M256" s="9">
        <v>13</v>
      </c>
      <c r="N256" s="9">
        <v>14</v>
      </c>
      <c r="O256" s="9">
        <v>15</v>
      </c>
      <c r="P256" s="30">
        <v>16</v>
      </c>
      <c r="Q256" s="30">
        <v>17</v>
      </c>
    </row>
    <row r="257" spans="1:17" ht="75" hidden="1" x14ac:dyDescent="0.25">
      <c r="A257" s="90" t="s">
        <v>302</v>
      </c>
      <c r="B257" s="38" t="s">
        <v>97</v>
      </c>
      <c r="C257" s="1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>
        <v>10</v>
      </c>
      <c r="Q257" s="35">
        <f>J257*0.1</f>
        <v>0</v>
      </c>
    </row>
    <row r="258" spans="1:17" ht="56.25" hidden="1" x14ac:dyDescent="0.25">
      <c r="A258" s="90" t="s">
        <v>229</v>
      </c>
      <c r="B258" s="9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5</v>
      </c>
      <c r="Q258" s="35">
        <f t="shared" ref="Q258:Q261" si="9">J258*0.05</f>
        <v>0</v>
      </c>
    </row>
    <row r="259" spans="1:17" ht="75" hidden="1" x14ac:dyDescent="0.25">
      <c r="A259" s="87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>
        <v>10</v>
      </c>
      <c r="Q259" s="35">
        <f>J259*0.1</f>
        <v>0</v>
      </c>
    </row>
    <row r="260" spans="1:17" ht="131.25" hidden="1" x14ac:dyDescent="0.25">
      <c r="A260" s="23"/>
      <c r="B260" s="9" t="s">
        <v>97</v>
      </c>
      <c r="C260" s="1" t="s">
        <v>33</v>
      </c>
      <c r="D260" s="9" t="s">
        <v>127</v>
      </c>
      <c r="E260" s="11" t="s">
        <v>30</v>
      </c>
      <c r="F260" s="9" t="s">
        <v>62</v>
      </c>
      <c r="G260" s="9" t="s">
        <v>31</v>
      </c>
      <c r="H260" s="9" t="s">
        <v>32</v>
      </c>
      <c r="I260" s="2" t="s">
        <v>120</v>
      </c>
      <c r="J260" s="9"/>
      <c r="K260" s="9"/>
      <c r="L260" s="9"/>
      <c r="M260" s="9" t="s">
        <v>21</v>
      </c>
      <c r="N260" s="9" t="s">
        <v>21</v>
      </c>
      <c r="O260" s="9" t="s">
        <v>21</v>
      </c>
      <c r="P260" s="11">
        <v>5</v>
      </c>
      <c r="Q260" s="35">
        <f t="shared" si="9"/>
        <v>0</v>
      </c>
    </row>
    <row r="261" spans="1:17" hidden="1" x14ac:dyDescent="0.25">
      <c r="A261" s="13"/>
      <c r="B261" s="11"/>
      <c r="C261" s="9"/>
      <c r="D261" s="9"/>
      <c r="E261" s="11"/>
      <c r="F261" s="11"/>
      <c r="G261" s="9"/>
      <c r="H261" s="9"/>
      <c r="I261" s="14"/>
      <c r="J261" s="9"/>
      <c r="K261" s="9"/>
      <c r="L261" s="9"/>
      <c r="M261" s="9"/>
      <c r="N261" s="9"/>
      <c r="O261" s="9"/>
      <c r="P261" s="6"/>
      <c r="Q261" s="35">
        <f t="shared" si="9"/>
        <v>0</v>
      </c>
    </row>
    <row r="262" spans="1:17" ht="23.25" hidden="1" customHeight="1" x14ac:dyDescent="0.25">
      <c r="A262" s="13" t="s">
        <v>34</v>
      </c>
      <c r="B262" s="11"/>
      <c r="C262" s="9"/>
      <c r="D262" s="9"/>
      <c r="E262" s="11"/>
      <c r="F262" s="11"/>
      <c r="G262" s="9"/>
      <c r="H262" s="9"/>
      <c r="I262" s="14"/>
      <c r="J262" s="9">
        <f>SUM(J257:J261)</f>
        <v>0</v>
      </c>
      <c r="K262" s="9">
        <f>SUM(K257:K261)</f>
        <v>0</v>
      </c>
      <c r="L262" s="9">
        <f>SUM(L257:L261)</f>
        <v>0</v>
      </c>
      <c r="M262" s="9"/>
      <c r="N262" s="9"/>
      <c r="O262" s="9"/>
      <c r="P262" s="11">
        <v>10</v>
      </c>
      <c r="Q262" s="35">
        <f>J262*0.1</f>
        <v>0</v>
      </c>
    </row>
    <row r="263" spans="1:17" ht="18.75" hidden="1" customHeight="1" x14ac:dyDescent="0.25">
      <c r="A263" s="294"/>
      <c r="B263" s="294"/>
      <c r="C263" s="294"/>
      <c r="D263" s="294"/>
      <c r="E263" s="294"/>
      <c r="F263" s="294"/>
      <c r="G263" s="294"/>
      <c r="H263" s="294"/>
      <c r="I263" s="294"/>
      <c r="J263" s="294"/>
      <c r="K263" s="294"/>
      <c r="L263" s="294"/>
      <c r="M263" s="294"/>
      <c r="N263" s="294"/>
      <c r="O263" s="294"/>
      <c r="P263" s="6"/>
    </row>
    <row r="264" spans="1:17" ht="18.75" hidden="1" customHeight="1" x14ac:dyDescent="0.25">
      <c r="A264" s="165" t="s">
        <v>35</v>
      </c>
      <c r="B264" s="165"/>
      <c r="C264" s="165"/>
      <c r="D264" s="165"/>
      <c r="E264" s="165"/>
      <c r="F264" s="165"/>
      <c r="G264" s="165"/>
      <c r="H264" s="165"/>
      <c r="I264" s="165"/>
      <c r="J264" s="165"/>
      <c r="K264" s="165"/>
      <c r="L264" s="165"/>
      <c r="M264" s="165"/>
      <c r="N264" s="165"/>
      <c r="O264" s="165"/>
      <c r="P264" s="6"/>
    </row>
    <row r="265" spans="1:17" ht="18.75" hidden="1" customHeight="1" x14ac:dyDescent="0.25">
      <c r="A265" s="176" t="s">
        <v>36</v>
      </c>
      <c r="B265" s="177"/>
      <c r="C265" s="177"/>
      <c r="D265" s="177"/>
      <c r="E265" s="177"/>
      <c r="F265" s="177"/>
      <c r="G265" s="177"/>
      <c r="H265" s="177"/>
      <c r="I265" s="177"/>
      <c r="J265" s="177"/>
      <c r="K265" s="178"/>
      <c r="L265" s="6"/>
      <c r="M265" s="6"/>
      <c r="N265" s="6"/>
      <c r="O265" s="6"/>
      <c r="P265" s="6"/>
    </row>
    <row r="266" spans="1:17" ht="18.75" hidden="1" customHeight="1" x14ac:dyDescent="0.25">
      <c r="A266" s="9" t="s">
        <v>37</v>
      </c>
      <c r="B266" s="9" t="s">
        <v>38</v>
      </c>
      <c r="C266" s="9" t="s">
        <v>39</v>
      </c>
      <c r="D266" s="9" t="s">
        <v>40</v>
      </c>
      <c r="E266" s="176" t="s">
        <v>22</v>
      </c>
      <c r="F266" s="177"/>
      <c r="G266" s="177"/>
      <c r="H266" s="177"/>
      <c r="I266" s="177"/>
      <c r="J266" s="177"/>
      <c r="K266" s="178"/>
      <c r="L266" s="6"/>
      <c r="M266" s="6"/>
      <c r="N266" s="6"/>
      <c r="O266" s="6"/>
      <c r="P266" s="6"/>
    </row>
    <row r="267" spans="1:17" ht="18.75" hidden="1" customHeight="1" x14ac:dyDescent="0.25">
      <c r="A267" s="9">
        <v>1</v>
      </c>
      <c r="B267" s="9">
        <v>2</v>
      </c>
      <c r="C267" s="9">
        <v>3</v>
      </c>
      <c r="D267" s="9">
        <v>4</v>
      </c>
      <c r="E267" s="176">
        <v>5</v>
      </c>
      <c r="F267" s="177"/>
      <c r="G267" s="177"/>
      <c r="H267" s="177"/>
      <c r="I267" s="177"/>
      <c r="J267" s="177"/>
      <c r="K267" s="178"/>
      <c r="L267" s="6"/>
      <c r="M267" s="6"/>
      <c r="N267" s="6"/>
      <c r="O267" s="6"/>
      <c r="P267" s="6"/>
    </row>
    <row r="268" spans="1:17" ht="18.75" hidden="1" customHeight="1" x14ac:dyDescent="0.25">
      <c r="A268" s="9" t="s">
        <v>21</v>
      </c>
      <c r="B268" s="9" t="s">
        <v>21</v>
      </c>
      <c r="C268" s="9" t="s">
        <v>21</v>
      </c>
      <c r="D268" s="9" t="s">
        <v>21</v>
      </c>
      <c r="E268" s="176" t="s">
        <v>21</v>
      </c>
      <c r="F268" s="177"/>
      <c r="G268" s="177"/>
      <c r="H268" s="177"/>
      <c r="I268" s="177"/>
      <c r="J268" s="177"/>
      <c r="K268" s="178"/>
      <c r="L268" s="6"/>
      <c r="M268" s="6"/>
      <c r="N268" s="6"/>
      <c r="O268" s="6"/>
      <c r="P268" s="6"/>
    </row>
    <row r="269" spans="1:17" hidden="1" x14ac:dyDescent="0.25">
      <c r="A269" s="165" t="s">
        <v>41</v>
      </c>
      <c r="B269" s="165"/>
      <c r="C269" s="165"/>
      <c r="D269" s="165"/>
      <c r="E269" s="165"/>
      <c r="F269" s="165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7" ht="18.75" hidden="1" customHeight="1" x14ac:dyDescent="0.25">
      <c r="A270" s="166" t="s">
        <v>42</v>
      </c>
      <c r="B270" s="166"/>
      <c r="C270" s="166"/>
      <c r="D270" s="166"/>
      <c r="E270" s="166"/>
      <c r="F270" s="166"/>
      <c r="G270" s="166"/>
      <c r="H270" s="166"/>
      <c r="I270" s="166"/>
      <c r="J270" s="166"/>
      <c r="K270" s="166"/>
      <c r="L270" s="15"/>
      <c r="M270" s="15"/>
      <c r="N270" s="15"/>
      <c r="O270" s="15"/>
      <c r="P270" s="6"/>
    </row>
    <row r="271" spans="1:17" ht="40.5" hidden="1" customHeight="1" x14ac:dyDescent="0.25">
      <c r="A271" s="167" t="s">
        <v>43</v>
      </c>
      <c r="B271" s="167"/>
      <c r="C271" s="167"/>
      <c r="D271" s="167"/>
      <c r="E271" s="167"/>
      <c r="F271" s="167"/>
      <c r="G271" s="167"/>
      <c r="H271" s="167"/>
      <c r="I271" s="167"/>
      <c r="J271" s="167"/>
      <c r="K271" s="167"/>
      <c r="L271" s="15"/>
      <c r="M271" s="15"/>
      <c r="N271" s="15"/>
      <c r="O271" s="15"/>
      <c r="P271" s="6"/>
    </row>
    <row r="272" spans="1:17" ht="16.5" hidden="1" customHeight="1" x14ac:dyDescent="0.25">
      <c r="A272" s="168" t="s">
        <v>44</v>
      </c>
      <c r="B272" s="168"/>
      <c r="C272" s="168"/>
      <c r="D272" s="168"/>
      <c r="E272" s="168"/>
      <c r="F272" s="168"/>
      <c r="G272" s="168"/>
      <c r="H272" s="168"/>
      <c r="I272" s="168"/>
      <c r="J272" s="168"/>
      <c r="K272" s="168"/>
      <c r="L272" s="15"/>
      <c r="M272" s="15"/>
      <c r="N272" s="15"/>
      <c r="O272" s="15"/>
      <c r="P272" s="6"/>
    </row>
    <row r="273" spans="1:16" hidden="1" x14ac:dyDescent="0.25">
      <c r="A273" s="165" t="s">
        <v>45</v>
      </c>
      <c r="B273" s="165"/>
      <c r="C273" s="165"/>
      <c r="D273" s="165"/>
      <c r="E273" s="165"/>
      <c r="F273" s="165"/>
      <c r="G273" s="165"/>
      <c r="H273" s="165"/>
      <c r="I273" s="165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 t="s">
        <v>46</v>
      </c>
      <c r="B274" s="162" t="s">
        <v>47</v>
      </c>
      <c r="C274" s="186"/>
      <c r="D274" s="186"/>
      <c r="E274" s="169" t="s">
        <v>48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idden="1" x14ac:dyDescent="0.25">
      <c r="A275" s="9">
        <v>1</v>
      </c>
      <c r="B275" s="162">
        <v>2</v>
      </c>
      <c r="C275" s="186"/>
      <c r="D275" s="186"/>
      <c r="E275" s="169">
        <v>3</v>
      </c>
      <c r="F275" s="169"/>
      <c r="G275" s="169"/>
      <c r="H275" s="169"/>
      <c r="I275" s="169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2" t="s">
        <v>49</v>
      </c>
      <c r="B276" s="162" t="s">
        <v>50</v>
      </c>
      <c r="C276" s="186"/>
      <c r="D276" s="186"/>
      <c r="E276" s="162" t="s">
        <v>51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62"/>
      <c r="B277" s="162" t="s">
        <v>52</v>
      </c>
      <c r="C277" s="169"/>
      <c r="D277" s="169"/>
      <c r="E277" s="162" t="s">
        <v>53</v>
      </c>
      <c r="F277" s="162"/>
      <c r="G277" s="162"/>
      <c r="H277" s="162"/>
      <c r="I277" s="162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7" t="s">
        <v>108</v>
      </c>
      <c r="B278" s="162" t="s">
        <v>54</v>
      </c>
      <c r="C278" s="186"/>
      <c r="D278" s="186"/>
      <c r="E278" s="169" t="s">
        <v>55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t="45" hidden="1" customHeight="1" x14ac:dyDescent="0.25">
      <c r="A279" s="158"/>
      <c r="B279" s="162" t="s">
        <v>56</v>
      </c>
      <c r="C279" s="169"/>
      <c r="D279" s="169"/>
      <c r="E279" s="169" t="s">
        <v>51</v>
      </c>
      <c r="F279" s="169"/>
      <c r="G279" s="169"/>
      <c r="H279" s="169"/>
      <c r="I279" s="169"/>
      <c r="J279" s="6"/>
      <c r="K279" s="6"/>
      <c r="L279" s="6"/>
      <c r="M279" s="6"/>
      <c r="N279" s="6"/>
      <c r="O279" s="6"/>
      <c r="P279" s="6"/>
    </row>
    <row r="280" spans="1:16" hidden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6"/>
      <c r="K280" s="6"/>
      <c r="L280" s="6"/>
      <c r="M280" s="6"/>
      <c r="N280" s="6"/>
      <c r="O280" s="6"/>
      <c r="P280" s="6"/>
    </row>
    <row r="281" spans="1:16" ht="40.5" hidden="1" customHeight="1" x14ac:dyDescent="0.25">
      <c r="A281" s="224" t="s">
        <v>95</v>
      </c>
      <c r="B281" s="224"/>
      <c r="C281" s="224"/>
      <c r="D281" s="224"/>
      <c r="E281" s="224"/>
      <c r="F281" s="224"/>
      <c r="G281" s="224"/>
      <c r="H281" s="224"/>
      <c r="I281" s="224"/>
      <c r="J281" s="224"/>
      <c r="K281" s="224"/>
      <c r="L281" s="224"/>
      <c r="M281" s="184" t="s">
        <v>179</v>
      </c>
      <c r="N281" s="169" t="s">
        <v>186</v>
      </c>
      <c r="O281" s="6"/>
      <c r="P281" s="6"/>
    </row>
    <row r="282" spans="1:16" ht="18" hidden="1" customHeight="1" x14ac:dyDescent="0.25">
      <c r="A282" s="165" t="s">
        <v>58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5"/>
      <c r="N282" s="169"/>
      <c r="O282" s="6"/>
    </row>
    <row r="283" spans="1:16" ht="18.75" hidden="1" customHeight="1" x14ac:dyDescent="0.25">
      <c r="A283" s="165" t="s">
        <v>8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185"/>
      <c r="N283" s="169"/>
      <c r="O283" s="6"/>
    </row>
    <row r="284" spans="1:16" ht="18.75" hidden="1" customHeight="1" x14ac:dyDescent="0.25">
      <c r="A284" s="165" t="s">
        <v>9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165"/>
      <c r="L284" s="165"/>
      <c r="M284" s="6"/>
      <c r="N284" s="5"/>
      <c r="O284" s="6"/>
    </row>
    <row r="285" spans="1:16" ht="18.75" hidden="1" customHeight="1" x14ac:dyDescent="0.25">
      <c r="A285" s="278" t="s">
        <v>223</v>
      </c>
      <c r="B285" s="278"/>
      <c r="C285" s="278"/>
      <c r="D285" s="278"/>
      <c r="E285" s="278"/>
      <c r="F285" s="278"/>
      <c r="G285" s="278"/>
      <c r="H285" s="278"/>
      <c r="I285" s="278"/>
      <c r="J285" s="278"/>
      <c r="K285" s="6"/>
      <c r="L285" s="6"/>
      <c r="M285" s="6"/>
      <c r="N285" s="5"/>
      <c r="O285" s="6"/>
    </row>
    <row r="286" spans="1:16" ht="47.25" hidden="1" customHeight="1" x14ac:dyDescent="0.25">
      <c r="A286" s="162" t="s">
        <v>10</v>
      </c>
      <c r="B286" s="162" t="s">
        <v>11</v>
      </c>
      <c r="C286" s="162"/>
      <c r="D286" s="162"/>
      <c r="E286" s="162" t="s">
        <v>12</v>
      </c>
      <c r="F286" s="162"/>
      <c r="G286" s="162" t="s">
        <v>13</v>
      </c>
      <c r="H286" s="162"/>
      <c r="I286" s="162"/>
      <c r="J286" s="162" t="s">
        <v>14</v>
      </c>
      <c r="K286" s="162"/>
      <c r="L286" s="162"/>
      <c r="M286" s="176" t="s">
        <v>164</v>
      </c>
      <c r="N286" s="178"/>
      <c r="O286" s="6"/>
      <c r="P286" s="6"/>
    </row>
    <row r="287" spans="1:16" ht="59.25" hidden="1" customHeight="1" x14ac:dyDescent="0.25">
      <c r="A287" s="163"/>
      <c r="B287" s="162"/>
      <c r="C287" s="162"/>
      <c r="D287" s="162"/>
      <c r="E287" s="162"/>
      <c r="F287" s="162"/>
      <c r="G287" s="162" t="s">
        <v>15</v>
      </c>
      <c r="H287" s="162" t="s">
        <v>16</v>
      </c>
      <c r="I287" s="162"/>
      <c r="J287" s="162" t="s">
        <v>207</v>
      </c>
      <c r="K287" s="162" t="s">
        <v>208</v>
      </c>
      <c r="L287" s="162" t="s">
        <v>209</v>
      </c>
      <c r="M287" s="169" t="s">
        <v>165</v>
      </c>
      <c r="N287" s="162" t="s">
        <v>166</v>
      </c>
      <c r="O287" s="6"/>
      <c r="P287" s="6"/>
    </row>
    <row r="288" spans="1:16" ht="56.25" hidden="1" customHeight="1" x14ac:dyDescent="0.25">
      <c r="A288" s="163"/>
      <c r="B288" s="9" t="s">
        <v>18</v>
      </c>
      <c r="C288" s="9" t="s">
        <v>19</v>
      </c>
      <c r="D288" s="9" t="s">
        <v>21</v>
      </c>
      <c r="E288" s="9" t="s">
        <v>59</v>
      </c>
      <c r="F288" s="9" t="s">
        <v>21</v>
      </c>
      <c r="G288" s="163"/>
      <c r="H288" s="9" t="s">
        <v>22</v>
      </c>
      <c r="I288" s="9" t="s">
        <v>23</v>
      </c>
      <c r="J288" s="162"/>
      <c r="K288" s="162"/>
      <c r="L288" s="163"/>
      <c r="M288" s="169"/>
      <c r="N288" s="162"/>
      <c r="O288" s="6"/>
      <c r="P288" s="6"/>
    </row>
    <row r="289" spans="1:17" hidden="1" x14ac:dyDescent="0.25">
      <c r="A289" s="9">
        <v>1</v>
      </c>
      <c r="B289" s="9">
        <v>2</v>
      </c>
      <c r="C289" s="9">
        <v>3</v>
      </c>
      <c r="D289" s="9">
        <v>4</v>
      </c>
      <c r="E289" s="9">
        <v>5</v>
      </c>
      <c r="F289" s="9">
        <v>6</v>
      </c>
      <c r="G289" s="9">
        <v>7</v>
      </c>
      <c r="H289" s="9">
        <v>8</v>
      </c>
      <c r="I289" s="9">
        <v>9</v>
      </c>
      <c r="J289" s="9">
        <v>10</v>
      </c>
      <c r="K289" s="9">
        <v>11</v>
      </c>
      <c r="L289" s="9">
        <v>12</v>
      </c>
      <c r="M289" s="11">
        <v>13</v>
      </c>
      <c r="N289" s="11">
        <v>14</v>
      </c>
      <c r="O289" s="6"/>
      <c r="P289" s="6"/>
    </row>
    <row r="290" spans="1:17" hidden="1" x14ac:dyDescent="0.25">
      <c r="A290" s="13"/>
      <c r="B290" s="9"/>
      <c r="C290" s="9"/>
      <c r="D290" s="16"/>
      <c r="E290" s="11"/>
      <c r="F290" s="16"/>
      <c r="G290" s="12"/>
      <c r="H290" s="12"/>
      <c r="I290" s="12"/>
      <c r="J290" s="12"/>
      <c r="K290" s="9"/>
      <c r="L290" s="9"/>
      <c r="M290" s="11">
        <v>5</v>
      </c>
      <c r="N290" s="35">
        <f>J290*0.05</f>
        <v>0</v>
      </c>
      <c r="O290" s="6"/>
      <c r="P290" s="6"/>
    </row>
    <row r="291" spans="1:17" hidden="1" x14ac:dyDescent="0.25">
      <c r="A291" s="22"/>
      <c r="B291" s="4"/>
      <c r="C291" s="4"/>
      <c r="D291" s="6"/>
      <c r="E291" s="5"/>
      <c r="F291" s="6"/>
      <c r="G291" s="20"/>
      <c r="H291" s="20"/>
      <c r="I291" s="20"/>
      <c r="J291" s="20"/>
      <c r="K291" s="4"/>
      <c r="L291" s="4"/>
      <c r="M291" s="11">
        <v>5</v>
      </c>
      <c r="N291" s="35">
        <f>J291*0.05</f>
        <v>0</v>
      </c>
      <c r="O291" s="6"/>
      <c r="P291" s="6"/>
    </row>
    <row r="292" spans="1:17" ht="18.75" hidden="1" customHeight="1" x14ac:dyDescent="0.25">
      <c r="A292" s="164"/>
      <c r="B292" s="164"/>
      <c r="C292" s="164"/>
      <c r="D292" s="164"/>
      <c r="E292" s="164"/>
      <c r="F292" s="164"/>
      <c r="G292" s="164"/>
      <c r="H292" s="164"/>
      <c r="I292" s="164"/>
      <c r="J292" s="164"/>
      <c r="K292" s="164"/>
      <c r="L292" s="164"/>
      <c r="M292" s="164"/>
      <c r="N292" s="164"/>
      <c r="O292" s="164"/>
      <c r="P292" s="6"/>
    </row>
    <row r="293" spans="1:17" ht="18.75" hidden="1" customHeight="1" x14ac:dyDescent="0.25">
      <c r="A293" s="278" t="s">
        <v>181</v>
      </c>
      <c r="B293" s="278"/>
      <c r="C293" s="278"/>
      <c r="D293" s="278"/>
      <c r="E293" s="278"/>
      <c r="F293" s="278"/>
      <c r="G293" s="278"/>
      <c r="H293" s="278"/>
      <c r="I293" s="278"/>
      <c r="J293" s="278"/>
      <c r="K293" s="6"/>
      <c r="L293" s="6"/>
      <c r="M293" s="6"/>
      <c r="N293" s="6"/>
      <c r="O293" s="6"/>
      <c r="P293" s="6"/>
    </row>
    <row r="294" spans="1:17" ht="45" hidden="1" customHeight="1" x14ac:dyDescent="0.25">
      <c r="A294" s="162" t="s">
        <v>10</v>
      </c>
      <c r="B294" s="162" t="s">
        <v>11</v>
      </c>
      <c r="C294" s="162"/>
      <c r="D294" s="162"/>
      <c r="E294" s="162" t="s">
        <v>12</v>
      </c>
      <c r="F294" s="162"/>
      <c r="G294" s="162" t="s">
        <v>24</v>
      </c>
      <c r="H294" s="162"/>
      <c r="I294" s="162"/>
      <c r="J294" s="162" t="s">
        <v>25</v>
      </c>
      <c r="K294" s="162"/>
      <c r="L294" s="162"/>
      <c r="M294" s="162" t="s">
        <v>26</v>
      </c>
      <c r="N294" s="162"/>
      <c r="O294" s="162"/>
      <c r="P294" s="176" t="s">
        <v>164</v>
      </c>
      <c r="Q294" s="178"/>
    </row>
    <row r="295" spans="1:17" ht="63" hidden="1" customHeight="1" x14ac:dyDescent="0.25">
      <c r="A295" s="163"/>
      <c r="B295" s="162"/>
      <c r="C295" s="162"/>
      <c r="D295" s="162"/>
      <c r="E295" s="162"/>
      <c r="F295" s="162"/>
      <c r="G295" s="162" t="s">
        <v>60</v>
      </c>
      <c r="H295" s="162" t="s">
        <v>16</v>
      </c>
      <c r="I295" s="162"/>
      <c r="J295" s="162" t="s">
        <v>207</v>
      </c>
      <c r="K295" s="162" t="s">
        <v>208</v>
      </c>
      <c r="L295" s="162" t="s">
        <v>209</v>
      </c>
      <c r="M295" s="162" t="s">
        <v>207</v>
      </c>
      <c r="N295" s="162" t="s">
        <v>208</v>
      </c>
      <c r="O295" s="162" t="s">
        <v>209</v>
      </c>
      <c r="P295" s="162" t="s">
        <v>165</v>
      </c>
      <c r="Q295" s="162" t="s">
        <v>166</v>
      </c>
    </row>
    <row r="296" spans="1:17" ht="52.5" hidden="1" customHeight="1" x14ac:dyDescent="0.25">
      <c r="A296" s="163"/>
      <c r="B296" s="9" t="s">
        <v>18</v>
      </c>
      <c r="C296" s="9" t="s">
        <v>19</v>
      </c>
      <c r="D296" s="9" t="s">
        <v>21</v>
      </c>
      <c r="E296" s="9" t="s">
        <v>59</v>
      </c>
      <c r="F296" s="9" t="s">
        <v>21</v>
      </c>
      <c r="G296" s="163"/>
      <c r="H296" s="9" t="s">
        <v>28</v>
      </c>
      <c r="I296" s="9" t="s">
        <v>23</v>
      </c>
      <c r="J296" s="162"/>
      <c r="K296" s="162"/>
      <c r="L296" s="163"/>
      <c r="M296" s="162"/>
      <c r="N296" s="162"/>
      <c r="O296" s="163"/>
      <c r="P296" s="162"/>
      <c r="Q296" s="162"/>
    </row>
    <row r="297" spans="1:17" hidden="1" x14ac:dyDescent="0.25">
      <c r="A297" s="12" t="s">
        <v>188</v>
      </c>
      <c r="B297" s="9">
        <v>2</v>
      </c>
      <c r="C297" s="9">
        <v>3</v>
      </c>
      <c r="D297" s="9">
        <v>4</v>
      </c>
      <c r="E297" s="9">
        <v>5</v>
      </c>
      <c r="F297" s="9">
        <v>6</v>
      </c>
      <c r="G297" s="9">
        <v>7</v>
      </c>
      <c r="H297" s="9">
        <v>8</v>
      </c>
      <c r="I297" s="9">
        <v>9</v>
      </c>
      <c r="J297" s="9">
        <v>10</v>
      </c>
      <c r="K297" s="9">
        <v>11</v>
      </c>
      <c r="L297" s="9">
        <v>12</v>
      </c>
      <c r="M297" s="9">
        <v>13</v>
      </c>
      <c r="N297" s="9">
        <v>14</v>
      </c>
      <c r="O297" s="9">
        <v>15</v>
      </c>
      <c r="P297" s="30">
        <v>16</v>
      </c>
      <c r="Q297" s="30">
        <v>17</v>
      </c>
    </row>
    <row r="298" spans="1:17" ht="56.25" hidden="1" x14ac:dyDescent="0.25">
      <c r="A298" s="12" t="s">
        <v>189</v>
      </c>
      <c r="B298" s="1" t="s">
        <v>128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>
        <v>5</v>
      </c>
      <c r="Q298" s="35">
        <f>J298*0.1</f>
        <v>0</v>
      </c>
    </row>
    <row r="299" spans="1:17" ht="75" hidden="1" x14ac:dyDescent="0.25">
      <c r="A299" s="12" t="s">
        <v>190</v>
      </c>
      <c r="B299" s="1" t="s">
        <v>65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/>
      <c r="Q299" s="35">
        <f t="shared" ref="Q299:Q317" si="10">J299*0.1</f>
        <v>0</v>
      </c>
    </row>
    <row r="300" spans="1:17" hidden="1" x14ac:dyDescent="0.25">
      <c r="A300" s="12" t="s">
        <v>191</v>
      </c>
      <c r="B300" s="1" t="s">
        <v>64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7" t="s">
        <v>21</v>
      </c>
      <c r="N300" s="17" t="s">
        <v>21</v>
      </c>
      <c r="O300" s="17" t="s">
        <v>21</v>
      </c>
      <c r="P300" s="11">
        <v>10</v>
      </c>
      <c r="Q300" s="35">
        <f t="shared" si="10"/>
        <v>0</v>
      </c>
    </row>
    <row r="301" spans="1:17" ht="93.75" hidden="1" x14ac:dyDescent="0.25">
      <c r="A301" s="12" t="s">
        <v>190</v>
      </c>
      <c r="B301" s="1" t="s">
        <v>129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130</v>
      </c>
      <c r="N301" s="19" t="s">
        <v>130</v>
      </c>
      <c r="O301" s="19" t="s">
        <v>130</v>
      </c>
      <c r="P301" s="11">
        <v>10</v>
      </c>
      <c r="Q301" s="35">
        <f t="shared" si="10"/>
        <v>0</v>
      </c>
    </row>
    <row r="302" spans="1:17" ht="75" hidden="1" x14ac:dyDescent="0.25">
      <c r="A302" s="12" t="s">
        <v>191</v>
      </c>
      <c r="B302" s="1" t="s">
        <v>61</v>
      </c>
      <c r="C302" s="1" t="s">
        <v>126</v>
      </c>
      <c r="D302" s="11" t="s">
        <v>21</v>
      </c>
      <c r="E302" s="9" t="s">
        <v>66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9" t="s">
        <v>131</v>
      </c>
      <c r="N302" s="19" t="s">
        <v>131</v>
      </c>
      <c r="O302" s="19" t="s">
        <v>131</v>
      </c>
      <c r="P302" s="11">
        <v>10</v>
      </c>
      <c r="Q302" s="35">
        <f t="shared" si="10"/>
        <v>0</v>
      </c>
    </row>
    <row r="303" spans="1:17" ht="56.25" hidden="1" x14ac:dyDescent="0.25">
      <c r="A303" s="12"/>
      <c r="B303" s="1" t="s">
        <v>128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>
        <v>10</v>
      </c>
      <c r="Q303" s="35">
        <f t="shared" si="10"/>
        <v>0</v>
      </c>
    </row>
    <row r="304" spans="1:17" ht="75" hidden="1" x14ac:dyDescent="0.25">
      <c r="A304" s="12"/>
      <c r="B304" s="1" t="s">
        <v>65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/>
      <c r="Q304" s="35">
        <f t="shared" si="10"/>
        <v>0</v>
      </c>
    </row>
    <row r="305" spans="1:17" ht="56.25" hidden="1" x14ac:dyDescent="0.25">
      <c r="A305" s="12"/>
      <c r="B305" s="1" t="s">
        <v>64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7" t="s">
        <v>21</v>
      </c>
      <c r="N305" s="17" t="s">
        <v>21</v>
      </c>
      <c r="O305" s="17" t="s">
        <v>21</v>
      </c>
      <c r="P305" s="11">
        <v>5</v>
      </c>
      <c r="Q305" s="35">
        <f t="shared" si="10"/>
        <v>0</v>
      </c>
    </row>
    <row r="306" spans="1:17" ht="93.75" hidden="1" x14ac:dyDescent="0.25">
      <c r="A306" s="12" t="s">
        <v>192</v>
      </c>
      <c r="B306" s="1" t="s">
        <v>129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132</v>
      </c>
      <c r="N306" s="19" t="s">
        <v>132</v>
      </c>
      <c r="O306" s="19" t="s">
        <v>132</v>
      </c>
      <c r="P306" s="11">
        <v>6</v>
      </c>
      <c r="Q306" s="35">
        <f t="shared" si="10"/>
        <v>0</v>
      </c>
    </row>
    <row r="307" spans="1:17" ht="75" hidden="1" x14ac:dyDescent="0.25">
      <c r="A307" s="12" t="s">
        <v>193</v>
      </c>
      <c r="B307" s="1" t="s">
        <v>61</v>
      </c>
      <c r="C307" s="1" t="s">
        <v>126</v>
      </c>
      <c r="D307" s="11" t="s">
        <v>21</v>
      </c>
      <c r="E307" s="9" t="s">
        <v>62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133</v>
      </c>
      <c r="N307" s="19" t="s">
        <v>133</v>
      </c>
      <c r="O307" s="19" t="s">
        <v>133</v>
      </c>
      <c r="P307" s="11">
        <v>7</v>
      </c>
      <c r="Q307" s="35">
        <f t="shared" si="10"/>
        <v>0</v>
      </c>
    </row>
    <row r="308" spans="1:17" ht="56.25" hidden="1" x14ac:dyDescent="0.25">
      <c r="A308" s="12" t="s">
        <v>194</v>
      </c>
      <c r="B308" s="1" t="s">
        <v>128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8</v>
      </c>
      <c r="Q308" s="35">
        <f t="shared" si="10"/>
        <v>0</v>
      </c>
    </row>
    <row r="309" spans="1:17" ht="75" hidden="1" x14ac:dyDescent="0.25">
      <c r="A309" s="12" t="s">
        <v>195</v>
      </c>
      <c r="B309" s="1" t="s">
        <v>65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9</v>
      </c>
      <c r="Q309" s="35">
        <f t="shared" si="10"/>
        <v>0</v>
      </c>
    </row>
    <row r="310" spans="1:17" hidden="1" x14ac:dyDescent="0.25">
      <c r="A310" s="12" t="s">
        <v>196</v>
      </c>
      <c r="B310" s="1" t="s">
        <v>64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21</v>
      </c>
      <c r="N310" s="19" t="s">
        <v>21</v>
      </c>
      <c r="O310" s="19" t="s">
        <v>21</v>
      </c>
      <c r="P310" s="11">
        <v>10</v>
      </c>
      <c r="Q310" s="35">
        <f t="shared" si="10"/>
        <v>0</v>
      </c>
    </row>
    <row r="311" spans="1:17" ht="93.75" hidden="1" x14ac:dyDescent="0.25">
      <c r="A311" s="12" t="s">
        <v>195</v>
      </c>
      <c r="B311" s="1" t="s">
        <v>129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130</v>
      </c>
      <c r="N311" s="19" t="s">
        <v>130</v>
      </c>
      <c r="O311" s="19" t="s">
        <v>130</v>
      </c>
      <c r="P311" s="11">
        <v>10</v>
      </c>
      <c r="Q311" s="35">
        <f t="shared" si="10"/>
        <v>0</v>
      </c>
    </row>
    <row r="312" spans="1:17" ht="75" hidden="1" x14ac:dyDescent="0.25">
      <c r="A312" s="12" t="s">
        <v>196</v>
      </c>
      <c r="B312" s="1" t="s">
        <v>61</v>
      </c>
      <c r="C312" s="1" t="s">
        <v>127</v>
      </c>
      <c r="D312" s="11" t="s">
        <v>21</v>
      </c>
      <c r="E312" s="9" t="s">
        <v>66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131</v>
      </c>
      <c r="N312" s="19" t="s">
        <v>131</v>
      </c>
      <c r="O312" s="19" t="s">
        <v>131</v>
      </c>
      <c r="P312" s="11">
        <v>10</v>
      </c>
      <c r="Q312" s="35">
        <f t="shared" si="10"/>
        <v>0</v>
      </c>
    </row>
    <row r="313" spans="1:17" ht="56.25" hidden="1" x14ac:dyDescent="0.25">
      <c r="A313" s="12"/>
      <c r="B313" s="1" t="s">
        <v>128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13</v>
      </c>
      <c r="Q313" s="35">
        <f t="shared" si="10"/>
        <v>0</v>
      </c>
    </row>
    <row r="314" spans="1:17" ht="75" hidden="1" x14ac:dyDescent="0.25">
      <c r="A314" s="12"/>
      <c r="B314" s="1" t="s">
        <v>65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14</v>
      </c>
      <c r="Q314" s="35">
        <f t="shared" si="10"/>
        <v>0</v>
      </c>
    </row>
    <row r="315" spans="1:17" ht="56.25" hidden="1" x14ac:dyDescent="0.25">
      <c r="A315" s="12"/>
      <c r="B315" s="1" t="s">
        <v>64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21</v>
      </c>
      <c r="N315" s="19" t="s">
        <v>21</v>
      </c>
      <c r="O315" s="19" t="s">
        <v>21</v>
      </c>
      <c r="P315" s="11">
        <v>15</v>
      </c>
      <c r="Q315" s="35">
        <f t="shared" si="10"/>
        <v>0</v>
      </c>
    </row>
    <row r="316" spans="1:17" ht="93.75" hidden="1" x14ac:dyDescent="0.25">
      <c r="A316" s="23"/>
      <c r="B316" s="1" t="s">
        <v>129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132</v>
      </c>
      <c r="N316" s="19" t="s">
        <v>132</v>
      </c>
      <c r="O316" s="19" t="s">
        <v>132</v>
      </c>
      <c r="P316" s="11">
        <v>16</v>
      </c>
      <c r="Q316" s="35">
        <f t="shared" si="10"/>
        <v>0</v>
      </c>
    </row>
    <row r="317" spans="1:17" ht="75" hidden="1" x14ac:dyDescent="0.25">
      <c r="A317" s="23"/>
      <c r="B317" s="1" t="s">
        <v>61</v>
      </c>
      <c r="C317" s="1" t="s">
        <v>127</v>
      </c>
      <c r="D317" s="11" t="s">
        <v>21</v>
      </c>
      <c r="E317" s="9" t="s">
        <v>62</v>
      </c>
      <c r="F317" s="11" t="s">
        <v>21</v>
      </c>
      <c r="G317" s="9" t="s">
        <v>63</v>
      </c>
      <c r="H317" s="9" t="s">
        <v>32</v>
      </c>
      <c r="I317" s="2" t="s">
        <v>120</v>
      </c>
      <c r="J317" s="9"/>
      <c r="K317" s="9"/>
      <c r="L317" s="9"/>
      <c r="M317" s="19" t="s">
        <v>133</v>
      </c>
      <c r="N317" s="19" t="s">
        <v>133</v>
      </c>
      <c r="O317" s="19" t="s">
        <v>133</v>
      </c>
      <c r="P317" s="11">
        <v>17</v>
      </c>
      <c r="Q317" s="35">
        <f t="shared" si="10"/>
        <v>0</v>
      </c>
    </row>
    <row r="318" spans="1:17" hidden="1" x14ac:dyDescent="0.25">
      <c r="A318" s="13"/>
      <c r="B318" s="9"/>
      <c r="C318" s="9"/>
      <c r="D318" s="11"/>
      <c r="E318" s="9"/>
      <c r="F318" s="11"/>
      <c r="G318" s="9"/>
      <c r="H318" s="9"/>
      <c r="I318" s="14"/>
      <c r="J318" s="9"/>
      <c r="K318" s="9"/>
      <c r="L318" s="9"/>
      <c r="M318" s="9"/>
      <c r="N318" s="9"/>
      <c r="O318" s="9"/>
      <c r="P318" s="11">
        <v>18</v>
      </c>
      <c r="Q318" s="35">
        <f>J318*0.05</f>
        <v>0</v>
      </c>
    </row>
    <row r="319" spans="1:17" ht="21.75" hidden="1" customHeight="1" x14ac:dyDescent="0.25">
      <c r="A319" s="13" t="s">
        <v>34</v>
      </c>
      <c r="B319" s="9"/>
      <c r="C319" s="9"/>
      <c r="D319" s="11"/>
      <c r="E319" s="9"/>
      <c r="F319" s="11"/>
      <c r="G319" s="9"/>
      <c r="H319" s="9"/>
      <c r="I319" s="14"/>
      <c r="J319" s="9">
        <f>SUM(J298:J318)</f>
        <v>0</v>
      </c>
      <c r="K319" s="9">
        <f>SUM(K298:K318)</f>
        <v>0</v>
      </c>
      <c r="L319" s="9">
        <f>SUM(L298:L318)</f>
        <v>0</v>
      </c>
      <c r="M319" s="9"/>
      <c r="N319" s="9"/>
      <c r="O319" s="9"/>
      <c r="P319" s="11">
        <v>5</v>
      </c>
      <c r="Q319" s="35">
        <f>J319*0.05</f>
        <v>0</v>
      </c>
    </row>
    <row r="320" spans="1:17" ht="18.75" hidden="1" customHeight="1" x14ac:dyDescent="0.25">
      <c r="A320" s="294"/>
      <c r="B320" s="294"/>
      <c r="C320" s="294"/>
      <c r="D320" s="294"/>
      <c r="E320" s="294"/>
      <c r="F320" s="294"/>
      <c r="G320" s="294"/>
      <c r="H320" s="294"/>
      <c r="I320" s="294"/>
      <c r="J320" s="294"/>
      <c r="K320" s="294"/>
      <c r="L320" s="294"/>
      <c r="M320" s="294"/>
      <c r="N320" s="294"/>
      <c r="O320" s="294"/>
      <c r="P320" s="6"/>
    </row>
    <row r="321" spans="1:16" hidden="1" x14ac:dyDescent="0.25">
      <c r="A321" s="6" t="s">
        <v>35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ht="18.75" hidden="1" customHeight="1" x14ac:dyDescent="0.25">
      <c r="A322" s="176" t="s">
        <v>36</v>
      </c>
      <c r="B322" s="177"/>
      <c r="C322" s="177"/>
      <c r="D322" s="177"/>
      <c r="E322" s="177"/>
      <c r="F322" s="177"/>
      <c r="G322" s="177"/>
      <c r="H322" s="177"/>
      <c r="I322" s="177"/>
      <c r="J322" s="177"/>
      <c r="K322" s="178"/>
      <c r="L322" s="6"/>
      <c r="M322" s="6"/>
      <c r="N322" s="6"/>
      <c r="O322" s="6"/>
      <c r="P322" s="6"/>
    </row>
    <row r="323" spans="1:16" ht="18.75" hidden="1" customHeight="1" x14ac:dyDescent="0.25">
      <c r="A323" s="9" t="s">
        <v>37</v>
      </c>
      <c r="B323" s="9" t="s">
        <v>38</v>
      </c>
      <c r="C323" s="9" t="s">
        <v>39</v>
      </c>
      <c r="D323" s="9" t="s">
        <v>40</v>
      </c>
      <c r="E323" s="176" t="s">
        <v>22</v>
      </c>
      <c r="F323" s="177"/>
      <c r="G323" s="177"/>
      <c r="H323" s="177"/>
      <c r="I323" s="177"/>
      <c r="J323" s="177"/>
      <c r="K323" s="178"/>
      <c r="L323" s="6"/>
      <c r="M323" s="6"/>
      <c r="N323" s="6"/>
      <c r="O323" s="6"/>
      <c r="P323" s="6"/>
    </row>
    <row r="324" spans="1:16" ht="18.75" hidden="1" customHeight="1" x14ac:dyDescent="0.25">
      <c r="A324" s="9">
        <v>1</v>
      </c>
      <c r="B324" s="9">
        <v>2</v>
      </c>
      <c r="C324" s="9">
        <v>3</v>
      </c>
      <c r="D324" s="9">
        <v>4</v>
      </c>
      <c r="E324" s="176" t="s">
        <v>401</v>
      </c>
      <c r="F324" s="177"/>
      <c r="G324" s="177"/>
      <c r="H324" s="177"/>
      <c r="I324" s="177"/>
      <c r="J324" s="177"/>
      <c r="K324" s="178"/>
      <c r="L324" s="6"/>
      <c r="M324" s="6"/>
      <c r="N324" s="6"/>
      <c r="O324" s="6"/>
      <c r="P324" s="6"/>
    </row>
    <row r="325" spans="1:16" ht="75.75" hidden="1" customHeight="1" x14ac:dyDescent="0.25">
      <c r="A325" s="9" t="s">
        <v>67</v>
      </c>
      <c r="B325" s="9" t="s">
        <v>68</v>
      </c>
      <c r="C325" s="18">
        <v>42443</v>
      </c>
      <c r="D325" s="9">
        <v>529</v>
      </c>
      <c r="E325" s="176" t="s">
        <v>134</v>
      </c>
      <c r="F325" s="177"/>
      <c r="G325" s="177"/>
      <c r="H325" s="177"/>
      <c r="I325" s="177"/>
      <c r="J325" s="177"/>
      <c r="K325" s="178"/>
      <c r="L325" s="6"/>
      <c r="M325" s="6"/>
      <c r="N325" s="6"/>
      <c r="O325" s="6"/>
    </row>
    <row r="326" spans="1:16" ht="75.75" hidden="1" customHeight="1" x14ac:dyDescent="0.25">
      <c r="A326" s="9" t="s">
        <v>67</v>
      </c>
      <c r="B326" s="9" t="s">
        <v>68</v>
      </c>
      <c r="C326" s="18">
        <v>42450</v>
      </c>
      <c r="D326" s="9">
        <v>601</v>
      </c>
      <c r="E326" s="176" t="s">
        <v>135</v>
      </c>
      <c r="F326" s="177"/>
      <c r="G326" s="177"/>
      <c r="H326" s="177"/>
      <c r="I326" s="177"/>
      <c r="J326" s="177"/>
      <c r="K326" s="178"/>
      <c r="L326" s="6"/>
      <c r="M326" s="6"/>
      <c r="N326" s="6"/>
      <c r="O326" s="6"/>
    </row>
    <row r="327" spans="1:16" hidden="1" x14ac:dyDescent="0.25">
      <c r="A327" s="165" t="s">
        <v>41</v>
      </c>
      <c r="B327" s="165"/>
      <c r="C327" s="165"/>
      <c r="D327" s="165"/>
      <c r="E327" s="165"/>
      <c r="F327" s="165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ht="18.75" hidden="1" customHeight="1" x14ac:dyDescent="0.25">
      <c r="A328" s="166" t="s">
        <v>42</v>
      </c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5"/>
      <c r="M328" s="15"/>
      <c r="N328" s="15"/>
      <c r="O328" s="15"/>
      <c r="P328" s="6"/>
    </row>
    <row r="329" spans="1:16" ht="40.5" hidden="1" customHeight="1" x14ac:dyDescent="0.25">
      <c r="A329" s="167" t="s">
        <v>43</v>
      </c>
      <c r="B329" s="167"/>
      <c r="C329" s="167"/>
      <c r="D329" s="167"/>
      <c r="E329" s="167"/>
      <c r="F329" s="167"/>
      <c r="G329" s="167"/>
      <c r="H329" s="167"/>
      <c r="I329" s="167"/>
      <c r="J329" s="167"/>
      <c r="K329" s="167"/>
      <c r="L329" s="15"/>
      <c r="M329" s="15"/>
      <c r="N329" s="15"/>
      <c r="O329" s="15"/>
      <c r="P329" s="6"/>
    </row>
    <row r="330" spans="1:16" ht="17.25" hidden="1" customHeight="1" x14ac:dyDescent="0.25">
      <c r="A330" s="168" t="s">
        <v>44</v>
      </c>
      <c r="B330" s="168"/>
      <c r="C330" s="168"/>
      <c r="D330" s="168"/>
      <c r="E330" s="168"/>
      <c r="F330" s="168"/>
      <c r="G330" s="168"/>
      <c r="H330" s="168"/>
      <c r="I330" s="168"/>
      <c r="J330" s="168"/>
      <c r="K330" s="168"/>
      <c r="L330" s="15"/>
      <c r="M330" s="15"/>
      <c r="N330" s="15"/>
      <c r="O330" s="15"/>
      <c r="P330" s="6"/>
    </row>
    <row r="331" spans="1:16" hidden="1" x14ac:dyDescent="0.25">
      <c r="A331" s="165" t="s">
        <v>45</v>
      </c>
      <c r="B331" s="165"/>
      <c r="C331" s="165"/>
      <c r="D331" s="165"/>
      <c r="E331" s="165"/>
      <c r="F331" s="165"/>
      <c r="G331" s="165"/>
      <c r="H331" s="165"/>
      <c r="I331" s="165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 t="s">
        <v>46</v>
      </c>
      <c r="B332" s="162" t="s">
        <v>47</v>
      </c>
      <c r="C332" s="186"/>
      <c r="D332" s="186"/>
      <c r="E332" s="169" t="s">
        <v>48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idden="1" x14ac:dyDescent="0.25">
      <c r="A333" s="9">
        <v>1</v>
      </c>
      <c r="B333" s="162">
        <v>2</v>
      </c>
      <c r="C333" s="186"/>
      <c r="D333" s="186"/>
      <c r="E333" s="169">
        <v>3</v>
      </c>
      <c r="F333" s="169"/>
      <c r="G333" s="169"/>
      <c r="H333" s="169"/>
      <c r="I333" s="169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6" t="s">
        <v>49</v>
      </c>
      <c r="B334" s="162" t="s">
        <v>50</v>
      </c>
      <c r="C334" s="186"/>
      <c r="D334" s="186"/>
      <c r="E334" s="162" t="s">
        <v>51</v>
      </c>
      <c r="F334" s="162"/>
      <c r="G334" s="162"/>
      <c r="H334" s="162"/>
      <c r="I334" s="162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7"/>
      <c r="B335" s="162" t="s">
        <v>52</v>
      </c>
      <c r="C335" s="169"/>
      <c r="D335" s="169"/>
      <c r="E335" s="162" t="s">
        <v>53</v>
      </c>
      <c r="F335" s="162"/>
      <c r="G335" s="162"/>
      <c r="H335" s="162"/>
      <c r="I335" s="162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7" t="s">
        <v>108</v>
      </c>
      <c r="B336" s="162" t="s">
        <v>54</v>
      </c>
      <c r="C336" s="186"/>
      <c r="D336" s="186"/>
      <c r="E336" s="169" t="s">
        <v>167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158"/>
      <c r="B337" s="162" t="s">
        <v>56</v>
      </c>
      <c r="C337" s="169"/>
      <c r="D337" s="169"/>
      <c r="E337" s="169" t="s">
        <v>51</v>
      </c>
      <c r="F337" s="169"/>
      <c r="G337" s="169"/>
      <c r="H337" s="169"/>
      <c r="I337" s="169"/>
      <c r="J337" s="6"/>
      <c r="K337" s="6"/>
      <c r="L337" s="6"/>
      <c r="M337" s="6"/>
      <c r="N337" s="6"/>
      <c r="O337" s="6"/>
      <c r="P337" s="6"/>
    </row>
    <row r="338" spans="1:18" ht="17.25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14.25" customHeight="1" x14ac:dyDescent="0.25">
      <c r="A339" s="238" t="s">
        <v>105</v>
      </c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6"/>
      <c r="N339" s="6"/>
      <c r="O339" s="6"/>
      <c r="P339" s="6"/>
    </row>
    <row r="340" spans="1:18" s="34" customFormat="1" x14ac:dyDescent="0.25">
      <c r="A340" s="226" t="s">
        <v>221</v>
      </c>
      <c r="B340" s="226"/>
      <c r="C340" s="226"/>
      <c r="D340" s="226"/>
      <c r="E340" s="226"/>
      <c r="F340" s="226"/>
      <c r="G340" s="226"/>
      <c r="H340" s="226"/>
      <c r="I340" s="226"/>
      <c r="J340" s="226"/>
      <c r="K340" s="226"/>
      <c r="L340" s="226"/>
      <c r="M340" s="184" t="s">
        <v>179</v>
      </c>
      <c r="N340" s="239" t="s">
        <v>241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5"/>
      <c r="N341" s="239"/>
      <c r="O341" s="80"/>
      <c r="P341" s="80"/>
      <c r="Q341" s="80"/>
      <c r="R341" s="80"/>
    </row>
    <row r="342" spans="1:18" s="34" customFormat="1" ht="39" customHeight="1" x14ac:dyDescent="0.25">
      <c r="A342" s="226" t="s">
        <v>9</v>
      </c>
      <c r="B342" s="226"/>
      <c r="C342" s="226"/>
      <c r="D342" s="226"/>
      <c r="E342" s="226"/>
      <c r="F342" s="226"/>
      <c r="G342" s="226"/>
      <c r="H342" s="226"/>
      <c r="I342" s="226"/>
      <c r="J342" s="226"/>
      <c r="K342" s="226"/>
      <c r="L342" s="226"/>
      <c r="M342" s="185"/>
      <c r="N342" s="239"/>
      <c r="O342" s="80"/>
      <c r="P342" s="80"/>
      <c r="Q342" s="80"/>
      <c r="R342" s="80"/>
    </row>
    <row r="343" spans="1:18" s="34" customFormat="1" x14ac:dyDescent="0.25">
      <c r="A343" s="226" t="s">
        <v>222</v>
      </c>
      <c r="B343" s="226"/>
      <c r="C343" s="226"/>
      <c r="D343" s="226"/>
      <c r="E343" s="226"/>
      <c r="F343" s="226"/>
      <c r="G343" s="226"/>
      <c r="H343" s="226"/>
      <c r="I343" s="226"/>
      <c r="J343" s="226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t="18.75" hidden="1" customHeight="1" x14ac:dyDescent="0.25">
      <c r="A344" s="293" t="s">
        <v>116</v>
      </c>
      <c r="B344" s="293"/>
      <c r="C344" s="293"/>
      <c r="D344" s="293"/>
      <c r="E344" s="293"/>
      <c r="F344" s="293"/>
      <c r="G344" s="293"/>
      <c r="H344" s="293"/>
      <c r="I344" s="293"/>
      <c r="J344" s="293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x14ac:dyDescent="0.25">
      <c r="A345" s="195" t="s">
        <v>10</v>
      </c>
      <c r="B345" s="195" t="s">
        <v>11</v>
      </c>
      <c r="C345" s="195"/>
      <c r="D345" s="195"/>
      <c r="E345" s="195" t="s">
        <v>12</v>
      </c>
      <c r="F345" s="195"/>
      <c r="G345" s="195" t="s">
        <v>13</v>
      </c>
      <c r="H345" s="195"/>
      <c r="I345" s="195"/>
      <c r="J345" s="195" t="s">
        <v>14</v>
      </c>
      <c r="K345" s="195"/>
      <c r="L345" s="195"/>
      <c r="M345" s="176" t="s">
        <v>164</v>
      </c>
      <c r="N345" s="178"/>
      <c r="O345" s="80"/>
      <c r="P345" s="80"/>
      <c r="Q345" s="80"/>
      <c r="R345" s="80"/>
    </row>
    <row r="346" spans="1:18" s="34" customFormat="1" ht="18.75" customHeight="1" x14ac:dyDescent="0.25">
      <c r="A346" s="196"/>
      <c r="B346" s="195"/>
      <c r="C346" s="195"/>
      <c r="D346" s="195"/>
      <c r="E346" s="195"/>
      <c r="F346" s="195"/>
      <c r="G346" s="195" t="s">
        <v>15</v>
      </c>
      <c r="H346" s="195" t="s">
        <v>16</v>
      </c>
      <c r="I346" s="195"/>
      <c r="J346" s="162" t="s">
        <v>426</v>
      </c>
      <c r="K346" s="162" t="s">
        <v>438</v>
      </c>
      <c r="L346" s="162" t="s">
        <v>445</v>
      </c>
      <c r="M346" s="169" t="s">
        <v>165</v>
      </c>
      <c r="N346" s="162" t="s">
        <v>166</v>
      </c>
      <c r="O346" s="80"/>
      <c r="P346" s="80"/>
      <c r="Q346" s="80"/>
      <c r="R346" s="80"/>
    </row>
    <row r="347" spans="1:18" s="34" customFormat="1" ht="75" x14ac:dyDescent="0.25">
      <c r="A347" s="227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6"/>
      <c r="H347" s="82" t="s">
        <v>22</v>
      </c>
      <c r="I347" s="82" t="s">
        <v>23</v>
      </c>
      <c r="J347" s="162"/>
      <c r="K347" s="162"/>
      <c r="L347" s="163"/>
      <c r="M347" s="169"/>
      <c r="N347" s="162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x14ac:dyDescent="0.25">
      <c r="A349" s="260" t="s">
        <v>417</v>
      </c>
      <c r="B349" s="235" t="s">
        <v>29</v>
      </c>
      <c r="C349" s="235" t="s">
        <v>433</v>
      </c>
      <c r="D349" s="235" t="s">
        <v>217</v>
      </c>
      <c r="E349" s="235" t="s">
        <v>98</v>
      </c>
      <c r="F349" s="234"/>
      <c r="G349" s="117" t="s">
        <v>392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72.75" customHeight="1" x14ac:dyDescent="0.25">
      <c r="A350" s="261"/>
      <c r="B350" s="263"/>
      <c r="C350" s="263"/>
      <c r="D350" s="263"/>
      <c r="E350" s="263"/>
      <c r="F350" s="234"/>
      <c r="G350" s="117" t="s">
        <v>395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x14ac:dyDescent="0.25">
      <c r="A351" s="262"/>
      <c r="B351" s="264"/>
      <c r="C351" s="264"/>
      <c r="D351" s="263"/>
      <c r="E351" s="263"/>
      <c r="F351" s="235"/>
      <c r="G351" s="140" t="s">
        <v>390</v>
      </c>
      <c r="H351" s="117" t="s">
        <v>391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0" t="s">
        <v>418</v>
      </c>
      <c r="B352" s="235" t="s">
        <v>29</v>
      </c>
      <c r="C352" s="235" t="s">
        <v>433</v>
      </c>
      <c r="D352" s="234" t="s">
        <v>216</v>
      </c>
      <c r="E352" s="234" t="s">
        <v>98</v>
      </c>
      <c r="F352" s="234" t="s">
        <v>21</v>
      </c>
      <c r="G352" s="117" t="s">
        <v>392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72.75" hidden="1" customHeight="1" x14ac:dyDescent="0.25">
      <c r="A353" s="261"/>
      <c r="B353" s="263"/>
      <c r="C353" s="263"/>
      <c r="D353" s="234"/>
      <c r="E353" s="234"/>
      <c r="F353" s="234"/>
      <c r="G353" s="117" t="s">
        <v>395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hidden="1" customHeight="1" x14ac:dyDescent="0.25">
      <c r="A354" s="262"/>
      <c r="B354" s="264"/>
      <c r="C354" s="264"/>
      <c r="D354" s="234"/>
      <c r="E354" s="234"/>
      <c r="F354" s="234"/>
      <c r="G354" s="135" t="s">
        <v>390</v>
      </c>
      <c r="H354" s="117" t="s">
        <v>391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x14ac:dyDescent="0.25">
      <c r="A355" s="260" t="s">
        <v>413</v>
      </c>
      <c r="B355" s="235" t="s">
        <v>29</v>
      </c>
      <c r="C355" s="235" t="s">
        <v>433</v>
      </c>
      <c r="D355" s="235" t="s">
        <v>218</v>
      </c>
      <c r="E355" s="234" t="s">
        <v>98</v>
      </c>
      <c r="F355" s="234" t="s">
        <v>21</v>
      </c>
      <c r="G355" s="117" t="s">
        <v>392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72.75" customHeight="1" x14ac:dyDescent="0.25">
      <c r="A356" s="261"/>
      <c r="B356" s="263"/>
      <c r="C356" s="263"/>
      <c r="D356" s="263"/>
      <c r="E356" s="234"/>
      <c r="F356" s="234"/>
      <c r="G356" s="117" t="s">
        <v>395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x14ac:dyDescent="0.25">
      <c r="A357" s="262"/>
      <c r="B357" s="264"/>
      <c r="C357" s="264"/>
      <c r="D357" s="264"/>
      <c r="E357" s="234"/>
      <c r="F357" s="234"/>
      <c r="G357" s="135" t="s">
        <v>390</v>
      </c>
      <c r="H357" s="117" t="s">
        <v>391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60" t="s">
        <v>435</v>
      </c>
      <c r="B358" s="235" t="s">
        <v>29</v>
      </c>
      <c r="C358" s="235" t="s">
        <v>433</v>
      </c>
      <c r="D358" s="235" t="s">
        <v>436</v>
      </c>
      <c r="E358" s="234" t="s">
        <v>98</v>
      </c>
      <c r="F358" s="234" t="s">
        <v>21</v>
      </c>
      <c r="G358" s="117" t="s">
        <v>392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72.75" customHeight="1" x14ac:dyDescent="0.25">
      <c r="A359" s="261"/>
      <c r="B359" s="263"/>
      <c r="C359" s="263"/>
      <c r="D359" s="263"/>
      <c r="E359" s="234"/>
      <c r="F359" s="234"/>
      <c r="G359" s="117" t="s">
        <v>395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62"/>
      <c r="B360" s="264"/>
      <c r="C360" s="264"/>
      <c r="D360" s="264"/>
      <c r="E360" s="234"/>
      <c r="F360" s="234"/>
      <c r="G360" s="135" t="s">
        <v>390</v>
      </c>
      <c r="H360" s="117" t="s">
        <v>391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0" t="s">
        <v>415</v>
      </c>
      <c r="B361" s="235" t="s">
        <v>29</v>
      </c>
      <c r="C361" s="235" t="s">
        <v>433</v>
      </c>
      <c r="D361" s="234" t="s">
        <v>219</v>
      </c>
      <c r="E361" s="234" t="s">
        <v>98</v>
      </c>
      <c r="F361" s="234" t="s">
        <v>21</v>
      </c>
      <c r="G361" s="117" t="s">
        <v>392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72.75" hidden="1" customHeight="1" x14ac:dyDescent="0.25">
      <c r="A362" s="261"/>
      <c r="B362" s="263"/>
      <c r="C362" s="263"/>
      <c r="D362" s="234"/>
      <c r="E362" s="234"/>
      <c r="F362" s="234"/>
      <c r="G362" s="117" t="s">
        <v>395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62"/>
      <c r="B363" s="264"/>
      <c r="C363" s="264"/>
      <c r="D363" s="234"/>
      <c r="E363" s="234"/>
      <c r="F363" s="234"/>
      <c r="G363" s="135" t="s">
        <v>390</v>
      </c>
      <c r="H363" s="117" t="s">
        <v>391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0" t="s">
        <v>416</v>
      </c>
      <c r="B364" s="235" t="s">
        <v>29</v>
      </c>
      <c r="C364" s="235" t="s">
        <v>433</v>
      </c>
      <c r="D364" s="234" t="s">
        <v>397</v>
      </c>
      <c r="E364" s="234" t="s">
        <v>98</v>
      </c>
      <c r="F364" s="234" t="s">
        <v>21</v>
      </c>
      <c r="G364" s="117" t="s">
        <v>392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72.75" hidden="1" customHeight="1" x14ac:dyDescent="0.25">
      <c r="A365" s="261"/>
      <c r="B365" s="263"/>
      <c r="C365" s="263"/>
      <c r="D365" s="234"/>
      <c r="E365" s="234"/>
      <c r="F365" s="234"/>
      <c r="G365" s="117" t="s">
        <v>395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62"/>
      <c r="B366" s="264"/>
      <c r="C366" s="264"/>
      <c r="D366" s="234"/>
      <c r="E366" s="234"/>
      <c r="F366" s="234"/>
      <c r="G366" s="135" t="s">
        <v>390</v>
      </c>
      <c r="H366" s="117" t="s">
        <v>391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6" t="s">
        <v>116</v>
      </c>
      <c r="B369" s="226"/>
      <c r="C369" s="226"/>
      <c r="D369" s="226"/>
      <c r="E369" s="226"/>
      <c r="F369" s="226"/>
      <c r="G369" s="226"/>
      <c r="H369" s="226"/>
      <c r="I369" s="226"/>
      <c r="J369" s="226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t="9" customHeigh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47.25" customHeight="1" x14ac:dyDescent="0.25">
      <c r="A371" s="195" t="s">
        <v>10</v>
      </c>
      <c r="B371" s="195" t="s">
        <v>11</v>
      </c>
      <c r="C371" s="195"/>
      <c r="D371" s="195"/>
      <c r="E371" s="195" t="s">
        <v>12</v>
      </c>
      <c r="F371" s="195"/>
      <c r="G371" s="195" t="s">
        <v>24</v>
      </c>
      <c r="H371" s="195"/>
      <c r="I371" s="195"/>
      <c r="J371" s="195" t="s">
        <v>25</v>
      </c>
      <c r="K371" s="195"/>
      <c r="L371" s="195"/>
      <c r="M371" s="195" t="s">
        <v>26</v>
      </c>
      <c r="N371" s="195"/>
      <c r="O371" s="195"/>
      <c r="P371" s="176" t="s">
        <v>198</v>
      </c>
      <c r="Q371" s="178"/>
      <c r="R371" s="80"/>
    </row>
    <row r="372" spans="1:18" s="34" customFormat="1" ht="18.75" customHeight="1" x14ac:dyDescent="0.25">
      <c r="A372" s="196"/>
      <c r="B372" s="195"/>
      <c r="C372" s="195"/>
      <c r="D372" s="195"/>
      <c r="E372" s="195"/>
      <c r="F372" s="195"/>
      <c r="G372" s="195" t="s">
        <v>60</v>
      </c>
      <c r="H372" s="195" t="s">
        <v>16</v>
      </c>
      <c r="I372" s="195"/>
      <c r="J372" s="162" t="s">
        <v>426</v>
      </c>
      <c r="K372" s="162" t="s">
        <v>438</v>
      </c>
      <c r="L372" s="162" t="s">
        <v>445</v>
      </c>
      <c r="M372" s="162" t="s">
        <v>426</v>
      </c>
      <c r="N372" s="162" t="s">
        <v>438</v>
      </c>
      <c r="O372" s="162" t="s">
        <v>445</v>
      </c>
      <c r="P372" s="156" t="s">
        <v>165</v>
      </c>
      <c r="Q372" s="162" t="s">
        <v>166</v>
      </c>
      <c r="R372" s="80"/>
    </row>
    <row r="373" spans="1:18" s="34" customFormat="1" ht="75" x14ac:dyDescent="0.25">
      <c r="A373" s="196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6"/>
      <c r="H373" s="82" t="s">
        <v>28</v>
      </c>
      <c r="I373" s="82" t="s">
        <v>23</v>
      </c>
      <c r="J373" s="162"/>
      <c r="K373" s="162"/>
      <c r="L373" s="163"/>
      <c r="M373" s="162"/>
      <c r="N373" s="162"/>
      <c r="O373" s="163"/>
      <c r="P373" s="158"/>
      <c r="Q373" s="162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433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62"/>
      <c r="K375" s="40">
        <f>J375</f>
        <v>0</v>
      </c>
      <c r="L375" s="40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433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40"/>
      <c r="K376" s="40">
        <f t="shared" ref="K376" si="11">J376</f>
        <v>0</v>
      </c>
      <c r="L376" s="40">
        <f t="shared" ref="L376" si="12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3">J376*0.1</f>
        <v>0</v>
      </c>
      <c r="R376" s="80"/>
    </row>
    <row r="377" spans="1:18" s="34" customFormat="1" ht="117.75" customHeight="1" x14ac:dyDescent="0.25">
      <c r="A377" s="85" t="s">
        <v>413</v>
      </c>
      <c r="B377" s="1" t="s">
        <v>29</v>
      </c>
      <c r="C377" s="1" t="s">
        <v>433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864</v>
      </c>
      <c r="K377" s="40">
        <v>864</v>
      </c>
      <c r="L377" s="40">
        <v>864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86</v>
      </c>
      <c r="R377" s="80"/>
    </row>
    <row r="378" spans="1:18" s="34" customFormat="1" ht="116.25" customHeight="1" x14ac:dyDescent="0.25">
      <c r="A378" s="85" t="s">
        <v>414</v>
      </c>
      <c r="B378" s="1" t="s">
        <v>29</v>
      </c>
      <c r="C378" s="1" t="s">
        <v>433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2592</v>
      </c>
      <c r="K378" s="40">
        <v>2592</v>
      </c>
      <c r="L378" s="40">
        <v>2592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259</v>
      </c>
      <c r="R378" s="80"/>
    </row>
    <row r="379" spans="1:18" s="34" customFormat="1" ht="131.25" hidden="1" x14ac:dyDescent="0.25">
      <c r="A379" s="85" t="s">
        <v>415</v>
      </c>
      <c r="B379" s="1" t="s">
        <v>29</v>
      </c>
      <c r="C379" s="1" t="s">
        <v>433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40"/>
      <c r="L379" s="40"/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x14ac:dyDescent="0.25">
      <c r="A380" s="85" t="s">
        <v>435</v>
      </c>
      <c r="B380" s="1" t="s">
        <v>29</v>
      </c>
      <c r="C380" s="1" t="s">
        <v>433</v>
      </c>
      <c r="D380" s="1" t="s">
        <v>436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>
        <v>864</v>
      </c>
      <c r="K380" s="40">
        <v>864</v>
      </c>
      <c r="L380" s="40">
        <v>864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86</v>
      </c>
      <c r="R380" s="80"/>
    </row>
    <row r="381" spans="1:18" s="34" customFormat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4320</v>
      </c>
      <c r="K382" s="43">
        <f>SUM(K375:K381)</f>
        <v>4320</v>
      </c>
      <c r="L382" s="43">
        <f>SUM(L375:L381)</f>
        <v>4320</v>
      </c>
      <c r="M382" s="1"/>
      <c r="N382" s="1"/>
      <c r="O382" s="1"/>
      <c r="P382" s="11">
        <v>10</v>
      </c>
      <c r="Q382" s="35">
        <f t="shared" si="13"/>
        <v>432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76" t="s">
        <v>36</v>
      </c>
      <c r="B385" s="177"/>
      <c r="C385" s="177"/>
      <c r="D385" s="177"/>
      <c r="E385" s="177"/>
      <c r="F385" s="177"/>
      <c r="G385" s="177"/>
      <c r="H385" s="177"/>
      <c r="I385" s="177"/>
      <c r="J385" s="177"/>
      <c r="K385" s="178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76" t="s">
        <v>22</v>
      </c>
      <c r="F386" s="177"/>
      <c r="G386" s="177"/>
      <c r="H386" s="177"/>
      <c r="I386" s="177"/>
      <c r="J386" s="177"/>
      <c r="K386" s="178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76">
        <v>5</v>
      </c>
      <c r="F387" s="177"/>
      <c r="G387" s="177"/>
      <c r="H387" s="177"/>
      <c r="I387" s="177"/>
      <c r="J387" s="177"/>
      <c r="K387" s="178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76" t="s">
        <v>21</v>
      </c>
      <c r="F388" s="177"/>
      <c r="G388" s="177"/>
      <c r="H388" s="177"/>
      <c r="I388" s="177"/>
      <c r="J388" s="177"/>
      <c r="K388" s="178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ht="18.75" customHeight="1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7" t="s">
        <v>384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17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ht="18.75" customHeight="1" x14ac:dyDescent="0.25">
      <c r="A395" s="176">
        <v>1</v>
      </c>
      <c r="B395" s="177"/>
      <c r="C395" s="177"/>
      <c r="D395" s="178"/>
      <c r="E395" s="176">
        <v>2</v>
      </c>
      <c r="F395" s="177"/>
      <c r="G395" s="178"/>
      <c r="H395" s="173">
        <v>3</v>
      </c>
      <c r="I395" s="174"/>
      <c r="J395" s="174"/>
      <c r="K395" s="174"/>
      <c r="L395" s="175"/>
    </row>
    <row r="396" spans="1:17" ht="57.75" customHeight="1" x14ac:dyDescent="0.25">
      <c r="A396" s="179" t="s">
        <v>338</v>
      </c>
      <c r="B396" s="180"/>
      <c r="C396" s="180"/>
      <c r="D396" s="181"/>
      <c r="E396" s="176" t="s">
        <v>50</v>
      </c>
      <c r="F396" s="177"/>
      <c r="G396" s="178"/>
      <c r="H396" s="176" t="s">
        <v>51</v>
      </c>
      <c r="I396" s="177"/>
      <c r="J396" s="177"/>
      <c r="K396" s="177"/>
      <c r="L396" s="178"/>
    </row>
    <row r="397" spans="1:17" ht="63.75" customHeight="1" x14ac:dyDescent="0.25">
      <c r="A397" s="179" t="s">
        <v>338</v>
      </c>
      <c r="B397" s="180"/>
      <c r="C397" s="180"/>
      <c r="D397" s="181"/>
      <c r="E397" s="176" t="s">
        <v>52</v>
      </c>
      <c r="F397" s="177"/>
      <c r="G397" s="178"/>
      <c r="H397" s="176" t="s">
        <v>53</v>
      </c>
      <c r="I397" s="177"/>
      <c r="J397" s="177"/>
      <c r="K397" s="177"/>
      <c r="L397" s="178"/>
    </row>
    <row r="398" spans="1:17" ht="57.75" customHeight="1" x14ac:dyDescent="0.25">
      <c r="A398" s="179" t="s">
        <v>338</v>
      </c>
      <c r="B398" s="180"/>
      <c r="C398" s="180"/>
      <c r="D398" s="181"/>
      <c r="E398" s="176" t="s">
        <v>56</v>
      </c>
      <c r="F398" s="177"/>
      <c r="G398" s="178"/>
      <c r="H398" s="176" t="s">
        <v>51</v>
      </c>
      <c r="I398" s="177"/>
      <c r="J398" s="177"/>
      <c r="K398" s="177"/>
      <c r="L398" s="178"/>
    </row>
    <row r="399" spans="1:17" ht="48.75" customHeight="1" x14ac:dyDescent="0.25">
      <c r="A399" s="179" t="s">
        <v>339</v>
      </c>
      <c r="B399" s="180"/>
      <c r="C399" s="180"/>
      <c r="D399" s="181"/>
      <c r="E399" s="176" t="s">
        <v>54</v>
      </c>
      <c r="F399" s="177"/>
      <c r="G399" s="178"/>
      <c r="H399" s="173" t="s">
        <v>167</v>
      </c>
      <c r="I399" s="174"/>
      <c r="J399" s="174"/>
      <c r="K399" s="174"/>
      <c r="L399" s="175"/>
    </row>
    <row r="400" spans="1:17" s="34" customFormat="1" x14ac:dyDescent="0.25">
      <c r="A400" s="224" t="s">
        <v>378</v>
      </c>
      <c r="B400" s="220"/>
      <c r="C400" s="220"/>
      <c r="D400" s="220"/>
      <c r="E400" s="220"/>
      <c r="F400" s="220"/>
      <c r="G400" s="220"/>
      <c r="H400" s="220"/>
      <c r="I400" s="220"/>
      <c r="J400" s="220"/>
      <c r="K400" s="220"/>
      <c r="L400" s="220"/>
      <c r="M400" s="220"/>
      <c r="N400" s="220"/>
      <c r="O400" s="220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4" t="s">
        <v>256</v>
      </c>
      <c r="B402" s="224"/>
      <c r="C402" s="224"/>
      <c r="D402" s="224"/>
      <c r="E402" s="224"/>
      <c r="F402" s="224"/>
      <c r="G402" s="224"/>
      <c r="H402" s="224"/>
      <c r="I402" s="224"/>
      <c r="J402" s="224"/>
      <c r="K402" s="224"/>
      <c r="L402" s="224"/>
      <c r="M402" s="184" t="s">
        <v>179</v>
      </c>
      <c r="N402" s="169" t="s">
        <v>21</v>
      </c>
      <c r="O402" s="6"/>
      <c r="P402" s="6"/>
    </row>
    <row r="403" spans="1:31" x14ac:dyDescent="0.25">
      <c r="A403" s="165" t="s">
        <v>257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5"/>
      <c r="N403" s="169"/>
      <c r="O403" s="6"/>
      <c r="P403" s="6"/>
    </row>
    <row r="404" spans="1:31" ht="39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5"/>
      <c r="N404" s="169"/>
      <c r="O404" s="6"/>
      <c r="P404" s="6"/>
    </row>
    <row r="405" spans="1:31" x14ac:dyDescent="0.25">
      <c r="A405" s="165" t="s">
        <v>254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255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0" t="s">
        <v>249</v>
      </c>
      <c r="B407" s="190" t="s">
        <v>243</v>
      </c>
      <c r="C407" s="190"/>
      <c r="D407" s="190"/>
      <c r="E407" s="190" t="s">
        <v>244</v>
      </c>
      <c r="F407" s="190"/>
      <c r="G407" s="190" t="s">
        <v>245</v>
      </c>
      <c r="H407" s="190"/>
      <c r="I407" s="190"/>
      <c r="J407" s="190" t="s">
        <v>246</v>
      </c>
      <c r="K407" s="190"/>
      <c r="L407" s="190"/>
      <c r="M407" s="190" t="s">
        <v>250</v>
      </c>
      <c r="N407" s="190"/>
      <c r="O407" s="5"/>
      <c r="P407" s="91"/>
    </row>
    <row r="408" spans="1:31" s="34" customFormat="1" ht="87.75" customHeight="1" x14ac:dyDescent="0.25">
      <c r="A408" s="190"/>
      <c r="B408" s="191" t="s">
        <v>252</v>
      </c>
      <c r="C408" s="191" t="s">
        <v>252</v>
      </c>
      <c r="D408" s="191" t="s">
        <v>252</v>
      </c>
      <c r="E408" s="191" t="s">
        <v>252</v>
      </c>
      <c r="F408" s="191" t="s">
        <v>252</v>
      </c>
      <c r="G408" s="190" t="s">
        <v>251</v>
      </c>
      <c r="H408" s="190" t="s">
        <v>247</v>
      </c>
      <c r="I408" s="190"/>
      <c r="J408" s="162" t="s">
        <v>426</v>
      </c>
      <c r="K408" s="162" t="s">
        <v>438</v>
      </c>
      <c r="L408" s="162" t="s">
        <v>445</v>
      </c>
      <c r="M408" s="190" t="s">
        <v>165</v>
      </c>
      <c r="N408" s="190" t="s">
        <v>166</v>
      </c>
      <c r="O408" s="5"/>
      <c r="P408" s="91"/>
    </row>
    <row r="409" spans="1:31" s="34" customFormat="1" ht="58.5" customHeight="1" x14ac:dyDescent="0.25">
      <c r="A409" s="190"/>
      <c r="B409" s="192"/>
      <c r="C409" s="192"/>
      <c r="D409" s="192"/>
      <c r="E409" s="192"/>
      <c r="F409" s="192"/>
      <c r="G409" s="190"/>
      <c r="H409" s="92" t="s">
        <v>22</v>
      </c>
      <c r="I409" s="93" t="s">
        <v>253</v>
      </c>
      <c r="J409" s="162"/>
      <c r="K409" s="162"/>
      <c r="L409" s="163"/>
      <c r="M409" s="190"/>
      <c r="N409" s="190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0" t="s">
        <v>21</v>
      </c>
      <c r="B411" s="190" t="s">
        <v>21</v>
      </c>
      <c r="C411" s="190" t="s">
        <v>21</v>
      </c>
      <c r="D411" s="190" t="s">
        <v>21</v>
      </c>
      <c r="E411" s="190" t="s">
        <v>21</v>
      </c>
      <c r="F411" s="190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0"/>
      <c r="B412" s="190"/>
      <c r="C412" s="190"/>
      <c r="D412" s="190"/>
      <c r="E412" s="190"/>
      <c r="F412" s="190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404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7" t="s">
        <v>249</v>
      </c>
      <c r="B415" s="190" t="s">
        <v>243</v>
      </c>
      <c r="C415" s="190"/>
      <c r="D415" s="190"/>
      <c r="E415" s="190" t="s">
        <v>244</v>
      </c>
      <c r="F415" s="190"/>
      <c r="G415" s="190" t="s">
        <v>248</v>
      </c>
      <c r="H415" s="190"/>
      <c r="I415" s="190"/>
      <c r="J415" s="254" t="s">
        <v>399</v>
      </c>
      <c r="K415" s="255"/>
      <c r="L415" s="256"/>
      <c r="M415" s="251" t="s">
        <v>259</v>
      </c>
      <c r="N415" s="252"/>
      <c r="O415" s="253"/>
      <c r="P415" s="190" t="s">
        <v>400</v>
      </c>
      <c r="Q415" s="190"/>
    </row>
    <row r="416" spans="1:31" s="41" customFormat="1" ht="57.75" customHeight="1" x14ac:dyDescent="0.25">
      <c r="A416" s="247"/>
      <c r="B416" s="245" t="s">
        <v>252</v>
      </c>
      <c r="C416" s="245" t="s">
        <v>252</v>
      </c>
      <c r="D416" s="245" t="s">
        <v>252</v>
      </c>
      <c r="E416" s="245" t="s">
        <v>252</v>
      </c>
      <c r="F416" s="245" t="s">
        <v>252</v>
      </c>
      <c r="G416" s="245" t="s">
        <v>251</v>
      </c>
      <c r="H416" s="194" t="s">
        <v>247</v>
      </c>
      <c r="I416" s="194"/>
      <c r="J416" s="162" t="s">
        <v>426</v>
      </c>
      <c r="K416" s="162" t="s">
        <v>438</v>
      </c>
      <c r="L416" s="162" t="s">
        <v>445</v>
      </c>
      <c r="M416" s="162" t="s">
        <v>426</v>
      </c>
      <c r="N416" s="162" t="s">
        <v>438</v>
      </c>
      <c r="O416" s="162" t="s">
        <v>445</v>
      </c>
      <c r="P416" s="190" t="s">
        <v>165</v>
      </c>
      <c r="Q416" s="247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7"/>
      <c r="B417" s="246"/>
      <c r="C417" s="246"/>
      <c r="D417" s="246"/>
      <c r="E417" s="246"/>
      <c r="F417" s="246"/>
      <c r="G417" s="246"/>
      <c r="H417" s="77" t="s">
        <v>22</v>
      </c>
      <c r="I417" s="72" t="s">
        <v>253</v>
      </c>
      <c r="J417" s="162"/>
      <c r="K417" s="162"/>
      <c r="L417" s="163"/>
      <c r="M417" s="162"/>
      <c r="N417" s="162"/>
      <c r="O417" s="163"/>
      <c r="P417" s="190"/>
      <c r="Q417" s="247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4" t="s">
        <v>21</v>
      </c>
      <c r="B419" s="244" t="s">
        <v>21</v>
      </c>
      <c r="C419" s="244" t="s">
        <v>21</v>
      </c>
      <c r="D419" s="245" t="s">
        <v>21</v>
      </c>
      <c r="E419" s="245" t="s">
        <v>21</v>
      </c>
      <c r="F419" s="247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4"/>
      <c r="B420" s="244"/>
      <c r="C420" s="244"/>
      <c r="D420" s="246"/>
      <c r="E420" s="246"/>
      <c r="F420" s="247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8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4" t="s">
        <v>242</v>
      </c>
      <c r="B423" s="224"/>
      <c r="C423" s="224"/>
      <c r="D423" s="224"/>
      <c r="E423" s="224"/>
      <c r="F423" s="224"/>
      <c r="G423" s="224"/>
      <c r="H423" s="224"/>
      <c r="I423" s="224"/>
      <c r="J423" s="224"/>
      <c r="K423" s="224"/>
      <c r="L423" s="224"/>
      <c r="M423" s="224"/>
      <c r="N423" s="224"/>
      <c r="O423" s="224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3" t="s">
        <v>71</v>
      </c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6"/>
      <c r="N425" s="6"/>
      <c r="O425" s="6"/>
      <c r="P425" s="6"/>
    </row>
    <row r="426" spans="1:31" x14ac:dyDescent="0.25">
      <c r="A426" s="193" t="s">
        <v>72</v>
      </c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6"/>
      <c r="N426" s="6"/>
      <c r="O426" s="6"/>
      <c r="P426" s="6"/>
    </row>
    <row r="427" spans="1:31" ht="16.5" customHeight="1" x14ac:dyDescent="0.25">
      <c r="A427" s="193" t="s">
        <v>73</v>
      </c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6"/>
      <c r="N427" s="6"/>
      <c r="O427" s="6"/>
      <c r="P427" s="6"/>
    </row>
    <row r="428" spans="1:31" x14ac:dyDescent="0.25">
      <c r="A428" s="193" t="s">
        <v>74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6"/>
      <c r="N428" s="6"/>
      <c r="O428" s="6"/>
      <c r="P428" s="6"/>
    </row>
    <row r="429" spans="1:31" x14ac:dyDescent="0.25">
      <c r="A429" s="193" t="s">
        <v>75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6"/>
      <c r="N429" s="6"/>
      <c r="O429" s="6"/>
      <c r="P429" s="6"/>
    </row>
    <row r="430" spans="1:31" x14ac:dyDescent="0.25">
      <c r="A430" s="193" t="s">
        <v>76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6"/>
      <c r="N430" s="6"/>
      <c r="O430" s="6"/>
      <c r="P430" s="6"/>
    </row>
    <row r="431" spans="1:31" x14ac:dyDescent="0.25">
      <c r="A431" s="193" t="s">
        <v>77</v>
      </c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6"/>
      <c r="N431" s="6"/>
      <c r="O431" s="6"/>
      <c r="P431" s="6"/>
    </row>
    <row r="432" spans="1:31" ht="18.75" customHeight="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ht="18.75" customHeight="1" x14ac:dyDescent="0.25">
      <c r="A436" s="9" t="s">
        <v>80</v>
      </c>
      <c r="B436" s="176" t="s">
        <v>81</v>
      </c>
      <c r="C436" s="177"/>
      <c r="D436" s="178"/>
      <c r="E436" s="271" t="s">
        <v>82</v>
      </c>
      <c r="F436" s="272"/>
      <c r="G436" s="272"/>
      <c r="H436" s="272"/>
      <c r="I436" s="272"/>
      <c r="J436" s="272"/>
      <c r="K436" s="272"/>
      <c r="L436" s="273"/>
      <c r="M436" s="6"/>
      <c r="N436" s="6"/>
      <c r="O436" s="6"/>
      <c r="P436" s="6"/>
    </row>
    <row r="437" spans="1:16" x14ac:dyDescent="0.25">
      <c r="A437" s="9">
        <v>1</v>
      </c>
      <c r="B437" s="176">
        <v>2</v>
      </c>
      <c r="C437" s="177"/>
      <c r="D437" s="178"/>
      <c r="E437" s="173">
        <v>3</v>
      </c>
      <c r="F437" s="174"/>
      <c r="G437" s="174"/>
      <c r="H437" s="174"/>
      <c r="I437" s="174"/>
      <c r="J437" s="174"/>
      <c r="K437" s="174"/>
      <c r="L437" s="175"/>
      <c r="M437" s="6"/>
      <c r="N437" s="6"/>
      <c r="O437" s="6"/>
      <c r="P437" s="6"/>
    </row>
    <row r="438" spans="1:16" ht="25.5" customHeight="1" x14ac:dyDescent="0.25">
      <c r="A438" s="9" t="s">
        <v>83</v>
      </c>
      <c r="B438" s="176" t="s">
        <v>225</v>
      </c>
      <c r="C438" s="177"/>
      <c r="D438" s="178"/>
      <c r="E438" s="173" t="s">
        <v>84</v>
      </c>
      <c r="F438" s="174"/>
      <c r="G438" s="174"/>
      <c r="H438" s="174"/>
      <c r="I438" s="174"/>
      <c r="J438" s="174"/>
      <c r="K438" s="174"/>
      <c r="L438" s="175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76" t="s">
        <v>86</v>
      </c>
      <c r="C439" s="177"/>
      <c r="D439" s="178"/>
      <c r="E439" s="173" t="s">
        <v>84</v>
      </c>
      <c r="F439" s="174"/>
      <c r="G439" s="174"/>
      <c r="H439" s="174"/>
      <c r="I439" s="174"/>
      <c r="J439" s="174"/>
      <c r="K439" s="174"/>
      <c r="L439" s="175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76" t="s">
        <v>197</v>
      </c>
      <c r="C440" s="177"/>
      <c r="D440" s="178"/>
      <c r="E440" s="173" t="s">
        <v>84</v>
      </c>
      <c r="F440" s="174"/>
      <c r="G440" s="174"/>
      <c r="H440" s="174"/>
      <c r="I440" s="174"/>
      <c r="J440" s="174"/>
      <c r="K440" s="174"/>
      <c r="L440" s="175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ht="7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hidden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ht="17.25" customHeight="1" x14ac:dyDescent="0.25">
      <c r="A450" s="6" t="s">
        <v>286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398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2" spans="10:12" x14ac:dyDescent="0.25">
      <c r="J542" s="162" t="s">
        <v>298</v>
      </c>
      <c r="K542" s="162" t="s">
        <v>299</v>
      </c>
      <c r="L542" s="162" t="s">
        <v>300</v>
      </c>
    </row>
    <row r="543" spans="10:12" x14ac:dyDescent="0.25">
      <c r="J543" s="162"/>
      <c r="K543" s="162"/>
      <c r="L543" s="163"/>
    </row>
    <row r="550" spans="10:15" x14ac:dyDescent="0.25">
      <c r="J550" s="162" t="s">
        <v>298</v>
      </c>
      <c r="K550" s="162" t="s">
        <v>299</v>
      </c>
      <c r="L550" s="162" t="s">
        <v>300</v>
      </c>
      <c r="M550" s="162" t="s">
        <v>298</v>
      </c>
      <c r="N550" s="162" t="s">
        <v>299</v>
      </c>
      <c r="O550" s="162" t="s">
        <v>300</v>
      </c>
    </row>
    <row r="551" spans="10:15" x14ac:dyDescent="0.25">
      <c r="J551" s="162"/>
      <c r="K551" s="162"/>
      <c r="L551" s="163"/>
      <c r="M551" s="162"/>
      <c r="N551" s="162"/>
      <c r="O551" s="163"/>
    </row>
  </sheetData>
  <mergeCells count="669">
    <mergeCell ref="A2:O2"/>
    <mergeCell ref="A3:O3"/>
    <mergeCell ref="E12:H12"/>
    <mergeCell ref="A128:A131"/>
    <mergeCell ref="B128:B131"/>
    <mergeCell ref="C128:C131"/>
    <mergeCell ref="D128:D131"/>
    <mergeCell ref="E128:E131"/>
    <mergeCell ref="F128:F131"/>
    <mergeCell ref="A56:A59"/>
    <mergeCell ref="B56:B59"/>
    <mergeCell ref="C56:C59"/>
    <mergeCell ref="D56:D59"/>
    <mergeCell ref="E56:E59"/>
    <mergeCell ref="F56:F59"/>
    <mergeCell ref="A60:A63"/>
    <mergeCell ref="B60:B63"/>
    <mergeCell ref="C60:C63"/>
    <mergeCell ref="D60:D63"/>
    <mergeCell ref="E60:E63"/>
    <mergeCell ref="F60:F63"/>
    <mergeCell ref="A92:D92"/>
    <mergeCell ref="E92:G92"/>
    <mergeCell ref="M44:N44"/>
    <mergeCell ref="N173:N174"/>
    <mergeCell ref="G173:G174"/>
    <mergeCell ref="G172:I172"/>
    <mergeCell ref="H173:I173"/>
    <mergeCell ref="J172:L172"/>
    <mergeCell ref="M172:N172"/>
    <mergeCell ref="J173:J174"/>
    <mergeCell ref="K173:K174"/>
    <mergeCell ref="N138:N139"/>
    <mergeCell ref="M167:M169"/>
    <mergeCell ref="N167:N169"/>
    <mergeCell ref="A159:K159"/>
    <mergeCell ref="A160:I160"/>
    <mergeCell ref="A166:D166"/>
    <mergeCell ref="A171:J171"/>
    <mergeCell ref="H164:L164"/>
    <mergeCell ref="H163:L163"/>
    <mergeCell ref="A167:L167"/>
    <mergeCell ref="A168:L168"/>
    <mergeCell ref="H165:L165"/>
    <mergeCell ref="A164:D164"/>
    <mergeCell ref="E164:G164"/>
    <mergeCell ref="A165:D165"/>
    <mergeCell ref="E165:G165"/>
    <mergeCell ref="M408:M409"/>
    <mergeCell ref="N408:N409"/>
    <mergeCell ref="B415:D415"/>
    <mergeCell ref="M407:N407"/>
    <mergeCell ref="B408:B409"/>
    <mergeCell ref="C408:C409"/>
    <mergeCell ref="D408:D409"/>
    <mergeCell ref="E408:E409"/>
    <mergeCell ref="A400:O400"/>
    <mergeCell ref="A402:L402"/>
    <mergeCell ref="M402:M404"/>
    <mergeCell ref="N402:N404"/>
    <mergeCell ref="A403:L403"/>
    <mergeCell ref="A405:L405"/>
    <mergeCell ref="H408:I408"/>
    <mergeCell ref="J408:J409"/>
    <mergeCell ref="K408:K409"/>
    <mergeCell ref="A406:J406"/>
    <mergeCell ref="A407:A409"/>
    <mergeCell ref="B407:D407"/>
    <mergeCell ref="E407:F407"/>
    <mergeCell ref="G407:I407"/>
    <mergeCell ref="J407:L407"/>
    <mergeCell ref="L408:L409"/>
    <mergeCell ref="P416:P417"/>
    <mergeCell ref="Q416:Q417"/>
    <mergeCell ref="A419:A420"/>
    <mergeCell ref="B419:B420"/>
    <mergeCell ref="C419:C420"/>
    <mergeCell ref="D419:D420"/>
    <mergeCell ref="E419:E420"/>
    <mergeCell ref="F419:F420"/>
    <mergeCell ref="P415:Q415"/>
    <mergeCell ref="B416:B417"/>
    <mergeCell ref="C416:C417"/>
    <mergeCell ref="D416:D417"/>
    <mergeCell ref="E416:E417"/>
    <mergeCell ref="F416:F417"/>
    <mergeCell ref="G416:G417"/>
    <mergeCell ref="H416:I416"/>
    <mergeCell ref="J416:J417"/>
    <mergeCell ref="K416:K417"/>
    <mergeCell ref="M415:O415"/>
    <mergeCell ref="L416:L417"/>
    <mergeCell ref="M416:M417"/>
    <mergeCell ref="N416:N417"/>
    <mergeCell ref="O416:O417"/>
    <mergeCell ref="A415:A417"/>
    <mergeCell ref="F408:F409"/>
    <mergeCell ref="G408:G409"/>
    <mergeCell ref="F411:F412"/>
    <mergeCell ref="A120:A123"/>
    <mergeCell ref="B120:B123"/>
    <mergeCell ref="C120:C123"/>
    <mergeCell ref="D120:D123"/>
    <mergeCell ref="E120:E123"/>
    <mergeCell ref="A281:L281"/>
    <mergeCell ref="A251:O251"/>
    <mergeCell ref="H237:L237"/>
    <mergeCell ref="H236:L236"/>
    <mergeCell ref="H235:L235"/>
    <mergeCell ref="H234:L234"/>
    <mergeCell ref="M281:M283"/>
    <mergeCell ref="N281:N283"/>
    <mergeCell ref="M240:M242"/>
    <mergeCell ref="N240:N242"/>
    <mergeCell ref="A243:L243"/>
    <mergeCell ref="A244:J244"/>
    <mergeCell ref="A245:A247"/>
    <mergeCell ref="B245:D246"/>
    <mergeCell ref="M245:N245"/>
    <mergeCell ref="M246:M247"/>
    <mergeCell ref="E415:F415"/>
    <mergeCell ref="G415:I415"/>
    <mergeCell ref="J415:L415"/>
    <mergeCell ref="E411:E412"/>
    <mergeCell ref="H93:L93"/>
    <mergeCell ref="A94:D94"/>
    <mergeCell ref="E94:G94"/>
    <mergeCell ref="H94:L94"/>
    <mergeCell ref="A99:L99"/>
    <mergeCell ref="E96:G96"/>
    <mergeCell ref="H96:L96"/>
    <mergeCell ref="A96:D96"/>
    <mergeCell ref="E104:F105"/>
    <mergeCell ref="A103:J103"/>
    <mergeCell ref="A104:A106"/>
    <mergeCell ref="B104:D105"/>
    <mergeCell ref="A102:L102"/>
    <mergeCell ref="E162:G162"/>
    <mergeCell ref="A161:D161"/>
    <mergeCell ref="A237:D237"/>
    <mergeCell ref="E237:G237"/>
    <mergeCell ref="A233:D233"/>
    <mergeCell ref="E233:G233"/>
    <mergeCell ref="D411:D412"/>
    <mergeCell ref="P371:Q371"/>
    <mergeCell ref="G372:G373"/>
    <mergeCell ref="H372:I372"/>
    <mergeCell ref="J372:J373"/>
    <mergeCell ref="K372:K373"/>
    <mergeCell ref="L372:L373"/>
    <mergeCell ref="A163:D163"/>
    <mergeCell ref="E163:G163"/>
    <mergeCell ref="Q372:Q373"/>
    <mergeCell ref="E166:G166"/>
    <mergeCell ref="H166:L166"/>
    <mergeCell ref="A234:D234"/>
    <mergeCell ref="E234:G234"/>
    <mergeCell ref="E226:K226"/>
    <mergeCell ref="E225:K225"/>
    <mergeCell ref="A224:K224"/>
    <mergeCell ref="A223:O223"/>
    <mergeCell ref="H233:L233"/>
    <mergeCell ref="E235:G235"/>
    <mergeCell ref="P208:Q208"/>
    <mergeCell ref="P209:P210"/>
    <mergeCell ref="Q209:Q210"/>
    <mergeCell ref="A236:D236"/>
    <mergeCell ref="E236:G236"/>
    <mergeCell ref="A429:L429"/>
    <mergeCell ref="A428:L428"/>
    <mergeCell ref="A427:L427"/>
    <mergeCell ref="A426:L426"/>
    <mergeCell ref="B436:D436"/>
    <mergeCell ref="A433:O433"/>
    <mergeCell ref="A434:O434"/>
    <mergeCell ref="P253:Q253"/>
    <mergeCell ref="P254:P255"/>
    <mergeCell ref="Q254:Q255"/>
    <mergeCell ref="P294:Q294"/>
    <mergeCell ref="P295:P296"/>
    <mergeCell ref="Q295:Q296"/>
    <mergeCell ref="M286:N286"/>
    <mergeCell ref="M287:M288"/>
    <mergeCell ref="N287:N288"/>
    <mergeCell ref="M372:M373"/>
    <mergeCell ref="N372:N373"/>
    <mergeCell ref="O372:O373"/>
    <mergeCell ref="P372:P373"/>
    <mergeCell ref="A395:D395"/>
    <mergeCell ref="E395:G395"/>
    <mergeCell ref="A394:D394"/>
    <mergeCell ref="E394:G394"/>
    <mergeCell ref="A425:L425"/>
    <mergeCell ref="A424:O424"/>
    <mergeCell ref="E388:K388"/>
    <mergeCell ref="E387:K387"/>
    <mergeCell ref="E386:K386"/>
    <mergeCell ref="A385:K385"/>
    <mergeCell ref="H395:L395"/>
    <mergeCell ref="A397:D397"/>
    <mergeCell ref="E397:G397"/>
    <mergeCell ref="H397:L397"/>
    <mergeCell ref="A423:O423"/>
    <mergeCell ref="A399:D399"/>
    <mergeCell ref="E399:G399"/>
    <mergeCell ref="H399:L399"/>
    <mergeCell ref="A398:D398"/>
    <mergeCell ref="E398:G398"/>
    <mergeCell ref="A391:K391"/>
    <mergeCell ref="A392:K392"/>
    <mergeCell ref="A393:I393"/>
    <mergeCell ref="A414:J414"/>
    <mergeCell ref="A390:K390"/>
    <mergeCell ref="A411:A412"/>
    <mergeCell ref="B411:B412"/>
    <mergeCell ref="C411:C412"/>
    <mergeCell ref="H394:L394"/>
    <mergeCell ref="A252:J252"/>
    <mergeCell ref="A253:A255"/>
    <mergeCell ref="B253:D254"/>
    <mergeCell ref="E253:F254"/>
    <mergeCell ref="G253:I253"/>
    <mergeCell ref="J253:L253"/>
    <mergeCell ref="A263:O263"/>
    <mergeCell ref="E245:F246"/>
    <mergeCell ref="G245:I245"/>
    <mergeCell ref="J245:L245"/>
    <mergeCell ref="G246:G247"/>
    <mergeCell ref="H246:I246"/>
    <mergeCell ref="J246:J247"/>
    <mergeCell ref="K246:K247"/>
    <mergeCell ref="L246:L247"/>
    <mergeCell ref="A322:K322"/>
    <mergeCell ref="A320:O320"/>
    <mergeCell ref="A285:J285"/>
    <mergeCell ref="A284:L284"/>
    <mergeCell ref="A283:L283"/>
    <mergeCell ref="A264:O264"/>
    <mergeCell ref="A265:K265"/>
    <mergeCell ref="A369:J369"/>
    <mergeCell ref="H398:L398"/>
    <mergeCell ref="A240:L240"/>
    <mergeCell ref="P137:Q137"/>
    <mergeCell ref="P138:P139"/>
    <mergeCell ref="Q138:Q139"/>
    <mergeCell ref="M99:M101"/>
    <mergeCell ref="N99:N101"/>
    <mergeCell ref="A135:O135"/>
    <mergeCell ref="A136:J136"/>
    <mergeCell ref="A137:A139"/>
    <mergeCell ref="B137:D138"/>
    <mergeCell ref="E137:F138"/>
    <mergeCell ref="M137:O137"/>
    <mergeCell ref="G138:G139"/>
    <mergeCell ref="O138:O139"/>
    <mergeCell ref="A108:A111"/>
    <mergeCell ref="B108:B111"/>
    <mergeCell ref="C108:C111"/>
    <mergeCell ref="L138:L139"/>
    <mergeCell ref="J137:L137"/>
    <mergeCell ref="M104:N104"/>
    <mergeCell ref="M105:M106"/>
    <mergeCell ref="N105:N106"/>
    <mergeCell ref="M138:M139"/>
    <mergeCell ref="M45:M46"/>
    <mergeCell ref="N45:N46"/>
    <mergeCell ref="P68:Q68"/>
    <mergeCell ref="P69:P70"/>
    <mergeCell ref="Q69:Q70"/>
    <mergeCell ref="A66:O66"/>
    <mergeCell ref="A67:J67"/>
    <mergeCell ref="A68:A70"/>
    <mergeCell ref="B68:D69"/>
    <mergeCell ref="K45:K46"/>
    <mergeCell ref="L45:L46"/>
    <mergeCell ref="A48:A51"/>
    <mergeCell ref="B48:B51"/>
    <mergeCell ref="C48:C51"/>
    <mergeCell ref="D48:D51"/>
    <mergeCell ref="E48:E51"/>
    <mergeCell ref="F48:F51"/>
    <mergeCell ref="A52:A55"/>
    <mergeCell ref="B52:B55"/>
    <mergeCell ref="C52:C55"/>
    <mergeCell ref="D52:D55"/>
    <mergeCell ref="E52:E55"/>
    <mergeCell ref="N69:N70"/>
    <mergeCell ref="F52:F55"/>
    <mergeCell ref="A10:O10"/>
    <mergeCell ref="A23:O23"/>
    <mergeCell ref="K29:M29"/>
    <mergeCell ref="N29:O29"/>
    <mergeCell ref="A30:J30"/>
    <mergeCell ref="K30:M30"/>
    <mergeCell ref="N30:O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L19:M19"/>
    <mergeCell ref="N17:O17"/>
    <mergeCell ref="N18:O18"/>
    <mergeCell ref="N19:O19"/>
    <mergeCell ref="N20:O20"/>
    <mergeCell ref="L20:M20"/>
    <mergeCell ref="A31:J31"/>
    <mergeCell ref="K31:M31"/>
    <mergeCell ref="N31:O31"/>
    <mergeCell ref="N26:O26"/>
    <mergeCell ref="A27:J27"/>
    <mergeCell ref="K27:M27"/>
    <mergeCell ref="N27:O27"/>
    <mergeCell ref="A28:J28"/>
    <mergeCell ref="K28:M28"/>
    <mergeCell ref="N28:O28"/>
    <mergeCell ref="A35:J35"/>
    <mergeCell ref="A36:J36"/>
    <mergeCell ref="A37:J37"/>
    <mergeCell ref="A38:O38"/>
    <mergeCell ref="A39:L39"/>
    <mergeCell ref="M39:M41"/>
    <mergeCell ref="N39:N41"/>
    <mergeCell ref="A40:L40"/>
    <mergeCell ref="K32:M32"/>
    <mergeCell ref="N32:O32"/>
    <mergeCell ref="K33:M33"/>
    <mergeCell ref="N33:O33"/>
    <mergeCell ref="K34:M34"/>
    <mergeCell ref="N34:O34"/>
    <mergeCell ref="A32:J32"/>
    <mergeCell ref="E86:K86"/>
    <mergeCell ref="A87:F87"/>
    <mergeCell ref="A88:K88"/>
    <mergeCell ref="H92:L92"/>
    <mergeCell ref="A93:D93"/>
    <mergeCell ref="E93:G93"/>
    <mergeCell ref="E85:K85"/>
    <mergeCell ref="A89:K89"/>
    <mergeCell ref="A90:K90"/>
    <mergeCell ref="A91:I91"/>
    <mergeCell ref="A42:L42"/>
    <mergeCell ref="A43:J43"/>
    <mergeCell ref="A44:A46"/>
    <mergeCell ref="B44:D45"/>
    <mergeCell ref="E44:F45"/>
    <mergeCell ref="G44:I44"/>
    <mergeCell ref="J44:L44"/>
    <mergeCell ref="G45:G46"/>
    <mergeCell ref="H45:I45"/>
    <mergeCell ref="J45:J46"/>
    <mergeCell ref="O69:O70"/>
    <mergeCell ref="A81:O81"/>
    <mergeCell ref="A82:O82"/>
    <mergeCell ref="A83:K83"/>
    <mergeCell ref="E84:K84"/>
    <mergeCell ref="E68:F69"/>
    <mergeCell ref="G68:I68"/>
    <mergeCell ref="J68:L68"/>
    <mergeCell ref="M68:O68"/>
    <mergeCell ref="G69:G70"/>
    <mergeCell ref="H69:I69"/>
    <mergeCell ref="J69:J70"/>
    <mergeCell ref="K69:K70"/>
    <mergeCell ref="L69:L70"/>
    <mergeCell ref="M69:M70"/>
    <mergeCell ref="E326:K326"/>
    <mergeCell ref="E325:K325"/>
    <mergeCell ref="E324:K324"/>
    <mergeCell ref="A95:D95"/>
    <mergeCell ref="E95:G95"/>
    <mergeCell ref="H95:L95"/>
    <mergeCell ref="E323:K323"/>
    <mergeCell ref="A152:K152"/>
    <mergeCell ref="E153:K153"/>
    <mergeCell ref="E154:K154"/>
    <mergeCell ref="J138:J139"/>
    <mergeCell ref="K138:K139"/>
    <mergeCell ref="A150:O150"/>
    <mergeCell ref="A151:O151"/>
    <mergeCell ref="D108:D111"/>
    <mergeCell ref="E108:E111"/>
    <mergeCell ref="A100:L100"/>
    <mergeCell ref="N246:N247"/>
    <mergeCell ref="O172:P172"/>
    <mergeCell ref="O173:O174"/>
    <mergeCell ref="P173:P174"/>
    <mergeCell ref="E112:E115"/>
    <mergeCell ref="F112:F115"/>
    <mergeCell ref="M173:M174"/>
    <mergeCell ref="A116:A119"/>
    <mergeCell ref="B116:B119"/>
    <mergeCell ref="C116:C119"/>
    <mergeCell ref="D116:D119"/>
    <mergeCell ref="E116:E119"/>
    <mergeCell ref="F116:F119"/>
    <mergeCell ref="A124:A127"/>
    <mergeCell ref="B124:B127"/>
    <mergeCell ref="C124:C127"/>
    <mergeCell ref="D124:D127"/>
    <mergeCell ref="E124:E127"/>
    <mergeCell ref="G104:I104"/>
    <mergeCell ref="J104:L104"/>
    <mergeCell ref="G105:G106"/>
    <mergeCell ref="H105:I105"/>
    <mergeCell ref="J105:J106"/>
    <mergeCell ref="K105:K106"/>
    <mergeCell ref="L105:L106"/>
    <mergeCell ref="G137:I137"/>
    <mergeCell ref="H162:L162"/>
    <mergeCell ref="E161:G161"/>
    <mergeCell ref="F124:F127"/>
    <mergeCell ref="F120:F123"/>
    <mergeCell ref="F108:F111"/>
    <mergeCell ref="E155:K155"/>
    <mergeCell ref="A156:F156"/>
    <mergeCell ref="A157:K157"/>
    <mergeCell ref="A158:K158"/>
    <mergeCell ref="H138:I138"/>
    <mergeCell ref="H161:L161"/>
    <mergeCell ref="A162:D162"/>
    <mergeCell ref="A112:A115"/>
    <mergeCell ref="B112:B115"/>
    <mergeCell ref="C112:C115"/>
    <mergeCell ref="D112:D115"/>
    <mergeCell ref="E238:G238"/>
    <mergeCell ref="H238:L238"/>
    <mergeCell ref="A238:D238"/>
    <mergeCell ref="A207:J207"/>
    <mergeCell ref="A396:D396"/>
    <mergeCell ref="E396:G396"/>
    <mergeCell ref="H396:L396"/>
    <mergeCell ref="E227:K227"/>
    <mergeCell ref="A228:F228"/>
    <mergeCell ref="A229:K229"/>
    <mergeCell ref="A230:K230"/>
    <mergeCell ref="A231:K231"/>
    <mergeCell ref="A232:I232"/>
    <mergeCell ref="A235:D235"/>
    <mergeCell ref="H209:I209"/>
    <mergeCell ref="J209:J210"/>
    <mergeCell ref="K209:K210"/>
    <mergeCell ref="L209:L210"/>
    <mergeCell ref="A208:A210"/>
    <mergeCell ref="B208:D209"/>
    <mergeCell ref="A241:L241"/>
    <mergeCell ref="A222:O222"/>
    <mergeCell ref="O209:O210"/>
    <mergeCell ref="M208:O208"/>
    <mergeCell ref="G209:G210"/>
    <mergeCell ref="M209:M210"/>
    <mergeCell ref="N209:N210"/>
    <mergeCell ref="A170:L170"/>
    <mergeCell ref="A172:A174"/>
    <mergeCell ref="B172:D173"/>
    <mergeCell ref="E172:F173"/>
    <mergeCell ref="E208:F209"/>
    <mergeCell ref="G208:I208"/>
    <mergeCell ref="J208:L208"/>
    <mergeCell ref="A176:A179"/>
    <mergeCell ref="B176:B179"/>
    <mergeCell ref="C176:C179"/>
    <mergeCell ref="D176:D179"/>
    <mergeCell ref="E176:E179"/>
    <mergeCell ref="F176:F179"/>
    <mergeCell ref="L173:L174"/>
    <mergeCell ref="A180:A183"/>
    <mergeCell ref="B180:B183"/>
    <mergeCell ref="C180:C183"/>
    <mergeCell ref="D180:D183"/>
    <mergeCell ref="E180:E183"/>
    <mergeCell ref="F180:F183"/>
    <mergeCell ref="A188:A191"/>
    <mergeCell ref="E266:K266"/>
    <mergeCell ref="E267:K267"/>
    <mergeCell ref="E268:K268"/>
    <mergeCell ref="A269:F269"/>
    <mergeCell ref="M253:O253"/>
    <mergeCell ref="G254:G255"/>
    <mergeCell ref="H254:I254"/>
    <mergeCell ref="J254:J255"/>
    <mergeCell ref="K254:K255"/>
    <mergeCell ref="L254:L255"/>
    <mergeCell ref="M254:M255"/>
    <mergeCell ref="N254:N255"/>
    <mergeCell ref="O254:O255"/>
    <mergeCell ref="B275:D275"/>
    <mergeCell ref="E275:I275"/>
    <mergeCell ref="A276:A277"/>
    <mergeCell ref="B276:D276"/>
    <mergeCell ref="E276:I276"/>
    <mergeCell ref="B277:D277"/>
    <mergeCell ref="E277:I277"/>
    <mergeCell ref="A270:K270"/>
    <mergeCell ref="A271:K271"/>
    <mergeCell ref="A272:K272"/>
    <mergeCell ref="A273:I273"/>
    <mergeCell ref="B274:D274"/>
    <mergeCell ref="E274:I274"/>
    <mergeCell ref="J286:L286"/>
    <mergeCell ref="G287:G288"/>
    <mergeCell ref="H287:I287"/>
    <mergeCell ref="J287:J288"/>
    <mergeCell ref="K287:K288"/>
    <mergeCell ref="L287:L288"/>
    <mergeCell ref="G286:I286"/>
    <mergeCell ref="A278:A279"/>
    <mergeCell ref="B278:D278"/>
    <mergeCell ref="E278:I278"/>
    <mergeCell ref="B279:D279"/>
    <mergeCell ref="E279:I279"/>
    <mergeCell ref="A286:A288"/>
    <mergeCell ref="B286:D287"/>
    <mergeCell ref="A282:L282"/>
    <mergeCell ref="E286:F287"/>
    <mergeCell ref="J295:J296"/>
    <mergeCell ref="K295:K296"/>
    <mergeCell ref="L295:L296"/>
    <mergeCell ref="M295:M296"/>
    <mergeCell ref="N295:N296"/>
    <mergeCell ref="O295:O296"/>
    <mergeCell ref="A292:O292"/>
    <mergeCell ref="A293:J293"/>
    <mergeCell ref="A294:A296"/>
    <mergeCell ref="B294:D295"/>
    <mergeCell ref="E294:F295"/>
    <mergeCell ref="G294:I294"/>
    <mergeCell ref="J294:L294"/>
    <mergeCell ref="M294:O294"/>
    <mergeCell ref="G295:G296"/>
    <mergeCell ref="H295:I295"/>
    <mergeCell ref="B333:D333"/>
    <mergeCell ref="E333:I333"/>
    <mergeCell ref="A327:F327"/>
    <mergeCell ref="A328:K328"/>
    <mergeCell ref="A329:K329"/>
    <mergeCell ref="A330:K330"/>
    <mergeCell ref="A331:I331"/>
    <mergeCell ref="G345:I345"/>
    <mergeCell ref="M345:N345"/>
    <mergeCell ref="B332:D332"/>
    <mergeCell ref="E332:I332"/>
    <mergeCell ref="A334:A335"/>
    <mergeCell ref="B334:D334"/>
    <mergeCell ref="E334:I334"/>
    <mergeCell ref="B335:D335"/>
    <mergeCell ref="E335:I335"/>
    <mergeCell ref="J345:L345"/>
    <mergeCell ref="A336:A337"/>
    <mergeCell ref="B336:D336"/>
    <mergeCell ref="E336:I336"/>
    <mergeCell ref="B337:D337"/>
    <mergeCell ref="E337:I337"/>
    <mergeCell ref="A344:J344"/>
    <mergeCell ref="A339:L339"/>
    <mergeCell ref="J371:L371"/>
    <mergeCell ref="M371:O371"/>
    <mergeCell ref="A340:L340"/>
    <mergeCell ref="A342:L342"/>
    <mergeCell ref="A343:J343"/>
    <mergeCell ref="M340:M342"/>
    <mergeCell ref="N340:N342"/>
    <mergeCell ref="G346:G347"/>
    <mergeCell ref="H346:I346"/>
    <mergeCell ref="J346:J347"/>
    <mergeCell ref="K346:K347"/>
    <mergeCell ref="L346:L347"/>
    <mergeCell ref="A371:A373"/>
    <mergeCell ref="B371:D372"/>
    <mergeCell ref="E371:F372"/>
    <mergeCell ref="G371:I371"/>
    <mergeCell ref="F355:F357"/>
    <mergeCell ref="A364:A366"/>
    <mergeCell ref="B364:B366"/>
    <mergeCell ref="C364:C366"/>
    <mergeCell ref="D364:D366"/>
    <mergeCell ref="E364:E366"/>
    <mergeCell ref="F364:F366"/>
    <mergeCell ref="A358:A360"/>
    <mergeCell ref="A443:O443"/>
    <mergeCell ref="A445:O445"/>
    <mergeCell ref="A446:O446"/>
    <mergeCell ref="A447:O447"/>
    <mergeCell ref="B439:D439"/>
    <mergeCell ref="E439:L439"/>
    <mergeCell ref="B440:D440"/>
    <mergeCell ref="E440:L440"/>
    <mergeCell ref="A441:O441"/>
    <mergeCell ref="A442:O442"/>
    <mergeCell ref="A444:O444"/>
    <mergeCell ref="B437:D437"/>
    <mergeCell ref="E437:L437"/>
    <mergeCell ref="B438:D438"/>
    <mergeCell ref="E438:L438"/>
    <mergeCell ref="A430:L430"/>
    <mergeCell ref="A431:L431"/>
    <mergeCell ref="A432:O432"/>
    <mergeCell ref="E436:L436"/>
    <mergeCell ref="A435:O435"/>
    <mergeCell ref="A384:O384"/>
    <mergeCell ref="A389:F389"/>
    <mergeCell ref="M346:M347"/>
    <mergeCell ref="N346:N347"/>
    <mergeCell ref="A345:A347"/>
    <mergeCell ref="B345:D346"/>
    <mergeCell ref="E345:F346"/>
    <mergeCell ref="F349:F351"/>
    <mergeCell ref="A349:A351"/>
    <mergeCell ref="B349:B351"/>
    <mergeCell ref="C349:C351"/>
    <mergeCell ref="D349:D351"/>
    <mergeCell ref="E349:E351"/>
    <mergeCell ref="A352:A354"/>
    <mergeCell ref="B352:B354"/>
    <mergeCell ref="C352:C354"/>
    <mergeCell ref="D352:D354"/>
    <mergeCell ref="E352:E354"/>
    <mergeCell ref="F352:F354"/>
    <mergeCell ref="A355:A357"/>
    <mergeCell ref="B355:B357"/>
    <mergeCell ref="C355:C357"/>
    <mergeCell ref="D355:D357"/>
    <mergeCell ref="E355:E357"/>
    <mergeCell ref="J542:J543"/>
    <mergeCell ref="K542:K543"/>
    <mergeCell ref="L542:L543"/>
    <mergeCell ref="J550:J551"/>
    <mergeCell ref="K550:K551"/>
    <mergeCell ref="L550:L551"/>
    <mergeCell ref="M550:M551"/>
    <mergeCell ref="N550:N551"/>
    <mergeCell ref="O550:O551"/>
    <mergeCell ref="B188:B191"/>
    <mergeCell ref="C188:C191"/>
    <mergeCell ref="D188:D191"/>
    <mergeCell ref="E188:E191"/>
    <mergeCell ref="F188:F191"/>
    <mergeCell ref="G180:I180"/>
    <mergeCell ref="G181:I181"/>
    <mergeCell ref="G182:I182"/>
    <mergeCell ref="G183:I183"/>
    <mergeCell ref="A184:A187"/>
    <mergeCell ref="B184:B187"/>
    <mergeCell ref="C184:C187"/>
    <mergeCell ref="D184:D187"/>
    <mergeCell ref="E184:E187"/>
    <mergeCell ref="F184:F187"/>
    <mergeCell ref="G184:I184"/>
    <mergeCell ref="G185:I185"/>
    <mergeCell ref="G186:I186"/>
    <mergeCell ref="G187:I187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</mergeCells>
  <pageMargins left="0.31496062992125984" right="0.31496062992125984" top="0.35433070866141736" bottom="0.35433070866141736" header="0.31496062992125984" footer="0.31496062992125984"/>
  <pageSetup paperSize="9" scale="41" fitToHeight="0" orientation="landscape" r:id="rId1"/>
  <rowBreaks count="5" manualBreakCount="5">
    <brk id="37" max="16" man="1"/>
    <brk id="189" max="16" man="1"/>
    <brk id="342" max="16" man="1"/>
    <brk id="375" max="16" man="1"/>
    <brk id="408" max="1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/>
  <dimension ref="A2:AE550"/>
  <sheetViews>
    <sheetView view="pageBreakPreview" zoomScale="60" workbookViewId="0">
      <selection activeCell="A389" sqref="A389:L389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9.28515625" style="3" customWidth="1"/>
    <col min="7" max="7" width="40.28515625" style="3" customWidth="1"/>
    <col min="8" max="8" width="7.85546875" style="3" customWidth="1"/>
    <col min="9" max="9" width="7.140625" style="3" customWidth="1"/>
    <col min="10" max="11" width="15.42578125" style="3" customWidth="1"/>
    <col min="12" max="13" width="16.1406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461</v>
      </c>
    </row>
    <row r="9" spans="1:18" x14ac:dyDescent="0.25">
      <c r="L9" s="3" t="s">
        <v>482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36.75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68" t="s">
        <v>481</v>
      </c>
      <c r="F12" s="268"/>
      <c r="G12" s="268"/>
      <c r="H12" s="26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2" t="s">
        <v>446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4" t="s">
        <v>163</v>
      </c>
      <c r="M20" s="214"/>
      <c r="N20" s="215" t="s">
        <v>410</v>
      </c>
      <c r="O20" s="216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8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145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224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56" t="s">
        <v>426</v>
      </c>
      <c r="K45" s="162" t="s">
        <v>438</v>
      </c>
      <c r="L45" s="162" t="s">
        <v>445</v>
      </c>
      <c r="M45" s="162" t="s">
        <v>165</v>
      </c>
      <c r="N45" s="162" t="s">
        <v>166</v>
      </c>
      <c r="O45" s="6"/>
      <c r="P45" s="6"/>
    </row>
    <row r="46" spans="1:16" ht="7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58"/>
      <c r="K46" s="163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47.25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72.75" customHeight="1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56" t="s">
        <v>426</v>
      </c>
      <c r="K69" s="162" t="s">
        <v>438</v>
      </c>
      <c r="L69" s="162" t="s">
        <v>445</v>
      </c>
      <c r="M69" s="156" t="s">
        <v>426</v>
      </c>
      <c r="N69" s="162" t="s">
        <v>438</v>
      </c>
      <c r="O69" s="162" t="s">
        <v>445</v>
      </c>
      <c r="P69" s="162" t="s">
        <v>165</v>
      </c>
      <c r="Q69" s="162" t="s">
        <v>166</v>
      </c>
    </row>
    <row r="70" spans="1:18" ht="75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58"/>
      <c r="K70" s="163"/>
      <c r="L70" s="163"/>
      <c r="M70" s="158"/>
      <c r="N70" s="163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352</v>
      </c>
      <c r="K72" s="9">
        <v>352</v>
      </c>
      <c r="L72" s="9">
        <v>352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35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v>19</v>
      </c>
      <c r="K74" s="9">
        <v>19</v>
      </c>
      <c r="L74" s="9">
        <v>19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2</v>
      </c>
      <c r="R74" s="3" t="s">
        <v>307</v>
      </c>
    </row>
    <row r="75" spans="1:18" ht="93.75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4</v>
      </c>
      <c r="K75" s="9">
        <v>4</v>
      </c>
      <c r="L75" s="9">
        <v>4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308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/>
      <c r="L76" s="9"/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6.25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3</v>
      </c>
      <c r="K77" s="9">
        <v>3</v>
      </c>
      <c r="L77" s="9">
        <v>3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305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378</v>
      </c>
      <c r="K80" s="9">
        <f>SUM(K72:K79)</f>
        <v>378</v>
      </c>
      <c r="L80" s="9">
        <f>SUM(L72:L79)</f>
        <v>378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38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381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2">
        <v>1</v>
      </c>
      <c r="B93" s="162"/>
      <c r="C93" s="162"/>
      <c r="D93" s="162"/>
      <c r="E93" s="176">
        <v>2</v>
      </c>
      <c r="F93" s="177"/>
      <c r="G93" s="178"/>
      <c r="H93" s="169">
        <v>3</v>
      </c>
      <c r="I93" s="169"/>
      <c r="J93" s="169"/>
      <c r="K93" s="169"/>
      <c r="L93" s="169"/>
    </row>
    <row r="94" spans="1:17" ht="57.75" customHeight="1" x14ac:dyDescent="0.25">
      <c r="A94" s="179" t="s">
        <v>340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63.75" customHeight="1" x14ac:dyDescent="0.25">
      <c r="A95" s="179" t="s">
        <v>340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57.75" customHeight="1" x14ac:dyDescent="0.25">
      <c r="A96" s="179" t="s">
        <v>340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51" customHeight="1" x14ac:dyDescent="0.25">
      <c r="A97" s="179" t="s">
        <v>341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56" t="s">
        <v>426</v>
      </c>
      <c r="K105" s="162" t="s">
        <v>438</v>
      </c>
      <c r="L105" s="162" t="s">
        <v>445</v>
      </c>
      <c r="M105" s="162" t="s">
        <v>165</v>
      </c>
      <c r="N105" s="162" t="s">
        <v>166</v>
      </c>
      <c r="O105" s="6"/>
      <c r="P105" s="6"/>
    </row>
    <row r="106" spans="1:16" ht="7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58"/>
      <c r="K106" s="163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27</v>
      </c>
      <c r="H138" s="162" t="s">
        <v>16</v>
      </c>
      <c r="I138" s="162"/>
      <c r="J138" s="156" t="s">
        <v>426</v>
      </c>
      <c r="K138" s="162" t="s">
        <v>438</v>
      </c>
      <c r="L138" s="162" t="s">
        <v>445</v>
      </c>
      <c r="M138" s="156" t="s">
        <v>426</v>
      </c>
      <c r="N138" s="162" t="s">
        <v>438</v>
      </c>
      <c r="O138" s="162" t="s">
        <v>445</v>
      </c>
      <c r="P138" s="162" t="s">
        <v>165</v>
      </c>
      <c r="Q138" s="162" t="s">
        <v>166</v>
      </c>
    </row>
    <row r="139" spans="1:18" ht="7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58"/>
      <c r="K139" s="163"/>
      <c r="L139" s="163"/>
      <c r="M139" s="158"/>
      <c r="N139" s="163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494</v>
      </c>
      <c r="K141" s="9">
        <v>494</v>
      </c>
      <c r="L141" s="9">
        <v>494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49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v>24</v>
      </c>
      <c r="K143" s="9">
        <v>24</v>
      </c>
      <c r="L143" s="9">
        <v>24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2</v>
      </c>
      <c r="R143" s="3" t="s">
        <v>307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5</v>
      </c>
      <c r="K145" s="9">
        <v>5</v>
      </c>
      <c r="L145" s="9">
        <v>5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1</v>
      </c>
      <c r="R145" s="3" t="s">
        <v>306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3</v>
      </c>
      <c r="K146" s="9">
        <v>3</v>
      </c>
      <c r="L146" s="9">
        <v>3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305</v>
      </c>
    </row>
    <row r="147" spans="1:18" ht="37.5" hidden="1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309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526</v>
      </c>
      <c r="K149" s="9">
        <f>SUM(K141:K148)</f>
        <v>526</v>
      </c>
      <c r="L149" s="9">
        <f>SUM(L141:L148)</f>
        <v>526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53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382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2">
        <v>1</v>
      </c>
      <c r="B162" s="162"/>
      <c r="C162" s="162"/>
      <c r="D162" s="162"/>
      <c r="E162" s="176">
        <v>2</v>
      </c>
      <c r="F162" s="177"/>
      <c r="G162" s="178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79" t="s">
        <v>340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63.75" customHeight="1" x14ac:dyDescent="0.25">
      <c r="A164" s="179" t="s">
        <v>340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57.75" customHeight="1" x14ac:dyDescent="0.25">
      <c r="A165" s="179" t="s">
        <v>340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56.25" customHeight="1" x14ac:dyDescent="0.25">
      <c r="A166" s="179" t="s">
        <v>341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56" t="s">
        <v>426</v>
      </c>
      <c r="K173" s="162" t="s">
        <v>438</v>
      </c>
      <c r="L173" s="162" t="s">
        <v>445</v>
      </c>
      <c r="M173" s="162" t="s">
        <v>165</v>
      </c>
      <c r="N173" s="162" t="s">
        <v>166</v>
      </c>
      <c r="O173" s="6"/>
      <c r="P173" s="6"/>
    </row>
    <row r="174" spans="1:16" ht="7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58"/>
      <c r="K174" s="163"/>
      <c r="L174" s="163"/>
      <c r="M174" s="162"/>
      <c r="N174" s="162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hidden="1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56" t="s">
        <v>426</v>
      </c>
      <c r="K209" s="162" t="s">
        <v>438</v>
      </c>
      <c r="L209" s="162" t="s">
        <v>445</v>
      </c>
      <c r="M209" s="156" t="s">
        <v>426</v>
      </c>
      <c r="N209" s="162" t="s">
        <v>438</v>
      </c>
      <c r="O209" s="162" t="s">
        <v>445</v>
      </c>
      <c r="P209" s="162" t="s">
        <v>165</v>
      </c>
      <c r="Q209" s="162" t="s">
        <v>166</v>
      </c>
    </row>
    <row r="210" spans="1:18" ht="7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58"/>
      <c r="K210" s="163"/>
      <c r="L210" s="163"/>
      <c r="M210" s="158"/>
      <c r="N210" s="163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11"/>
      <c r="G212" s="9" t="s">
        <v>31</v>
      </c>
      <c r="H212" s="9" t="s">
        <v>32</v>
      </c>
      <c r="I212" s="14" t="s">
        <v>120</v>
      </c>
      <c r="J212" s="9">
        <v>76</v>
      </c>
      <c r="K212" s="9">
        <v>76</v>
      </c>
      <c r="L212" s="9">
        <v>76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8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11"/>
      <c r="G213" s="9" t="s">
        <v>31</v>
      </c>
      <c r="H213" s="9" t="s">
        <v>32</v>
      </c>
      <c r="I213" s="14" t="s">
        <v>120</v>
      </c>
      <c r="J213" s="9"/>
      <c r="K213" s="9"/>
      <c r="L213" s="9"/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11"/>
      <c r="G214" s="9" t="s">
        <v>31</v>
      </c>
      <c r="H214" s="9" t="s">
        <v>32</v>
      </c>
      <c r="I214" s="14" t="s">
        <v>120</v>
      </c>
      <c r="J214" s="9"/>
      <c r="K214" s="9"/>
      <c r="L214" s="9"/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11"/>
      <c r="G215" s="9" t="s">
        <v>31</v>
      </c>
      <c r="H215" s="9" t="s">
        <v>32</v>
      </c>
      <c r="I215" s="14" t="s">
        <v>120</v>
      </c>
      <c r="J215" s="9"/>
      <c r="K215" s="9"/>
      <c r="L215" s="9"/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75" hidden="1" customHeight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11"/>
      <c r="G216" s="9" t="s">
        <v>31</v>
      </c>
      <c r="H216" s="9" t="s">
        <v>32</v>
      </c>
      <c r="I216" s="14" t="s">
        <v>120</v>
      </c>
      <c r="J216" s="9">
        <v>0</v>
      </c>
      <c r="K216" s="9">
        <v>0</v>
      </c>
      <c r="L216" s="9"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306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11"/>
      <c r="G217" s="9" t="s">
        <v>31</v>
      </c>
      <c r="H217" s="9" t="s">
        <v>32</v>
      </c>
      <c r="I217" s="14" t="s">
        <v>120</v>
      </c>
      <c r="J217" s="9"/>
      <c r="K217" s="9">
        <f t="shared" ref="K217:K219" si="7">J217</f>
        <v>0</v>
      </c>
      <c r="L217" s="9">
        <f t="shared" ref="L217:L219" si="8">J217</f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305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11"/>
      <c r="G218" s="9" t="s">
        <v>31</v>
      </c>
      <c r="H218" s="9" t="s">
        <v>32</v>
      </c>
      <c r="I218" s="14" t="s">
        <v>120</v>
      </c>
      <c r="J218" s="9"/>
      <c r="K218" s="9">
        <f t="shared" si="7"/>
        <v>0</v>
      </c>
      <c r="L218" s="9">
        <f t="shared" si="8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310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11"/>
      <c r="G219" s="9" t="s">
        <v>31</v>
      </c>
      <c r="H219" s="9" t="s">
        <v>32</v>
      </c>
      <c r="I219" s="14" t="s">
        <v>120</v>
      </c>
      <c r="J219" s="9"/>
      <c r="K219" s="9">
        <f t="shared" si="7"/>
        <v>0</v>
      </c>
      <c r="L219" s="9">
        <f t="shared" si="8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6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76</v>
      </c>
      <c r="K220" s="9">
        <f>SUM(K212:K219)</f>
        <v>76</v>
      </c>
      <c r="L220" s="9">
        <f>SUM(L212:L219)</f>
        <v>76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8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980</v>
      </c>
      <c r="K221" s="9">
        <f>K80+K149+K220</f>
        <v>980</v>
      </c>
      <c r="L221" s="9">
        <f>L80+L149+L220</f>
        <v>980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98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383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2">
        <v>1</v>
      </c>
      <c r="B234" s="162"/>
      <c r="C234" s="162"/>
      <c r="D234" s="162"/>
      <c r="E234" s="176">
        <v>2</v>
      </c>
      <c r="F234" s="177"/>
      <c r="G234" s="178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79" t="s">
        <v>340</v>
      </c>
      <c r="B235" s="180"/>
      <c r="C235" s="180"/>
      <c r="D235" s="181"/>
      <c r="E235" s="176" t="s">
        <v>50</v>
      </c>
      <c r="F235" s="177"/>
      <c r="G235" s="178"/>
      <c r="H235" s="176" t="s">
        <v>51</v>
      </c>
      <c r="I235" s="177"/>
      <c r="J235" s="177"/>
      <c r="K235" s="177"/>
      <c r="L235" s="178"/>
    </row>
    <row r="236" spans="1:16" ht="63.75" customHeight="1" x14ac:dyDescent="0.25">
      <c r="A236" s="179" t="s">
        <v>340</v>
      </c>
      <c r="B236" s="180"/>
      <c r="C236" s="180"/>
      <c r="D236" s="181"/>
      <c r="E236" s="176" t="s">
        <v>52</v>
      </c>
      <c r="F236" s="177"/>
      <c r="G236" s="178"/>
      <c r="H236" s="176" t="s">
        <v>53</v>
      </c>
      <c r="I236" s="177"/>
      <c r="J236" s="177"/>
      <c r="K236" s="177"/>
      <c r="L236" s="178"/>
    </row>
    <row r="237" spans="1:16" ht="57.75" customHeight="1" x14ac:dyDescent="0.25">
      <c r="A237" s="179" t="s">
        <v>340</v>
      </c>
      <c r="B237" s="180"/>
      <c r="C237" s="180"/>
      <c r="D237" s="181"/>
      <c r="E237" s="176" t="s">
        <v>56</v>
      </c>
      <c r="F237" s="177"/>
      <c r="G237" s="178"/>
      <c r="H237" s="176" t="s">
        <v>51</v>
      </c>
      <c r="I237" s="177"/>
      <c r="J237" s="177"/>
      <c r="K237" s="177"/>
      <c r="L237" s="178"/>
    </row>
    <row r="238" spans="1:16" ht="56.25" customHeight="1" x14ac:dyDescent="0.25">
      <c r="A238" s="179" t="s">
        <v>341</v>
      </c>
      <c r="B238" s="180"/>
      <c r="C238" s="180"/>
      <c r="D238" s="181"/>
      <c r="E238" s="176" t="s">
        <v>54</v>
      </c>
      <c r="F238" s="177"/>
      <c r="G238" s="178"/>
      <c r="H238" s="173" t="s">
        <v>167</v>
      </c>
      <c r="I238" s="174"/>
      <c r="J238" s="174"/>
      <c r="K238" s="174"/>
      <c r="L238" s="175"/>
    </row>
    <row r="239" spans="1:16" ht="42" hidden="1" customHeight="1" x14ac:dyDescent="0.25">
      <c r="A239" s="224" t="s">
        <v>94</v>
      </c>
      <c r="B239" s="224"/>
      <c r="C239" s="224"/>
      <c r="D239" s="224"/>
      <c r="E239" s="224"/>
      <c r="F239" s="224"/>
      <c r="G239" s="224"/>
      <c r="H239" s="224"/>
      <c r="I239" s="224"/>
      <c r="J239" s="224"/>
      <c r="K239" s="224"/>
      <c r="L239" s="224"/>
      <c r="M239" s="184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5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5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2" t="s">
        <v>10</v>
      </c>
      <c r="B244" s="162" t="s">
        <v>11</v>
      </c>
      <c r="C244" s="162"/>
      <c r="D244" s="162"/>
      <c r="E244" s="162" t="s">
        <v>12</v>
      </c>
      <c r="F244" s="162"/>
      <c r="G244" s="162" t="s">
        <v>13</v>
      </c>
      <c r="H244" s="162"/>
      <c r="I244" s="162"/>
      <c r="J244" s="162" t="s">
        <v>14</v>
      </c>
      <c r="K244" s="162"/>
      <c r="L244" s="162"/>
      <c r="M244" s="176" t="s">
        <v>164</v>
      </c>
      <c r="N244" s="178"/>
      <c r="O244" s="6"/>
      <c r="P244" s="6"/>
    </row>
    <row r="245" spans="1:17" ht="59.25" hidden="1" customHeight="1" x14ac:dyDescent="0.25">
      <c r="A245" s="163"/>
      <c r="B245" s="162"/>
      <c r="C245" s="162"/>
      <c r="D245" s="162"/>
      <c r="E245" s="162"/>
      <c r="F245" s="162"/>
      <c r="G245" s="162" t="s">
        <v>15</v>
      </c>
      <c r="H245" s="162" t="s">
        <v>16</v>
      </c>
      <c r="I245" s="162"/>
      <c r="J245" s="162" t="s">
        <v>207</v>
      </c>
      <c r="K245" s="162" t="s">
        <v>208</v>
      </c>
      <c r="L245" s="162" t="s">
        <v>209</v>
      </c>
      <c r="M245" s="169" t="s">
        <v>165</v>
      </c>
      <c r="N245" s="162" t="s">
        <v>166</v>
      </c>
      <c r="O245" s="6"/>
      <c r="P245" s="6"/>
    </row>
    <row r="246" spans="1:17" ht="75" hidden="1" customHeight="1" x14ac:dyDescent="0.25">
      <c r="A246" s="163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3"/>
      <c r="H246" s="9" t="s">
        <v>22</v>
      </c>
      <c r="I246" s="9" t="s">
        <v>23</v>
      </c>
      <c r="J246" s="162"/>
      <c r="K246" s="162"/>
      <c r="L246" s="163"/>
      <c r="M246" s="169"/>
      <c r="N246" s="162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6" t="s">
        <v>119</v>
      </c>
      <c r="B248" s="182" t="s">
        <v>119</v>
      </c>
      <c r="C248" s="182" t="s">
        <v>119</v>
      </c>
      <c r="D248" s="182" t="s">
        <v>119</v>
      </c>
      <c r="E248" s="182" t="s">
        <v>119</v>
      </c>
      <c r="F248" s="182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237"/>
      <c r="B249" s="183"/>
      <c r="C249" s="183"/>
      <c r="D249" s="183"/>
      <c r="E249" s="183"/>
      <c r="F249" s="183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2" t="s">
        <v>10</v>
      </c>
      <c r="B252" s="162" t="s">
        <v>11</v>
      </c>
      <c r="C252" s="162"/>
      <c r="D252" s="162"/>
      <c r="E252" s="162" t="s">
        <v>12</v>
      </c>
      <c r="F252" s="162"/>
      <c r="G252" s="162" t="s">
        <v>24</v>
      </c>
      <c r="H252" s="162"/>
      <c r="I252" s="162"/>
      <c r="J252" s="162" t="s">
        <v>25</v>
      </c>
      <c r="K252" s="162"/>
      <c r="L252" s="162"/>
      <c r="M252" s="162" t="s">
        <v>26</v>
      </c>
      <c r="N252" s="162"/>
      <c r="O252" s="162"/>
      <c r="P252" s="176" t="s">
        <v>164</v>
      </c>
      <c r="Q252" s="178"/>
    </row>
    <row r="253" spans="1:17" ht="55.5" hidden="1" customHeight="1" x14ac:dyDescent="0.25">
      <c r="A253" s="163"/>
      <c r="B253" s="162"/>
      <c r="C253" s="162"/>
      <c r="D253" s="162"/>
      <c r="E253" s="162"/>
      <c r="F253" s="162"/>
      <c r="G253" s="162" t="s">
        <v>27</v>
      </c>
      <c r="H253" s="162" t="s">
        <v>16</v>
      </c>
      <c r="I253" s="162"/>
      <c r="J253" s="162" t="s">
        <v>207</v>
      </c>
      <c r="K253" s="162" t="s">
        <v>208</v>
      </c>
      <c r="L253" s="162" t="s">
        <v>209</v>
      </c>
      <c r="M253" s="162" t="s">
        <v>207</v>
      </c>
      <c r="N253" s="162" t="s">
        <v>208</v>
      </c>
      <c r="O253" s="162" t="s">
        <v>209</v>
      </c>
      <c r="P253" s="169" t="s">
        <v>165</v>
      </c>
      <c r="Q253" s="162" t="s">
        <v>166</v>
      </c>
    </row>
    <row r="254" spans="1:17" ht="75" hidden="1" customHeight="1" x14ac:dyDescent="0.25">
      <c r="A254" s="163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3"/>
      <c r="H254" s="9" t="s">
        <v>28</v>
      </c>
      <c r="I254" s="9" t="s">
        <v>23</v>
      </c>
      <c r="J254" s="162"/>
      <c r="K254" s="162"/>
      <c r="L254" s="163"/>
      <c r="M254" s="162"/>
      <c r="N254" s="162"/>
      <c r="O254" s="163"/>
      <c r="P254" s="169"/>
      <c r="Q254" s="162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228</v>
      </c>
      <c r="B256" s="38" t="s">
        <v>301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302</v>
      </c>
      <c r="B257" s="9" t="s">
        <v>97</v>
      </c>
      <c r="C257" s="9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229</v>
      </c>
      <c r="B258" s="38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2" t="s">
        <v>36</v>
      </c>
      <c r="B264" s="162"/>
      <c r="C264" s="162"/>
      <c r="D264" s="162"/>
      <c r="E264" s="162"/>
      <c r="F264" s="186"/>
      <c r="G264" s="186"/>
      <c r="H264" s="186"/>
      <c r="I264" s="186"/>
      <c r="J264" s="186"/>
      <c r="K264" s="186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2" t="s">
        <v>22</v>
      </c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2">
        <v>5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2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2" t="s">
        <v>47</v>
      </c>
      <c r="C273" s="186"/>
      <c r="D273" s="186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2">
        <v>2</v>
      </c>
      <c r="C274" s="186"/>
      <c r="D274" s="186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2" t="s">
        <v>49</v>
      </c>
      <c r="B275" s="162" t="s">
        <v>50</v>
      </c>
      <c r="C275" s="186"/>
      <c r="D275" s="186"/>
      <c r="E275" s="162" t="s">
        <v>51</v>
      </c>
      <c r="F275" s="162"/>
      <c r="G275" s="162"/>
      <c r="H275" s="162"/>
      <c r="I275" s="162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2"/>
      <c r="B276" s="162" t="s">
        <v>52</v>
      </c>
      <c r="C276" s="169"/>
      <c r="D276" s="169"/>
      <c r="E276" s="162" t="s">
        <v>53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7" t="s">
        <v>108</v>
      </c>
      <c r="B277" s="162" t="s">
        <v>54</v>
      </c>
      <c r="C277" s="186"/>
      <c r="D277" s="186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8"/>
      <c r="B278" s="162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4" t="s">
        <v>95</v>
      </c>
      <c r="B280" s="224"/>
      <c r="C280" s="224"/>
      <c r="D280" s="224"/>
      <c r="E280" s="224"/>
      <c r="F280" s="224"/>
      <c r="G280" s="224"/>
      <c r="H280" s="224"/>
      <c r="I280" s="224"/>
      <c r="J280" s="224"/>
      <c r="K280" s="224"/>
      <c r="L280" s="224"/>
      <c r="M280" s="184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5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5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223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2" t="s">
        <v>10</v>
      </c>
      <c r="B285" s="162" t="s">
        <v>11</v>
      </c>
      <c r="C285" s="162"/>
      <c r="D285" s="162"/>
      <c r="E285" s="162" t="s">
        <v>12</v>
      </c>
      <c r="F285" s="162"/>
      <c r="G285" s="162" t="s">
        <v>13</v>
      </c>
      <c r="H285" s="162"/>
      <c r="I285" s="162"/>
      <c r="J285" s="162" t="s">
        <v>14</v>
      </c>
      <c r="K285" s="162"/>
      <c r="L285" s="162"/>
      <c r="M285" s="176" t="s">
        <v>164</v>
      </c>
      <c r="N285" s="178"/>
      <c r="O285" s="6"/>
      <c r="P285" s="6"/>
    </row>
    <row r="286" spans="1:16" ht="59.25" hidden="1" customHeight="1" x14ac:dyDescent="0.25">
      <c r="A286" s="163"/>
      <c r="B286" s="162"/>
      <c r="C286" s="162"/>
      <c r="D286" s="162"/>
      <c r="E286" s="162"/>
      <c r="F286" s="162"/>
      <c r="G286" s="162" t="s">
        <v>15</v>
      </c>
      <c r="H286" s="162" t="s">
        <v>16</v>
      </c>
      <c r="I286" s="162"/>
      <c r="J286" s="162" t="s">
        <v>207</v>
      </c>
      <c r="K286" s="162" t="s">
        <v>208</v>
      </c>
      <c r="L286" s="162" t="s">
        <v>209</v>
      </c>
      <c r="M286" s="169" t="s">
        <v>165</v>
      </c>
      <c r="N286" s="162" t="s">
        <v>166</v>
      </c>
      <c r="O286" s="6"/>
      <c r="P286" s="6"/>
    </row>
    <row r="287" spans="1:16" ht="56.25" hidden="1" customHeight="1" x14ac:dyDescent="0.25">
      <c r="A287" s="163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3"/>
      <c r="H287" s="9" t="s">
        <v>22</v>
      </c>
      <c r="I287" s="9" t="s">
        <v>23</v>
      </c>
      <c r="J287" s="162"/>
      <c r="K287" s="162"/>
      <c r="L287" s="163"/>
      <c r="M287" s="169"/>
      <c r="N287" s="162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6" t="s">
        <v>119</v>
      </c>
      <c r="B289" s="182" t="s">
        <v>119</v>
      </c>
      <c r="C289" s="182" t="s">
        <v>119</v>
      </c>
      <c r="D289" s="156" t="s">
        <v>21</v>
      </c>
      <c r="E289" s="182" t="s">
        <v>119</v>
      </c>
      <c r="F289" s="156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237"/>
      <c r="B290" s="183"/>
      <c r="C290" s="183"/>
      <c r="D290" s="158"/>
      <c r="E290" s="183"/>
      <c r="F290" s="158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2" t="s">
        <v>10</v>
      </c>
      <c r="B293" s="162" t="s">
        <v>11</v>
      </c>
      <c r="C293" s="162"/>
      <c r="D293" s="162"/>
      <c r="E293" s="162" t="s">
        <v>12</v>
      </c>
      <c r="F293" s="162"/>
      <c r="G293" s="162" t="s">
        <v>24</v>
      </c>
      <c r="H293" s="162"/>
      <c r="I293" s="162"/>
      <c r="J293" s="162" t="s">
        <v>25</v>
      </c>
      <c r="K293" s="162"/>
      <c r="L293" s="162"/>
      <c r="M293" s="162" t="s">
        <v>26</v>
      </c>
      <c r="N293" s="162"/>
      <c r="O293" s="162"/>
      <c r="P293" s="176" t="s">
        <v>164</v>
      </c>
      <c r="Q293" s="178"/>
    </row>
    <row r="294" spans="1:17" ht="63" hidden="1" customHeight="1" x14ac:dyDescent="0.25">
      <c r="A294" s="163"/>
      <c r="B294" s="162"/>
      <c r="C294" s="162"/>
      <c r="D294" s="162"/>
      <c r="E294" s="162"/>
      <c r="F294" s="162"/>
      <c r="G294" s="162" t="s">
        <v>60</v>
      </c>
      <c r="H294" s="162" t="s">
        <v>16</v>
      </c>
      <c r="I294" s="162"/>
      <c r="J294" s="162" t="s">
        <v>207</v>
      </c>
      <c r="K294" s="162" t="s">
        <v>208</v>
      </c>
      <c r="L294" s="162" t="s">
        <v>209</v>
      </c>
      <c r="M294" s="162" t="s">
        <v>207</v>
      </c>
      <c r="N294" s="162" t="s">
        <v>208</v>
      </c>
      <c r="O294" s="162" t="s">
        <v>209</v>
      </c>
      <c r="P294" s="162" t="s">
        <v>165</v>
      </c>
      <c r="Q294" s="162" t="s">
        <v>166</v>
      </c>
    </row>
    <row r="295" spans="1:17" ht="52.5" hidden="1" customHeight="1" x14ac:dyDescent="0.25">
      <c r="A295" s="163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3"/>
      <c r="H295" s="9" t="s">
        <v>28</v>
      </c>
      <c r="I295" s="9" t="s">
        <v>23</v>
      </c>
      <c r="J295" s="162"/>
      <c r="K295" s="162"/>
      <c r="L295" s="163"/>
      <c r="M295" s="162"/>
      <c r="N295" s="162"/>
      <c r="O295" s="163"/>
      <c r="P295" s="162"/>
      <c r="Q295" s="162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2" t="s">
        <v>36</v>
      </c>
      <c r="B321" s="162"/>
      <c r="C321" s="162"/>
      <c r="D321" s="162"/>
      <c r="E321" s="162"/>
      <c r="F321" s="186"/>
      <c r="G321" s="186"/>
      <c r="H321" s="186"/>
      <c r="I321" s="186"/>
      <c r="J321" s="186"/>
      <c r="K321" s="186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2" t="s">
        <v>22</v>
      </c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2">
        <v>5</v>
      </c>
      <c r="F323" s="186"/>
      <c r="G323" s="186"/>
      <c r="H323" s="186"/>
      <c r="I323" s="186"/>
      <c r="J323" s="186"/>
      <c r="K323" s="186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2" t="s">
        <v>401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6" t="s">
        <v>135</v>
      </c>
      <c r="F325" s="177"/>
      <c r="G325" s="177"/>
      <c r="H325" s="177"/>
      <c r="I325" s="177"/>
      <c r="J325" s="177"/>
      <c r="K325" s="178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2" t="s">
        <v>47</v>
      </c>
      <c r="C331" s="186"/>
      <c r="D331" s="186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2">
        <v>2</v>
      </c>
      <c r="C332" s="186"/>
      <c r="D332" s="186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6" t="s">
        <v>49</v>
      </c>
      <c r="B333" s="162" t="s">
        <v>50</v>
      </c>
      <c r="C333" s="186"/>
      <c r="D333" s="186"/>
      <c r="E333" s="162" t="s">
        <v>51</v>
      </c>
      <c r="F333" s="162"/>
      <c r="G333" s="162"/>
      <c r="H333" s="162"/>
      <c r="I333" s="162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7"/>
      <c r="B334" s="162" t="s">
        <v>52</v>
      </c>
      <c r="C334" s="169"/>
      <c r="D334" s="169"/>
      <c r="E334" s="162" t="s">
        <v>53</v>
      </c>
      <c r="F334" s="162"/>
      <c r="G334" s="162"/>
      <c r="H334" s="162"/>
      <c r="I334" s="162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7" t="s">
        <v>108</v>
      </c>
      <c r="B335" s="162" t="s">
        <v>54</v>
      </c>
      <c r="C335" s="186"/>
      <c r="D335" s="186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8"/>
      <c r="B336" s="162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27.7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27.75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38" t="s">
        <v>94</v>
      </c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6"/>
      <c r="N339" s="6"/>
      <c r="O339" s="6"/>
      <c r="P339" s="6"/>
    </row>
    <row r="340" spans="1:18" s="34" customFormat="1" x14ac:dyDescent="0.25">
      <c r="A340" s="226" t="s">
        <v>221</v>
      </c>
      <c r="B340" s="226"/>
      <c r="C340" s="226"/>
      <c r="D340" s="226"/>
      <c r="E340" s="226"/>
      <c r="F340" s="226"/>
      <c r="G340" s="226"/>
      <c r="H340" s="226"/>
      <c r="I340" s="226"/>
      <c r="J340" s="226"/>
      <c r="K340" s="226"/>
      <c r="L340" s="226"/>
      <c r="M340" s="184" t="s">
        <v>179</v>
      </c>
      <c r="N340" s="239" t="s">
        <v>241</v>
      </c>
      <c r="O340" s="80"/>
      <c r="P340" s="80"/>
      <c r="Q340" s="80"/>
      <c r="R340" s="80"/>
    </row>
    <row r="341" spans="1:18" s="34" customFormat="1" ht="28.5" customHeigh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5"/>
      <c r="N341" s="239"/>
      <c r="O341" s="80"/>
      <c r="P341" s="80"/>
      <c r="Q341" s="80"/>
      <c r="R341" s="80"/>
    </row>
    <row r="342" spans="1:18" s="34" customFormat="1" ht="26.25" customHeight="1" x14ac:dyDescent="0.25">
      <c r="A342" s="226" t="s">
        <v>9</v>
      </c>
      <c r="B342" s="226"/>
      <c r="C342" s="226"/>
      <c r="D342" s="226"/>
      <c r="E342" s="226"/>
      <c r="F342" s="226"/>
      <c r="G342" s="226"/>
      <c r="H342" s="226"/>
      <c r="I342" s="226"/>
      <c r="J342" s="226"/>
      <c r="K342" s="226"/>
      <c r="L342" s="226"/>
      <c r="M342" s="185"/>
      <c r="N342" s="239"/>
      <c r="O342" s="80"/>
      <c r="P342" s="80"/>
      <c r="Q342" s="80"/>
      <c r="R342" s="80"/>
    </row>
    <row r="343" spans="1:18" s="34" customFormat="1" x14ac:dyDescent="0.25">
      <c r="A343" s="226" t="s">
        <v>222</v>
      </c>
      <c r="B343" s="226"/>
      <c r="C343" s="226"/>
      <c r="D343" s="226"/>
      <c r="E343" s="226"/>
      <c r="F343" s="226"/>
      <c r="G343" s="226"/>
      <c r="H343" s="226"/>
      <c r="I343" s="226"/>
      <c r="J343" s="226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x14ac:dyDescent="0.25">
      <c r="A344" s="226" t="s">
        <v>116</v>
      </c>
      <c r="B344" s="226"/>
      <c r="C344" s="226"/>
      <c r="D344" s="226"/>
      <c r="E344" s="226"/>
      <c r="F344" s="226"/>
      <c r="G344" s="226"/>
      <c r="H344" s="226"/>
      <c r="I344" s="226"/>
      <c r="J344" s="226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87" customHeight="1" x14ac:dyDescent="0.25">
      <c r="A345" s="195" t="s">
        <v>10</v>
      </c>
      <c r="B345" s="195" t="s">
        <v>11</v>
      </c>
      <c r="C345" s="195"/>
      <c r="D345" s="195"/>
      <c r="E345" s="195" t="s">
        <v>12</v>
      </c>
      <c r="F345" s="195"/>
      <c r="G345" s="195" t="s">
        <v>13</v>
      </c>
      <c r="H345" s="195"/>
      <c r="I345" s="195"/>
      <c r="J345" s="195" t="s">
        <v>14</v>
      </c>
      <c r="K345" s="195"/>
      <c r="L345" s="195"/>
      <c r="M345" s="176" t="s">
        <v>164</v>
      </c>
      <c r="N345" s="178"/>
      <c r="O345" s="80"/>
      <c r="P345" s="80"/>
      <c r="Q345" s="80"/>
      <c r="R345" s="80"/>
    </row>
    <row r="346" spans="1:18" s="34" customFormat="1" ht="18.75" customHeight="1" x14ac:dyDescent="0.25">
      <c r="A346" s="196"/>
      <c r="B346" s="195"/>
      <c r="C346" s="195"/>
      <c r="D346" s="195"/>
      <c r="E346" s="195"/>
      <c r="F346" s="195"/>
      <c r="G346" s="195" t="s">
        <v>15</v>
      </c>
      <c r="H346" s="195" t="s">
        <v>16</v>
      </c>
      <c r="I346" s="195"/>
      <c r="J346" s="162" t="s">
        <v>424</v>
      </c>
      <c r="K346" s="162" t="s">
        <v>425</v>
      </c>
      <c r="L346" s="162" t="s">
        <v>426</v>
      </c>
      <c r="M346" s="169" t="s">
        <v>165</v>
      </c>
      <c r="N346" s="162" t="s">
        <v>166</v>
      </c>
      <c r="O346" s="80"/>
      <c r="P346" s="80"/>
      <c r="Q346" s="80"/>
      <c r="R346" s="80"/>
    </row>
    <row r="347" spans="1:18" s="34" customFormat="1" ht="75" customHeight="1" x14ac:dyDescent="0.25">
      <c r="A347" s="227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6"/>
      <c r="H347" s="82" t="s">
        <v>22</v>
      </c>
      <c r="I347" s="82" t="s">
        <v>23</v>
      </c>
      <c r="J347" s="162"/>
      <c r="K347" s="162"/>
      <c r="L347" s="163"/>
      <c r="M347" s="169"/>
      <c r="N347" s="162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customHeight="1" x14ac:dyDescent="0.25">
      <c r="A349" s="260" t="s">
        <v>417</v>
      </c>
      <c r="B349" s="235" t="s">
        <v>29</v>
      </c>
      <c r="C349" s="235" t="s">
        <v>433</v>
      </c>
      <c r="D349" s="235" t="s">
        <v>212</v>
      </c>
      <c r="E349" s="235" t="s">
        <v>98</v>
      </c>
      <c r="F349" s="234"/>
      <c r="G349" s="117" t="s">
        <v>392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1"/>
      <c r="B350" s="263"/>
      <c r="C350" s="263"/>
      <c r="D350" s="263"/>
      <c r="E350" s="263"/>
      <c r="F350" s="234"/>
      <c r="G350" s="117" t="s">
        <v>395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customHeight="1" x14ac:dyDescent="0.25">
      <c r="A351" s="262"/>
      <c r="B351" s="264"/>
      <c r="C351" s="264"/>
      <c r="D351" s="263"/>
      <c r="E351" s="263"/>
      <c r="F351" s="235"/>
      <c r="G351" s="140" t="s">
        <v>390</v>
      </c>
      <c r="H351" s="117" t="s">
        <v>391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0" t="s">
        <v>418</v>
      </c>
      <c r="B352" s="235" t="s">
        <v>29</v>
      </c>
      <c r="C352" s="235" t="s">
        <v>433</v>
      </c>
      <c r="D352" s="234" t="s">
        <v>216</v>
      </c>
      <c r="E352" s="234" t="s">
        <v>98</v>
      </c>
      <c r="F352" s="234" t="s">
        <v>21</v>
      </c>
      <c r="G352" s="117" t="s">
        <v>392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5</v>
      </c>
      <c r="N352" s="11">
        <f>J352*0.05</f>
        <v>5</v>
      </c>
      <c r="O352" s="80"/>
      <c r="P352" s="80"/>
      <c r="Q352" s="80"/>
      <c r="R352" s="80"/>
    </row>
    <row r="353" spans="1:18" s="34" customFormat="1" ht="63" hidden="1" customHeight="1" x14ac:dyDescent="0.25">
      <c r="A353" s="261"/>
      <c r="B353" s="263"/>
      <c r="C353" s="263"/>
      <c r="D353" s="234"/>
      <c r="E353" s="234"/>
      <c r="F353" s="234"/>
      <c r="G353" s="117" t="s">
        <v>395</v>
      </c>
      <c r="H353" s="1" t="s">
        <v>113</v>
      </c>
      <c r="I353" s="1">
        <v>744</v>
      </c>
      <c r="J353" s="1">
        <v>100</v>
      </c>
      <c r="K353" s="1">
        <v>100</v>
      </c>
      <c r="L353" s="1">
        <v>100</v>
      </c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112.5" hidden="1" customHeight="1" x14ac:dyDescent="0.25">
      <c r="A354" s="262"/>
      <c r="B354" s="264"/>
      <c r="C354" s="264"/>
      <c r="D354" s="234"/>
      <c r="E354" s="234"/>
      <c r="F354" s="234"/>
      <c r="G354" s="135" t="s">
        <v>390</v>
      </c>
      <c r="H354" s="117" t="s">
        <v>391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customHeight="1" x14ac:dyDescent="0.25">
      <c r="A355" s="260" t="s">
        <v>413</v>
      </c>
      <c r="B355" s="235" t="s">
        <v>29</v>
      </c>
      <c r="C355" s="235" t="s">
        <v>433</v>
      </c>
      <c r="D355" s="234" t="s">
        <v>217</v>
      </c>
      <c r="E355" s="234" t="s">
        <v>98</v>
      </c>
      <c r="F355" s="234" t="s">
        <v>21</v>
      </c>
      <c r="G355" s="117" t="s">
        <v>392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customHeight="1" x14ac:dyDescent="0.25">
      <c r="A356" s="261"/>
      <c r="B356" s="263"/>
      <c r="C356" s="263"/>
      <c r="D356" s="234"/>
      <c r="E356" s="234"/>
      <c r="F356" s="234"/>
      <c r="G356" s="117" t="s">
        <v>395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customHeight="1" x14ac:dyDescent="0.25">
      <c r="A357" s="262"/>
      <c r="B357" s="264"/>
      <c r="C357" s="264"/>
      <c r="D357" s="234"/>
      <c r="E357" s="234"/>
      <c r="F357" s="234"/>
      <c r="G357" s="135" t="s">
        <v>390</v>
      </c>
      <c r="H357" s="117" t="s">
        <v>391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hidden="1" customHeight="1" x14ac:dyDescent="0.25">
      <c r="A358" s="260" t="s">
        <v>414</v>
      </c>
      <c r="B358" s="235" t="s">
        <v>29</v>
      </c>
      <c r="C358" s="235" t="s">
        <v>433</v>
      </c>
      <c r="D358" s="234" t="s">
        <v>218</v>
      </c>
      <c r="E358" s="234" t="s">
        <v>98</v>
      </c>
      <c r="F358" s="234" t="s">
        <v>21</v>
      </c>
      <c r="G358" s="117" t="s">
        <v>392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hidden="1" customHeight="1" x14ac:dyDescent="0.25">
      <c r="A359" s="261"/>
      <c r="B359" s="263"/>
      <c r="C359" s="263"/>
      <c r="D359" s="234"/>
      <c r="E359" s="234"/>
      <c r="F359" s="234"/>
      <c r="G359" s="117" t="s">
        <v>395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hidden="1" customHeight="1" x14ac:dyDescent="0.25">
      <c r="A360" s="262"/>
      <c r="B360" s="264"/>
      <c r="C360" s="264"/>
      <c r="D360" s="234"/>
      <c r="E360" s="234"/>
      <c r="F360" s="234"/>
      <c r="G360" s="135" t="s">
        <v>390</v>
      </c>
      <c r="H360" s="117" t="s">
        <v>391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0" t="s">
        <v>415</v>
      </c>
      <c r="B361" s="235" t="s">
        <v>29</v>
      </c>
      <c r="C361" s="235" t="s">
        <v>433</v>
      </c>
      <c r="D361" s="234" t="s">
        <v>219</v>
      </c>
      <c r="E361" s="234" t="s">
        <v>98</v>
      </c>
      <c r="F361" s="234" t="s">
        <v>21</v>
      </c>
      <c r="G361" s="117" t="s">
        <v>392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61"/>
      <c r="B362" s="263"/>
      <c r="C362" s="263"/>
      <c r="D362" s="234"/>
      <c r="E362" s="234"/>
      <c r="F362" s="234"/>
      <c r="G362" s="117" t="s">
        <v>395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62"/>
      <c r="B363" s="264"/>
      <c r="C363" s="264"/>
      <c r="D363" s="234"/>
      <c r="E363" s="234"/>
      <c r="F363" s="234"/>
      <c r="G363" s="135" t="s">
        <v>390</v>
      </c>
      <c r="H363" s="117" t="s">
        <v>391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0" t="s">
        <v>416</v>
      </c>
      <c r="B364" s="235" t="s">
        <v>29</v>
      </c>
      <c r="C364" s="235" t="s">
        <v>433</v>
      </c>
      <c r="D364" s="234" t="s">
        <v>397</v>
      </c>
      <c r="E364" s="234" t="s">
        <v>98</v>
      </c>
      <c r="F364" s="234" t="s">
        <v>21</v>
      </c>
      <c r="G364" s="117" t="s">
        <v>392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61"/>
      <c r="B365" s="263"/>
      <c r="C365" s="263"/>
      <c r="D365" s="234"/>
      <c r="E365" s="234"/>
      <c r="F365" s="234"/>
      <c r="G365" s="117" t="s">
        <v>395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62"/>
      <c r="B366" s="264"/>
      <c r="C366" s="264"/>
      <c r="D366" s="234"/>
      <c r="E366" s="234"/>
      <c r="F366" s="234"/>
      <c r="G366" s="135" t="s">
        <v>390</v>
      </c>
      <c r="H366" s="117" t="s">
        <v>391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hidden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6" t="s">
        <v>116</v>
      </c>
      <c r="B369" s="226"/>
      <c r="C369" s="226"/>
      <c r="D369" s="226"/>
      <c r="E369" s="226"/>
      <c r="F369" s="226"/>
      <c r="G369" s="226"/>
      <c r="H369" s="226"/>
      <c r="I369" s="226"/>
      <c r="J369" s="226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x14ac:dyDescent="0.25">
      <c r="A371" s="195" t="s">
        <v>10</v>
      </c>
      <c r="B371" s="195" t="s">
        <v>11</v>
      </c>
      <c r="C371" s="195"/>
      <c r="D371" s="195"/>
      <c r="E371" s="195" t="s">
        <v>12</v>
      </c>
      <c r="F371" s="195"/>
      <c r="G371" s="195" t="s">
        <v>24</v>
      </c>
      <c r="H371" s="195"/>
      <c r="I371" s="195"/>
      <c r="J371" s="195" t="s">
        <v>25</v>
      </c>
      <c r="K371" s="195"/>
      <c r="L371" s="195"/>
      <c r="M371" s="195" t="s">
        <v>26</v>
      </c>
      <c r="N371" s="195"/>
      <c r="O371" s="195"/>
      <c r="P371" s="176" t="s">
        <v>198</v>
      </c>
      <c r="Q371" s="178"/>
      <c r="R371" s="80"/>
    </row>
    <row r="372" spans="1:18" s="34" customFormat="1" ht="18.75" customHeight="1" x14ac:dyDescent="0.25">
      <c r="A372" s="196"/>
      <c r="B372" s="195"/>
      <c r="C372" s="195"/>
      <c r="D372" s="195"/>
      <c r="E372" s="195"/>
      <c r="F372" s="195"/>
      <c r="G372" s="195" t="s">
        <v>60</v>
      </c>
      <c r="H372" s="195" t="s">
        <v>16</v>
      </c>
      <c r="I372" s="195"/>
      <c r="J372" s="162" t="s">
        <v>424</v>
      </c>
      <c r="K372" s="162" t="s">
        <v>425</v>
      </c>
      <c r="L372" s="162" t="s">
        <v>426</v>
      </c>
      <c r="M372" s="162" t="s">
        <v>424</v>
      </c>
      <c r="N372" s="162" t="s">
        <v>425</v>
      </c>
      <c r="O372" s="162" t="s">
        <v>426</v>
      </c>
      <c r="P372" s="156" t="s">
        <v>165</v>
      </c>
      <c r="Q372" s="162" t="s">
        <v>166</v>
      </c>
      <c r="R372" s="80"/>
    </row>
    <row r="373" spans="1:18" s="34" customFormat="1" ht="75" customHeight="1" x14ac:dyDescent="0.25">
      <c r="A373" s="196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6"/>
      <c r="H373" s="82" t="s">
        <v>28</v>
      </c>
      <c r="I373" s="82" t="s">
        <v>23</v>
      </c>
      <c r="J373" s="162"/>
      <c r="K373" s="162"/>
      <c r="L373" s="163"/>
      <c r="M373" s="162"/>
      <c r="N373" s="162"/>
      <c r="O373" s="163"/>
      <c r="P373" s="158"/>
      <c r="Q373" s="162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433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12"/>
      <c r="K375" s="12">
        <f>J375</f>
        <v>0</v>
      </c>
      <c r="L375" s="12">
        <f>J375</f>
        <v>0</v>
      </c>
      <c r="M375" s="12"/>
      <c r="N375" s="12"/>
      <c r="O375" s="12"/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433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12"/>
      <c r="K376" s="12">
        <f t="shared" ref="K376:K380" si="11">J376</f>
        <v>0</v>
      </c>
      <c r="L376" s="12">
        <f t="shared" ref="L376:L380" si="12">J376</f>
        <v>0</v>
      </c>
      <c r="M376" s="12"/>
      <c r="N376" s="12"/>
      <c r="O376" s="12"/>
      <c r="P376" s="11">
        <v>10</v>
      </c>
      <c r="Q376" s="35">
        <f t="shared" ref="Q376:Q382" si="13">J376*0.1</f>
        <v>0</v>
      </c>
      <c r="R376" s="80"/>
    </row>
    <row r="377" spans="1:18" s="34" customFormat="1" ht="131.25" x14ac:dyDescent="0.25">
      <c r="A377" s="85" t="s">
        <v>413</v>
      </c>
      <c r="B377" s="1" t="s">
        <v>29</v>
      </c>
      <c r="C377" s="1" t="s">
        <v>433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2160</v>
      </c>
      <c r="K377" s="9">
        <f t="shared" si="11"/>
        <v>2160</v>
      </c>
      <c r="L377" s="9">
        <f t="shared" si="12"/>
        <v>2160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216</v>
      </c>
      <c r="R377" s="80"/>
    </row>
    <row r="378" spans="1:18" s="34" customFormat="1" ht="131.25" hidden="1" x14ac:dyDescent="0.25">
      <c r="A378" s="85" t="s">
        <v>414</v>
      </c>
      <c r="B378" s="1" t="s">
        <v>29</v>
      </c>
      <c r="C378" s="1" t="s">
        <v>433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/>
      <c r="K378" s="12">
        <f t="shared" si="11"/>
        <v>0</v>
      </c>
      <c r="L378" s="12">
        <f t="shared" si="12"/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0</v>
      </c>
      <c r="R378" s="80"/>
    </row>
    <row r="379" spans="1:18" s="34" customFormat="1" ht="131.25" hidden="1" x14ac:dyDescent="0.25">
      <c r="A379" s="85" t="s">
        <v>415</v>
      </c>
      <c r="B379" s="1" t="s">
        <v>29</v>
      </c>
      <c r="C379" s="1" t="s">
        <v>433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12">
        <f t="shared" si="11"/>
        <v>0</v>
      </c>
      <c r="L379" s="12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hidden="1" x14ac:dyDescent="0.25">
      <c r="A380" s="85" t="s">
        <v>416</v>
      </c>
      <c r="B380" s="1" t="s">
        <v>29</v>
      </c>
      <c r="C380" s="1" t="s">
        <v>433</v>
      </c>
      <c r="D380" s="1" t="s">
        <v>220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12">
        <f t="shared" si="11"/>
        <v>0</v>
      </c>
      <c r="L380" s="12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2160</v>
      </c>
      <c r="K382" s="43">
        <f>SUM(K375:K381)</f>
        <v>2160</v>
      </c>
      <c r="L382" s="43">
        <f>SUM(L375:L381)</f>
        <v>2160</v>
      </c>
      <c r="M382" s="1"/>
      <c r="N382" s="1"/>
      <c r="O382" s="1"/>
      <c r="P382" s="11">
        <v>10</v>
      </c>
      <c r="Q382" s="35">
        <f t="shared" si="13"/>
        <v>216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2" t="s">
        <v>36</v>
      </c>
      <c r="B385" s="162"/>
      <c r="C385" s="162"/>
      <c r="D385" s="162"/>
      <c r="E385" s="162"/>
      <c r="F385" s="186"/>
      <c r="G385" s="186"/>
      <c r="H385" s="186"/>
      <c r="I385" s="186"/>
      <c r="J385" s="186"/>
      <c r="K385" s="186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2" t="s">
        <v>22</v>
      </c>
      <c r="F386" s="186"/>
      <c r="G386" s="186"/>
      <c r="H386" s="186"/>
      <c r="I386" s="186"/>
      <c r="J386" s="186"/>
      <c r="K386" s="186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2">
        <v>5</v>
      </c>
      <c r="F387" s="186"/>
      <c r="G387" s="186"/>
      <c r="H387" s="186"/>
      <c r="I387" s="186"/>
      <c r="J387" s="186"/>
      <c r="K387" s="186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2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7" t="s">
        <v>384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17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x14ac:dyDescent="0.25">
      <c r="A395" s="162">
        <v>1</v>
      </c>
      <c r="B395" s="162"/>
      <c r="C395" s="162"/>
      <c r="D395" s="162"/>
      <c r="E395" s="176">
        <v>2</v>
      </c>
      <c r="F395" s="177"/>
      <c r="G395" s="178"/>
      <c r="H395" s="169">
        <v>3</v>
      </c>
      <c r="I395" s="169"/>
      <c r="J395" s="169"/>
      <c r="K395" s="169"/>
      <c r="L395" s="169"/>
    </row>
    <row r="396" spans="1:17" ht="57.75" customHeight="1" x14ac:dyDescent="0.25">
      <c r="A396" s="179" t="s">
        <v>271</v>
      </c>
      <c r="B396" s="180"/>
      <c r="C396" s="180"/>
      <c r="D396" s="181"/>
      <c r="E396" s="176" t="s">
        <v>50</v>
      </c>
      <c r="F396" s="177"/>
      <c r="G396" s="178"/>
      <c r="H396" s="176" t="s">
        <v>51</v>
      </c>
      <c r="I396" s="177"/>
      <c r="J396" s="177"/>
      <c r="K396" s="177"/>
      <c r="L396" s="178"/>
    </row>
    <row r="397" spans="1:17" ht="63.75" customHeight="1" x14ac:dyDescent="0.25">
      <c r="A397" s="179" t="s">
        <v>271</v>
      </c>
      <c r="B397" s="180"/>
      <c r="C397" s="180"/>
      <c r="D397" s="181"/>
      <c r="E397" s="176" t="s">
        <v>52</v>
      </c>
      <c r="F397" s="177"/>
      <c r="G397" s="178"/>
      <c r="H397" s="176" t="s">
        <v>53</v>
      </c>
      <c r="I397" s="177"/>
      <c r="J397" s="177"/>
      <c r="K397" s="177"/>
      <c r="L397" s="178"/>
    </row>
    <row r="398" spans="1:17" ht="57.75" customHeight="1" x14ac:dyDescent="0.25">
      <c r="A398" s="179" t="s">
        <v>272</v>
      </c>
      <c r="B398" s="180"/>
      <c r="C398" s="180"/>
      <c r="D398" s="181"/>
      <c r="E398" s="176" t="s">
        <v>56</v>
      </c>
      <c r="F398" s="177"/>
      <c r="G398" s="178"/>
      <c r="H398" s="176" t="s">
        <v>51</v>
      </c>
      <c r="I398" s="177"/>
      <c r="J398" s="177"/>
      <c r="K398" s="177"/>
      <c r="L398" s="178"/>
    </row>
    <row r="399" spans="1:17" ht="56.25" customHeight="1" x14ac:dyDescent="0.25">
      <c r="A399" s="179" t="s">
        <v>282</v>
      </c>
      <c r="B399" s="180"/>
      <c r="C399" s="180"/>
      <c r="D399" s="181"/>
      <c r="E399" s="176" t="s">
        <v>54</v>
      </c>
      <c r="F399" s="177"/>
      <c r="G399" s="178"/>
      <c r="H399" s="173" t="s">
        <v>167</v>
      </c>
      <c r="I399" s="174"/>
      <c r="J399" s="174"/>
      <c r="K399" s="174"/>
      <c r="L399" s="175"/>
    </row>
    <row r="400" spans="1:17" s="34" customFormat="1" x14ac:dyDescent="0.25">
      <c r="A400" s="224" t="s">
        <v>378</v>
      </c>
      <c r="B400" s="220"/>
      <c r="C400" s="220"/>
      <c r="D400" s="220"/>
      <c r="E400" s="220"/>
      <c r="F400" s="220"/>
      <c r="G400" s="220"/>
      <c r="H400" s="220"/>
      <c r="I400" s="220"/>
      <c r="J400" s="220"/>
      <c r="K400" s="220"/>
      <c r="L400" s="220"/>
      <c r="M400" s="220"/>
      <c r="N400" s="220"/>
      <c r="O400" s="220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4" t="s">
        <v>256</v>
      </c>
      <c r="B402" s="224"/>
      <c r="C402" s="224"/>
      <c r="D402" s="224"/>
      <c r="E402" s="224"/>
      <c r="F402" s="224"/>
      <c r="G402" s="224"/>
      <c r="H402" s="224"/>
      <c r="I402" s="224"/>
      <c r="J402" s="224"/>
      <c r="K402" s="224"/>
      <c r="L402" s="224"/>
      <c r="M402" s="184" t="s">
        <v>179</v>
      </c>
      <c r="N402" s="169" t="s">
        <v>21</v>
      </c>
      <c r="O402" s="6"/>
      <c r="P402" s="6"/>
    </row>
    <row r="403" spans="1:31" x14ac:dyDescent="0.25">
      <c r="A403" s="165" t="s">
        <v>257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5"/>
      <c r="N403" s="169"/>
      <c r="O403" s="6"/>
      <c r="P403" s="6"/>
    </row>
    <row r="404" spans="1:31" ht="20.2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5"/>
      <c r="N404" s="169"/>
      <c r="O404" s="6"/>
      <c r="P404" s="6"/>
    </row>
    <row r="405" spans="1:31" x14ac:dyDescent="0.25">
      <c r="A405" s="165" t="s">
        <v>254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255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0" t="s">
        <v>249</v>
      </c>
      <c r="B407" s="190" t="s">
        <v>243</v>
      </c>
      <c r="C407" s="190"/>
      <c r="D407" s="190"/>
      <c r="E407" s="190" t="s">
        <v>244</v>
      </c>
      <c r="F407" s="190"/>
      <c r="G407" s="190" t="s">
        <v>245</v>
      </c>
      <c r="H407" s="190"/>
      <c r="I407" s="190"/>
      <c r="J407" s="190" t="s">
        <v>246</v>
      </c>
      <c r="K407" s="190"/>
      <c r="L407" s="190"/>
      <c r="M407" s="190" t="s">
        <v>250</v>
      </c>
      <c r="N407" s="190"/>
      <c r="O407" s="5"/>
      <c r="P407" s="91"/>
    </row>
    <row r="408" spans="1:31" s="34" customFormat="1" ht="87.75" customHeight="1" x14ac:dyDescent="0.25">
      <c r="A408" s="190"/>
      <c r="B408" s="191" t="s">
        <v>252</v>
      </c>
      <c r="C408" s="191" t="s">
        <v>252</v>
      </c>
      <c r="D408" s="191" t="s">
        <v>252</v>
      </c>
      <c r="E408" s="191" t="s">
        <v>252</v>
      </c>
      <c r="F408" s="191" t="s">
        <v>252</v>
      </c>
      <c r="G408" s="190" t="s">
        <v>251</v>
      </c>
      <c r="H408" s="190" t="s">
        <v>247</v>
      </c>
      <c r="I408" s="190"/>
      <c r="J408" s="156" t="s">
        <v>426</v>
      </c>
      <c r="K408" s="162" t="s">
        <v>438</v>
      </c>
      <c r="L408" s="162" t="s">
        <v>445</v>
      </c>
      <c r="M408" s="190" t="s">
        <v>165</v>
      </c>
      <c r="N408" s="190" t="s">
        <v>166</v>
      </c>
      <c r="O408" s="5"/>
      <c r="P408" s="91"/>
    </row>
    <row r="409" spans="1:31" s="34" customFormat="1" ht="58.5" customHeight="1" x14ac:dyDescent="0.25">
      <c r="A409" s="190"/>
      <c r="B409" s="192"/>
      <c r="C409" s="192"/>
      <c r="D409" s="192"/>
      <c r="E409" s="192"/>
      <c r="F409" s="192"/>
      <c r="G409" s="190"/>
      <c r="H409" s="92" t="s">
        <v>22</v>
      </c>
      <c r="I409" s="93" t="s">
        <v>253</v>
      </c>
      <c r="J409" s="158"/>
      <c r="K409" s="163"/>
      <c r="L409" s="163"/>
      <c r="M409" s="190"/>
      <c r="N409" s="190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0" t="s">
        <v>21</v>
      </c>
      <c r="B411" s="190" t="s">
        <v>21</v>
      </c>
      <c r="C411" s="190" t="s">
        <v>21</v>
      </c>
      <c r="D411" s="190" t="s">
        <v>21</v>
      </c>
      <c r="E411" s="190" t="s">
        <v>21</v>
      </c>
      <c r="F411" s="190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0"/>
      <c r="B412" s="190"/>
      <c r="C412" s="190"/>
      <c r="D412" s="190"/>
      <c r="E412" s="190"/>
      <c r="F412" s="190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404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80"/>
      <c r="Q414" s="5"/>
    </row>
    <row r="415" spans="1:31" s="34" customFormat="1" ht="95.25" customHeight="1" x14ac:dyDescent="0.25">
      <c r="A415" s="247" t="s">
        <v>249</v>
      </c>
      <c r="B415" s="190" t="s">
        <v>243</v>
      </c>
      <c r="C415" s="190"/>
      <c r="D415" s="190"/>
      <c r="E415" s="190" t="s">
        <v>244</v>
      </c>
      <c r="F415" s="190"/>
      <c r="G415" s="190" t="s">
        <v>248</v>
      </c>
      <c r="H415" s="190"/>
      <c r="I415" s="190"/>
      <c r="J415" s="254" t="s">
        <v>399</v>
      </c>
      <c r="K415" s="255"/>
      <c r="L415" s="256"/>
      <c r="M415" s="251" t="s">
        <v>259</v>
      </c>
      <c r="N415" s="252"/>
      <c r="O415" s="253"/>
      <c r="P415" s="190" t="s">
        <v>400</v>
      </c>
      <c r="Q415" s="190"/>
    </row>
    <row r="416" spans="1:31" s="41" customFormat="1" ht="57.75" customHeight="1" x14ac:dyDescent="0.25">
      <c r="A416" s="247"/>
      <c r="B416" s="245" t="s">
        <v>252</v>
      </c>
      <c r="C416" s="245" t="s">
        <v>252</v>
      </c>
      <c r="D416" s="245" t="s">
        <v>252</v>
      </c>
      <c r="E416" s="245" t="s">
        <v>252</v>
      </c>
      <c r="F416" s="245" t="s">
        <v>252</v>
      </c>
      <c r="G416" s="245" t="s">
        <v>251</v>
      </c>
      <c r="H416" s="194" t="s">
        <v>247</v>
      </c>
      <c r="I416" s="194"/>
      <c r="J416" s="156" t="s">
        <v>426</v>
      </c>
      <c r="K416" s="162" t="s">
        <v>438</v>
      </c>
      <c r="L416" s="162" t="s">
        <v>445</v>
      </c>
      <c r="M416" s="156" t="s">
        <v>426</v>
      </c>
      <c r="N416" s="162" t="s">
        <v>438</v>
      </c>
      <c r="O416" s="162" t="s">
        <v>445</v>
      </c>
      <c r="P416" s="190" t="s">
        <v>165</v>
      </c>
      <c r="Q416" s="247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7"/>
      <c r="B417" s="246"/>
      <c r="C417" s="246"/>
      <c r="D417" s="246"/>
      <c r="E417" s="246"/>
      <c r="F417" s="246"/>
      <c r="G417" s="246"/>
      <c r="H417" s="77" t="s">
        <v>22</v>
      </c>
      <c r="I417" s="72" t="s">
        <v>253</v>
      </c>
      <c r="J417" s="158"/>
      <c r="K417" s="163"/>
      <c r="L417" s="163"/>
      <c r="M417" s="158"/>
      <c r="N417" s="163"/>
      <c r="O417" s="163"/>
      <c r="P417" s="190"/>
      <c r="Q417" s="247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4" t="s">
        <v>21</v>
      </c>
      <c r="B419" s="244" t="s">
        <v>21</v>
      </c>
      <c r="C419" s="244" t="s">
        <v>21</v>
      </c>
      <c r="D419" s="245" t="s">
        <v>21</v>
      </c>
      <c r="E419" s="245" t="s">
        <v>21</v>
      </c>
      <c r="F419" s="247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4"/>
      <c r="B420" s="244"/>
      <c r="C420" s="244"/>
      <c r="D420" s="246"/>
      <c r="E420" s="246"/>
      <c r="F420" s="247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x14ac:dyDescent="0.25">
      <c r="A422" s="224" t="s">
        <v>242</v>
      </c>
      <c r="B422" s="224"/>
      <c r="C422" s="224"/>
      <c r="D422" s="224"/>
      <c r="E422" s="224"/>
      <c r="F422" s="224"/>
      <c r="G422" s="224"/>
      <c r="H422" s="224"/>
      <c r="I422" s="224"/>
      <c r="J422" s="224"/>
      <c r="K422" s="224"/>
      <c r="L422" s="224"/>
      <c r="M422" s="224"/>
      <c r="N422" s="224"/>
      <c r="O422" s="224"/>
      <c r="P422" s="6"/>
    </row>
    <row r="423" spans="1:31" x14ac:dyDescent="0.25">
      <c r="A423" s="165" t="s">
        <v>70</v>
      </c>
      <c r="B423" s="165"/>
      <c r="C423" s="165"/>
      <c r="D423" s="165"/>
      <c r="E423" s="165"/>
      <c r="F423" s="165"/>
      <c r="G423" s="165"/>
      <c r="H423" s="165"/>
      <c r="I423" s="165"/>
      <c r="J423" s="165"/>
      <c r="K423" s="165"/>
      <c r="L423" s="165"/>
      <c r="M423" s="165"/>
      <c r="N423" s="165"/>
      <c r="O423" s="165"/>
      <c r="P423" s="6"/>
    </row>
    <row r="424" spans="1:31" x14ac:dyDescent="0.25">
      <c r="A424" s="193" t="s">
        <v>71</v>
      </c>
      <c r="B424" s="193"/>
      <c r="C424" s="193"/>
      <c r="D424" s="193"/>
      <c r="E424" s="193"/>
      <c r="F424" s="193"/>
      <c r="G424" s="193"/>
      <c r="H424" s="193"/>
      <c r="I424" s="193"/>
      <c r="J424" s="193"/>
      <c r="K424" s="193"/>
      <c r="L424" s="193"/>
      <c r="M424" s="6"/>
      <c r="N424" s="6"/>
      <c r="O424" s="6"/>
      <c r="P424" s="6"/>
    </row>
    <row r="425" spans="1:31" x14ac:dyDescent="0.25">
      <c r="A425" s="193" t="s">
        <v>72</v>
      </c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6"/>
      <c r="N425" s="6"/>
      <c r="O425" s="6"/>
      <c r="P425" s="6"/>
    </row>
    <row r="426" spans="1:31" ht="16.5" customHeight="1" x14ac:dyDescent="0.25">
      <c r="A426" s="193" t="s">
        <v>73</v>
      </c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6"/>
      <c r="N426" s="6"/>
      <c r="O426" s="6"/>
      <c r="P426" s="6"/>
    </row>
    <row r="427" spans="1:31" x14ac:dyDescent="0.25">
      <c r="A427" s="193" t="s">
        <v>74</v>
      </c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6"/>
      <c r="N427" s="6"/>
      <c r="O427" s="6"/>
      <c r="P427" s="6"/>
    </row>
    <row r="428" spans="1:31" x14ac:dyDescent="0.25">
      <c r="A428" s="193" t="s">
        <v>75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6"/>
      <c r="N428" s="6"/>
      <c r="O428" s="6"/>
      <c r="P428" s="6"/>
    </row>
    <row r="429" spans="1:31" x14ac:dyDescent="0.25">
      <c r="A429" s="193" t="s">
        <v>76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6"/>
      <c r="N429" s="6"/>
      <c r="O429" s="6"/>
      <c r="P429" s="6"/>
    </row>
    <row r="430" spans="1:31" x14ac:dyDescent="0.25">
      <c r="A430" s="193" t="s">
        <v>77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6"/>
      <c r="N430" s="6"/>
      <c r="O430" s="6"/>
      <c r="P430" s="6"/>
    </row>
    <row r="431" spans="1:31" ht="18.75" customHeight="1" x14ac:dyDescent="0.25">
      <c r="A431" s="164" t="s">
        <v>78</v>
      </c>
      <c r="B431" s="164"/>
      <c r="C431" s="164"/>
      <c r="D431" s="164"/>
      <c r="E431" s="164"/>
      <c r="F431" s="164"/>
      <c r="G431" s="164"/>
      <c r="H431" s="164"/>
      <c r="I431" s="164"/>
      <c r="J431" s="164"/>
      <c r="K431" s="164"/>
      <c r="L431" s="164"/>
      <c r="M431" s="164"/>
      <c r="N431" s="164"/>
      <c r="O431" s="164"/>
      <c r="P431" s="6"/>
    </row>
    <row r="432" spans="1:31" ht="60.75" customHeight="1" x14ac:dyDescent="0.25">
      <c r="A432" s="164" t="s">
        <v>121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</row>
    <row r="433" spans="1:16" ht="60.75" customHeight="1" x14ac:dyDescent="0.25">
      <c r="A433" s="164" t="s">
        <v>122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x14ac:dyDescent="0.25">
      <c r="A434" s="165" t="s">
        <v>79</v>
      </c>
      <c r="B434" s="165"/>
      <c r="C434" s="165"/>
      <c r="D434" s="165"/>
      <c r="E434" s="165"/>
      <c r="F434" s="165"/>
      <c r="G434" s="165"/>
      <c r="H434" s="165"/>
      <c r="I434" s="165"/>
      <c r="J434" s="165"/>
      <c r="K434" s="165"/>
      <c r="L434" s="165"/>
      <c r="M434" s="165"/>
      <c r="N434" s="165"/>
      <c r="O434" s="165"/>
      <c r="P434" s="6"/>
    </row>
    <row r="435" spans="1:16" ht="18.75" customHeight="1" x14ac:dyDescent="0.25">
      <c r="A435" s="9" t="s">
        <v>80</v>
      </c>
      <c r="B435" s="176" t="s">
        <v>81</v>
      </c>
      <c r="C435" s="177"/>
      <c r="D435" s="178"/>
      <c r="E435" s="271" t="s">
        <v>82</v>
      </c>
      <c r="F435" s="272"/>
      <c r="G435" s="272"/>
      <c r="H435" s="272"/>
      <c r="I435" s="272"/>
      <c r="J435" s="272"/>
      <c r="K435" s="272"/>
      <c r="L435" s="273"/>
      <c r="M435" s="6"/>
      <c r="N435" s="6"/>
      <c r="O435" s="6"/>
      <c r="P435" s="6"/>
    </row>
    <row r="436" spans="1:16" x14ac:dyDescent="0.25">
      <c r="A436" s="9">
        <v>1</v>
      </c>
      <c r="B436" s="176">
        <v>2</v>
      </c>
      <c r="C436" s="177"/>
      <c r="D436" s="178"/>
      <c r="E436" s="173">
        <v>3</v>
      </c>
      <c r="F436" s="174"/>
      <c r="G436" s="174"/>
      <c r="H436" s="174"/>
      <c r="I436" s="174"/>
      <c r="J436" s="174"/>
      <c r="K436" s="174"/>
      <c r="L436" s="175"/>
      <c r="M436" s="6"/>
      <c r="N436" s="6"/>
      <c r="O436" s="6"/>
      <c r="P436" s="6"/>
    </row>
    <row r="437" spans="1:16" ht="40.5" customHeight="1" x14ac:dyDescent="0.25">
      <c r="A437" s="9" t="s">
        <v>83</v>
      </c>
      <c r="B437" s="176" t="s">
        <v>225</v>
      </c>
      <c r="C437" s="177"/>
      <c r="D437" s="178"/>
      <c r="E437" s="173" t="s">
        <v>84</v>
      </c>
      <c r="F437" s="174"/>
      <c r="G437" s="174"/>
      <c r="H437" s="174"/>
      <c r="I437" s="174"/>
      <c r="J437" s="174"/>
      <c r="K437" s="174"/>
      <c r="L437" s="175"/>
      <c r="M437" s="6"/>
      <c r="N437" s="6"/>
      <c r="O437" s="6"/>
      <c r="P437" s="6"/>
    </row>
    <row r="438" spans="1:16" ht="42.75" customHeight="1" x14ac:dyDescent="0.25">
      <c r="A438" s="9" t="s">
        <v>85</v>
      </c>
      <c r="B438" s="176" t="s">
        <v>86</v>
      </c>
      <c r="C438" s="177"/>
      <c r="D438" s="178"/>
      <c r="E438" s="173" t="s">
        <v>84</v>
      </c>
      <c r="F438" s="174"/>
      <c r="G438" s="174"/>
      <c r="H438" s="174"/>
      <c r="I438" s="174"/>
      <c r="J438" s="174"/>
      <c r="K438" s="174"/>
      <c r="L438" s="175"/>
      <c r="M438" s="6"/>
      <c r="N438" s="6"/>
      <c r="O438" s="6"/>
      <c r="P438" s="6"/>
    </row>
    <row r="439" spans="1:16" ht="42" customHeight="1" x14ac:dyDescent="0.25">
      <c r="A439" s="9" t="s">
        <v>87</v>
      </c>
      <c r="B439" s="176" t="s">
        <v>197</v>
      </c>
      <c r="C439" s="177"/>
      <c r="D439" s="178"/>
      <c r="E439" s="173" t="s">
        <v>84</v>
      </c>
      <c r="F439" s="174"/>
      <c r="G439" s="174"/>
      <c r="H439" s="174"/>
      <c r="I439" s="174"/>
      <c r="J439" s="174"/>
      <c r="K439" s="174"/>
      <c r="L439" s="175"/>
      <c r="M439" s="6"/>
      <c r="N439" s="6"/>
      <c r="O439" s="6"/>
      <c r="P439" s="6"/>
    </row>
    <row r="440" spans="1:16" x14ac:dyDescent="0.25">
      <c r="A440" s="165" t="s">
        <v>88</v>
      </c>
      <c r="B440" s="165"/>
      <c r="C440" s="165"/>
      <c r="D440" s="165"/>
      <c r="E440" s="165"/>
      <c r="F440" s="165"/>
      <c r="G440" s="165"/>
      <c r="H440" s="165"/>
      <c r="I440" s="165"/>
      <c r="J440" s="165"/>
      <c r="K440" s="165"/>
      <c r="L440" s="165"/>
      <c r="M440" s="165"/>
      <c r="N440" s="165"/>
      <c r="O440" s="165"/>
      <c r="P440" s="6"/>
    </row>
    <row r="441" spans="1:16" x14ac:dyDescent="0.25">
      <c r="A441" s="165" t="s">
        <v>89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90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168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</row>
    <row r="444" spans="1:16" ht="21" customHeight="1" x14ac:dyDescent="0.25">
      <c r="A444" s="164" t="s">
        <v>91</v>
      </c>
      <c r="B444" s="164"/>
      <c r="C444" s="164"/>
      <c r="D444" s="164"/>
      <c r="E444" s="164"/>
      <c r="F444" s="164"/>
      <c r="G444" s="164"/>
      <c r="H444" s="164"/>
      <c r="I444" s="164"/>
      <c r="J444" s="164"/>
      <c r="K444" s="164"/>
      <c r="L444" s="164"/>
      <c r="M444" s="164"/>
      <c r="N444" s="164"/>
      <c r="O444" s="164"/>
      <c r="P444" s="6"/>
    </row>
    <row r="445" spans="1:16" ht="62.25" customHeight="1" x14ac:dyDescent="0.25">
      <c r="A445" s="164" t="s">
        <v>92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x14ac:dyDescent="0.25">
      <c r="A446" s="165" t="s">
        <v>93</v>
      </c>
      <c r="B446" s="165"/>
      <c r="C446" s="165"/>
      <c r="D446" s="165"/>
      <c r="E446" s="165"/>
      <c r="F446" s="165"/>
      <c r="G446" s="165"/>
      <c r="H446" s="165"/>
      <c r="I446" s="165"/>
      <c r="J446" s="165"/>
      <c r="K446" s="165"/>
      <c r="L446" s="165"/>
      <c r="M446" s="165"/>
      <c r="N446" s="165"/>
      <c r="O446" s="165"/>
      <c r="P446" s="6"/>
    </row>
    <row r="447" spans="1:16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 t="s">
        <v>286</v>
      </c>
      <c r="B449" s="6"/>
      <c r="C449" s="6"/>
      <c r="D449" s="6"/>
      <c r="E449" s="6"/>
      <c r="F449" s="6"/>
      <c r="G449" s="6"/>
      <c r="H449" s="6"/>
      <c r="I449" s="6"/>
      <c r="J449" s="6"/>
      <c r="K449" s="6" t="s">
        <v>398</v>
      </c>
      <c r="L449" s="6"/>
      <c r="M449" s="6"/>
      <c r="N449" s="6"/>
      <c r="O449" s="6"/>
    </row>
    <row r="450" spans="1:16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541" spans="10:12" x14ac:dyDescent="0.25">
      <c r="J541" s="162" t="s">
        <v>298</v>
      </c>
      <c r="K541" s="162" t="s">
        <v>299</v>
      </c>
      <c r="L541" s="162" t="s">
        <v>300</v>
      </c>
    </row>
    <row r="542" spans="10:12" x14ac:dyDescent="0.25">
      <c r="J542" s="162"/>
      <c r="K542" s="162"/>
      <c r="L542" s="163"/>
    </row>
    <row r="549" spans="10:15" x14ac:dyDescent="0.25">
      <c r="J549" s="162" t="s">
        <v>298</v>
      </c>
      <c r="K549" s="162" t="s">
        <v>299</v>
      </c>
      <c r="L549" s="162" t="s">
        <v>300</v>
      </c>
      <c r="M549" s="162" t="s">
        <v>298</v>
      </c>
      <c r="N549" s="162" t="s">
        <v>299</v>
      </c>
      <c r="O549" s="162" t="s">
        <v>300</v>
      </c>
    </row>
    <row r="550" spans="10:15" x14ac:dyDescent="0.25">
      <c r="J550" s="162"/>
      <c r="K550" s="162"/>
      <c r="L550" s="163"/>
      <c r="M550" s="162"/>
      <c r="N550" s="162"/>
      <c r="O550" s="163"/>
    </row>
  </sheetData>
  <mergeCells count="668">
    <mergeCell ref="A2:O2"/>
    <mergeCell ref="A3:O3"/>
    <mergeCell ref="E12:H12"/>
    <mergeCell ref="P371:Q371"/>
    <mergeCell ref="A171:J171"/>
    <mergeCell ref="A172:A174"/>
    <mergeCell ref="H235:L235"/>
    <mergeCell ref="A236:D236"/>
    <mergeCell ref="E236:G236"/>
    <mergeCell ref="B285:D286"/>
    <mergeCell ref="A339:L339"/>
    <mergeCell ref="A340:L340"/>
    <mergeCell ref="A342:L342"/>
    <mergeCell ref="M285:N285"/>
    <mergeCell ref="M286:M287"/>
    <mergeCell ref="N286:N287"/>
    <mergeCell ref="G286:G287"/>
    <mergeCell ref="H286:I286"/>
    <mergeCell ref="J286:J287"/>
    <mergeCell ref="K286:K287"/>
    <mergeCell ref="L286:L287"/>
    <mergeCell ref="E325:K325"/>
    <mergeCell ref="M172:N172"/>
    <mergeCell ref="M173:M174"/>
    <mergeCell ref="N173:N174"/>
    <mergeCell ref="B172:D173"/>
    <mergeCell ref="E172:F173"/>
    <mergeCell ref="P416:P417"/>
    <mergeCell ref="Q416:Q417"/>
    <mergeCell ref="J416:J417"/>
    <mergeCell ref="K416:K417"/>
    <mergeCell ref="P415:Q415"/>
    <mergeCell ref="M416:M417"/>
    <mergeCell ref="N416:N417"/>
    <mergeCell ref="O416:O417"/>
    <mergeCell ref="P372:P373"/>
    <mergeCell ref="Q372:Q373"/>
    <mergeCell ref="A403:L403"/>
    <mergeCell ref="A405:L405"/>
    <mergeCell ref="A406:J406"/>
    <mergeCell ref="A400:O400"/>
    <mergeCell ref="A402:L402"/>
    <mergeCell ref="M402:M404"/>
    <mergeCell ref="N402:N404"/>
    <mergeCell ref="H372:I372"/>
    <mergeCell ref="M372:M373"/>
    <mergeCell ref="N372:N373"/>
    <mergeCell ref="O372:O373"/>
    <mergeCell ref="G408:G409"/>
    <mergeCell ref="H394:L394"/>
    <mergeCell ref="M407:N407"/>
    <mergeCell ref="K105:K106"/>
    <mergeCell ref="A156:F156"/>
    <mergeCell ref="A157:K157"/>
    <mergeCell ref="A158:K158"/>
    <mergeCell ref="A159:K159"/>
    <mergeCell ref="A162:D162"/>
    <mergeCell ref="D112:D115"/>
    <mergeCell ref="E112:E115"/>
    <mergeCell ref="F112:F115"/>
    <mergeCell ref="A116:A119"/>
    <mergeCell ref="A152:K152"/>
    <mergeCell ref="E153:K153"/>
    <mergeCell ref="E154:K154"/>
    <mergeCell ref="E155:K155"/>
    <mergeCell ref="A120:A123"/>
    <mergeCell ref="B120:B123"/>
    <mergeCell ref="H166:L166"/>
    <mergeCell ref="A168:L168"/>
    <mergeCell ref="A160:I160"/>
    <mergeCell ref="A161:D161"/>
    <mergeCell ref="E161:G161"/>
    <mergeCell ref="H161:L161"/>
    <mergeCell ref="A150:O150"/>
    <mergeCell ref="A151:O151"/>
    <mergeCell ref="E162:G162"/>
    <mergeCell ref="H162:L162"/>
    <mergeCell ref="M209:M210"/>
    <mergeCell ref="N209:N210"/>
    <mergeCell ref="G172:I172"/>
    <mergeCell ref="A167:L167"/>
    <mergeCell ref="J172:L172"/>
    <mergeCell ref="M167:M169"/>
    <mergeCell ref="N167:N169"/>
    <mergeCell ref="A163:D163"/>
    <mergeCell ref="E163:G163"/>
    <mergeCell ref="H163:L163"/>
    <mergeCell ref="A164:D164"/>
    <mergeCell ref="E164:G164"/>
    <mergeCell ref="H164:L164"/>
    <mergeCell ref="A165:D165"/>
    <mergeCell ref="E165:G165"/>
    <mergeCell ref="H165:L165"/>
    <mergeCell ref="A170:L170"/>
    <mergeCell ref="A166:D166"/>
    <mergeCell ref="E166:G166"/>
    <mergeCell ref="A281:L281"/>
    <mergeCell ref="A282:L282"/>
    <mergeCell ref="A270:K270"/>
    <mergeCell ref="A262:O262"/>
    <mergeCell ref="A263:O263"/>
    <mergeCell ref="A264:K264"/>
    <mergeCell ref="E265:K265"/>
    <mergeCell ref="E266:K266"/>
    <mergeCell ref="E267:K267"/>
    <mergeCell ref="N239:N241"/>
    <mergeCell ref="A240:L240"/>
    <mergeCell ref="A242:L242"/>
    <mergeCell ref="K173:K174"/>
    <mergeCell ref="H173:I173"/>
    <mergeCell ref="J173:J174"/>
    <mergeCell ref="A283:L283"/>
    <mergeCell ref="B274:D274"/>
    <mergeCell ref="E274:I274"/>
    <mergeCell ref="A275:A276"/>
    <mergeCell ref="B275:D275"/>
    <mergeCell ref="E275:I275"/>
    <mergeCell ref="B276:D276"/>
    <mergeCell ref="E276:I276"/>
    <mergeCell ref="B277:D277"/>
    <mergeCell ref="E277:I277"/>
    <mergeCell ref="B278:D278"/>
    <mergeCell ref="E278:I278"/>
    <mergeCell ref="A280:L280"/>
    <mergeCell ref="M252:O252"/>
    <mergeCell ref="G253:G254"/>
    <mergeCell ref="L173:L174"/>
    <mergeCell ref="M280:M282"/>
    <mergeCell ref="N280:N282"/>
    <mergeCell ref="H253:I253"/>
    <mergeCell ref="J253:J254"/>
    <mergeCell ref="K253:K254"/>
    <mergeCell ref="L253:L254"/>
    <mergeCell ref="A268:F268"/>
    <mergeCell ref="A269:K269"/>
    <mergeCell ref="P252:Q252"/>
    <mergeCell ref="P253:P254"/>
    <mergeCell ref="Q253:Q254"/>
    <mergeCell ref="A252:A254"/>
    <mergeCell ref="B252:D253"/>
    <mergeCell ref="P208:Q208"/>
    <mergeCell ref="P209:P210"/>
    <mergeCell ref="Q209:Q210"/>
    <mergeCell ref="O253:O254"/>
    <mergeCell ref="A251:J251"/>
    <mergeCell ref="E252:F253"/>
    <mergeCell ref="G252:I252"/>
    <mergeCell ref="J252:L252"/>
    <mergeCell ref="G245:G246"/>
    <mergeCell ref="H245:I245"/>
    <mergeCell ref="J245:J246"/>
    <mergeCell ref="K245:K246"/>
    <mergeCell ref="L245:L246"/>
    <mergeCell ref="A250:O250"/>
    <mergeCell ref="M253:M254"/>
    <mergeCell ref="N253:N254"/>
    <mergeCell ref="A248:A249"/>
    <mergeCell ref="B248:B249"/>
    <mergeCell ref="C248:C249"/>
    <mergeCell ref="H209:I209"/>
    <mergeCell ref="J208:L208"/>
    <mergeCell ref="A224:K224"/>
    <mergeCell ref="E225:K225"/>
    <mergeCell ref="E226:K226"/>
    <mergeCell ref="M340:M342"/>
    <mergeCell ref="H92:L92"/>
    <mergeCell ref="A93:D93"/>
    <mergeCell ref="E93:G93"/>
    <mergeCell ref="H95:L95"/>
    <mergeCell ref="A96:D96"/>
    <mergeCell ref="P293:Q293"/>
    <mergeCell ref="P294:P295"/>
    <mergeCell ref="Q294:Q295"/>
    <mergeCell ref="O138:O139"/>
    <mergeCell ref="A100:L100"/>
    <mergeCell ref="A102:L102"/>
    <mergeCell ref="A104:A106"/>
    <mergeCell ref="A136:J136"/>
    <mergeCell ref="A137:A139"/>
    <mergeCell ref="A103:J103"/>
    <mergeCell ref="G104:I104"/>
    <mergeCell ref="M104:N104"/>
    <mergeCell ref="K138:K139"/>
    <mergeCell ref="L138:L139"/>
    <mergeCell ref="B137:D138"/>
    <mergeCell ref="E137:F138"/>
    <mergeCell ref="G137:I137"/>
    <mergeCell ref="J137:L137"/>
    <mergeCell ref="P68:Q68"/>
    <mergeCell ref="P69:P70"/>
    <mergeCell ref="Q69:Q70"/>
    <mergeCell ref="P137:Q137"/>
    <mergeCell ref="M105:M106"/>
    <mergeCell ref="N105:N106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A92:D92"/>
    <mergeCell ref="E92:G92"/>
    <mergeCell ref="L105:L106"/>
    <mergeCell ref="G105:G106"/>
    <mergeCell ref="B104:D105"/>
    <mergeCell ref="E104:F105"/>
    <mergeCell ref="H93:L93"/>
    <mergeCell ref="N340:N342"/>
    <mergeCell ref="A371:A373"/>
    <mergeCell ref="B371:D372"/>
    <mergeCell ref="E371:F372"/>
    <mergeCell ref="G371:I371"/>
    <mergeCell ref="J371:L371"/>
    <mergeCell ref="M371:O371"/>
    <mergeCell ref="N346:N347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A343:J343"/>
    <mergeCell ref="A345:A347"/>
    <mergeCell ref="B345:D346"/>
    <mergeCell ref="E334:I334"/>
    <mergeCell ref="A344:J344"/>
    <mergeCell ref="G345:I345"/>
    <mergeCell ref="J345:L345"/>
    <mergeCell ref="E345:F346"/>
    <mergeCell ref="A431:O431"/>
    <mergeCell ref="A335:A336"/>
    <mergeCell ref="B335:D335"/>
    <mergeCell ref="E335:I335"/>
    <mergeCell ref="B336:D336"/>
    <mergeCell ref="E336:I336"/>
    <mergeCell ref="F419:F420"/>
    <mergeCell ref="G416:G417"/>
    <mergeCell ref="M345:N345"/>
    <mergeCell ref="M408:M409"/>
    <mergeCell ref="N408:N409"/>
    <mergeCell ref="M415:O415"/>
    <mergeCell ref="K408:K409"/>
    <mergeCell ref="L408:L409"/>
    <mergeCell ref="A414:J414"/>
    <mergeCell ref="A415:A417"/>
    <mergeCell ref="B415:D415"/>
    <mergeCell ref="E415:F415"/>
    <mergeCell ref="G415:I415"/>
    <mergeCell ref="B416:B417"/>
    <mergeCell ref="C416:C417"/>
    <mergeCell ref="J415:L415"/>
    <mergeCell ref="D416:D417"/>
    <mergeCell ref="A422:O422"/>
    <mergeCell ref="F349:F351"/>
    <mergeCell ref="A352:A354"/>
    <mergeCell ref="B352:B354"/>
    <mergeCell ref="C352:C354"/>
    <mergeCell ref="D352:D354"/>
    <mergeCell ref="E352:E354"/>
    <mergeCell ref="F352:F354"/>
    <mergeCell ref="A355:A357"/>
    <mergeCell ref="A407:A409"/>
    <mergeCell ref="B407:D407"/>
    <mergeCell ref="A369:J369"/>
    <mergeCell ref="E407:F407"/>
    <mergeCell ref="A393:I393"/>
    <mergeCell ref="A389:F389"/>
    <mergeCell ref="A390:K390"/>
    <mergeCell ref="A391:K391"/>
    <mergeCell ref="B408:B409"/>
    <mergeCell ref="G372:G373"/>
    <mergeCell ref="G407:I407"/>
    <mergeCell ref="J407:L407"/>
    <mergeCell ref="J372:J373"/>
    <mergeCell ref="K372:K373"/>
    <mergeCell ref="L372:L373"/>
    <mergeCell ref="F408:F409"/>
    <mergeCell ref="A411:A412"/>
    <mergeCell ref="A419:A420"/>
    <mergeCell ref="B419:B420"/>
    <mergeCell ref="C419:C420"/>
    <mergeCell ref="A429:L429"/>
    <mergeCell ref="A430:L430"/>
    <mergeCell ref="E416:E417"/>
    <mergeCell ref="F416:F417"/>
    <mergeCell ref="H416:I416"/>
    <mergeCell ref="L416:L417"/>
    <mergeCell ref="B411:B412"/>
    <mergeCell ref="C411:C412"/>
    <mergeCell ref="D411:D412"/>
    <mergeCell ref="D419:D420"/>
    <mergeCell ref="E419:E420"/>
    <mergeCell ref="A426:L426"/>
    <mergeCell ref="A427:L427"/>
    <mergeCell ref="E411:E412"/>
    <mergeCell ref="F411:F412"/>
    <mergeCell ref="E439:L439"/>
    <mergeCell ref="A443:O443"/>
    <mergeCell ref="A434:O434"/>
    <mergeCell ref="A326:F326"/>
    <mergeCell ref="A327:K327"/>
    <mergeCell ref="A328:K328"/>
    <mergeCell ref="A329:K329"/>
    <mergeCell ref="A330:I330"/>
    <mergeCell ref="H408:I408"/>
    <mergeCell ref="J408:J409"/>
    <mergeCell ref="C408:C409"/>
    <mergeCell ref="D408:D409"/>
    <mergeCell ref="E408:E409"/>
    <mergeCell ref="G346:G347"/>
    <mergeCell ref="A396:D396"/>
    <mergeCell ref="E396:G396"/>
    <mergeCell ref="H396:L396"/>
    <mergeCell ref="E394:G394"/>
    <mergeCell ref="A432:O432"/>
    <mergeCell ref="A433:O433"/>
    <mergeCell ref="A423:O423"/>
    <mergeCell ref="A424:L424"/>
    <mergeCell ref="A425:L425"/>
    <mergeCell ref="A428:L428"/>
    <mergeCell ref="A285:A287"/>
    <mergeCell ref="E285:F286"/>
    <mergeCell ref="G294:G295"/>
    <mergeCell ref="H294:I294"/>
    <mergeCell ref="M294:M295"/>
    <mergeCell ref="J294:J295"/>
    <mergeCell ref="K294:K295"/>
    <mergeCell ref="L294:L295"/>
    <mergeCell ref="G285:I285"/>
    <mergeCell ref="J285:L285"/>
    <mergeCell ref="E293:F294"/>
    <mergeCell ref="G293:I293"/>
    <mergeCell ref="A289:A290"/>
    <mergeCell ref="B289:B290"/>
    <mergeCell ref="C289:C290"/>
    <mergeCell ref="D289:D290"/>
    <mergeCell ref="E289:E290"/>
    <mergeCell ref="F289:F290"/>
    <mergeCell ref="A291:O291"/>
    <mergeCell ref="A292:J292"/>
    <mergeCell ref="O294:O295"/>
    <mergeCell ref="A293:A295"/>
    <mergeCell ref="B293:D294"/>
    <mergeCell ref="J293:L293"/>
    <mergeCell ref="M293:O293"/>
    <mergeCell ref="G173:G174"/>
    <mergeCell ref="A243:J243"/>
    <mergeCell ref="A244:A246"/>
    <mergeCell ref="B244:D245"/>
    <mergeCell ref="E244:F245"/>
    <mergeCell ref="G244:I244"/>
    <mergeCell ref="J244:L244"/>
    <mergeCell ref="M244:N244"/>
    <mergeCell ref="M245:M246"/>
    <mergeCell ref="N245:N246"/>
    <mergeCell ref="D176:D179"/>
    <mergeCell ref="E176:E179"/>
    <mergeCell ref="F176:F179"/>
    <mergeCell ref="B176:B179"/>
    <mergeCell ref="C176:C179"/>
    <mergeCell ref="A207:J207"/>
    <mergeCell ref="F188:F191"/>
    <mergeCell ref="A235:D235"/>
    <mergeCell ref="E235:G235"/>
    <mergeCell ref="L209:L210"/>
    <mergeCell ref="G208:I208"/>
    <mergeCell ref="A230:K230"/>
    <mergeCell ref="E227:K227"/>
    <mergeCell ref="E96:G96"/>
    <mergeCell ref="H96:L96"/>
    <mergeCell ref="E97:G97"/>
    <mergeCell ref="H97:L97"/>
    <mergeCell ref="A97:D97"/>
    <mergeCell ref="A112:A115"/>
    <mergeCell ref="B112:B115"/>
    <mergeCell ref="C112:C115"/>
    <mergeCell ref="F116:F119"/>
    <mergeCell ref="D349:D351"/>
    <mergeCell ref="E349:E351"/>
    <mergeCell ref="A358:A360"/>
    <mergeCell ref="C120:C123"/>
    <mergeCell ref="D120:D123"/>
    <mergeCell ref="E120:E123"/>
    <mergeCell ref="F120:F123"/>
    <mergeCell ref="O209:O210"/>
    <mergeCell ref="A208:A210"/>
    <mergeCell ref="B208:D209"/>
    <mergeCell ref="E208:F209"/>
    <mergeCell ref="E237:G237"/>
    <mergeCell ref="H237:L237"/>
    <mergeCell ref="A237:D237"/>
    <mergeCell ref="A232:I232"/>
    <mergeCell ref="H236:L236"/>
    <mergeCell ref="A234:D234"/>
    <mergeCell ref="E234:G234"/>
    <mergeCell ref="H234:L234"/>
    <mergeCell ref="A233:D233"/>
    <mergeCell ref="E233:G233"/>
    <mergeCell ref="H233:L233"/>
    <mergeCell ref="A222:O222"/>
    <mergeCell ref="A223:O223"/>
    <mergeCell ref="A206:O206"/>
    <mergeCell ref="M208:O208"/>
    <mergeCell ref="G209:G210"/>
    <mergeCell ref="A399:D399"/>
    <mergeCell ref="E399:G399"/>
    <mergeCell ref="H399:L399"/>
    <mergeCell ref="H346:I346"/>
    <mergeCell ref="J346:J347"/>
    <mergeCell ref="K346:K347"/>
    <mergeCell ref="L346:L347"/>
    <mergeCell ref="A384:O384"/>
    <mergeCell ref="A385:K385"/>
    <mergeCell ref="E386:K386"/>
    <mergeCell ref="A395:D395"/>
    <mergeCell ref="E395:G395"/>
    <mergeCell ref="H395:L395"/>
    <mergeCell ref="A394:D394"/>
    <mergeCell ref="E387:K387"/>
    <mergeCell ref="E388:K388"/>
    <mergeCell ref="A392:K392"/>
    <mergeCell ref="M346:M347"/>
    <mergeCell ref="A349:A351"/>
    <mergeCell ref="B349:B351"/>
    <mergeCell ref="C349:C351"/>
    <mergeCell ref="A229:K229"/>
    <mergeCell ref="A31:J31"/>
    <mergeCell ref="K31:M31"/>
    <mergeCell ref="N27:O27"/>
    <mergeCell ref="A231:K231"/>
    <mergeCell ref="J209:J210"/>
    <mergeCell ref="K209:K210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E184:E187"/>
    <mergeCell ref="F184:F187"/>
    <mergeCell ref="A188:A191"/>
    <mergeCell ref="B188:B191"/>
    <mergeCell ref="C188:C191"/>
    <mergeCell ref="D188:D191"/>
    <mergeCell ref="E188:E191"/>
    <mergeCell ref="L19:M19"/>
    <mergeCell ref="N26:O26"/>
    <mergeCell ref="N17:O17"/>
    <mergeCell ref="N18:O18"/>
    <mergeCell ref="M239:M241"/>
    <mergeCell ref="N19:O19"/>
    <mergeCell ref="L20:M20"/>
    <mergeCell ref="G44:I44"/>
    <mergeCell ref="J44:L44"/>
    <mergeCell ref="M44:N44"/>
    <mergeCell ref="G45:G46"/>
    <mergeCell ref="H45:I45"/>
    <mergeCell ref="J45:J46"/>
    <mergeCell ref="N45:N46"/>
    <mergeCell ref="M45:M46"/>
    <mergeCell ref="A37:J37"/>
    <mergeCell ref="A27:J27"/>
    <mergeCell ref="K27:M27"/>
    <mergeCell ref="A42:L42"/>
    <mergeCell ref="A43:J43"/>
    <mergeCell ref="A32:J32"/>
    <mergeCell ref="N20:O20"/>
    <mergeCell ref="A176:A179"/>
    <mergeCell ref="A228:F228"/>
    <mergeCell ref="A52:A55"/>
    <mergeCell ref="B52:B55"/>
    <mergeCell ref="C52:C55"/>
    <mergeCell ref="D52:D55"/>
    <mergeCell ref="A10:O10"/>
    <mergeCell ref="A23:O23"/>
    <mergeCell ref="K29:M29"/>
    <mergeCell ref="N29:O29"/>
    <mergeCell ref="A30:J30"/>
    <mergeCell ref="K30:M30"/>
    <mergeCell ref="N30:O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A28:J28"/>
    <mergeCell ref="K28:M28"/>
    <mergeCell ref="N28:O28"/>
    <mergeCell ref="K32:M32"/>
    <mergeCell ref="K33:M33"/>
    <mergeCell ref="K34:M34"/>
    <mergeCell ref="N34:O34"/>
    <mergeCell ref="A39:L39"/>
    <mergeCell ref="M39:M41"/>
    <mergeCell ref="A35:J35"/>
    <mergeCell ref="A38:O38"/>
    <mergeCell ref="N39:N41"/>
    <mergeCell ref="A40:L40"/>
    <mergeCell ref="A36:J36"/>
    <mergeCell ref="D56:D59"/>
    <mergeCell ref="E56:E59"/>
    <mergeCell ref="F56:F59"/>
    <mergeCell ref="A90:K90"/>
    <mergeCell ref="H69:I69"/>
    <mergeCell ref="J69:J70"/>
    <mergeCell ref="A88:K88"/>
    <mergeCell ref="A89:K89"/>
    <mergeCell ref="C60:C63"/>
    <mergeCell ref="D60:D63"/>
    <mergeCell ref="E60:E63"/>
    <mergeCell ref="A60:A63"/>
    <mergeCell ref="B60:B63"/>
    <mergeCell ref="F60:F63"/>
    <mergeCell ref="K45:K46"/>
    <mergeCell ref="L45:L46"/>
    <mergeCell ref="E86:K86"/>
    <mergeCell ref="F48:F51"/>
    <mergeCell ref="A81:O81"/>
    <mergeCell ref="A82:O82"/>
    <mergeCell ref="A83:K83"/>
    <mergeCell ref="E84:K84"/>
    <mergeCell ref="A87:F87"/>
    <mergeCell ref="K69:K70"/>
    <mergeCell ref="L69:L70"/>
    <mergeCell ref="A44:A46"/>
    <mergeCell ref="E44:F45"/>
    <mergeCell ref="G69:G70"/>
    <mergeCell ref="D48:D51"/>
    <mergeCell ref="E48:E51"/>
    <mergeCell ref="A48:A51"/>
    <mergeCell ref="B48:B51"/>
    <mergeCell ref="C48:C51"/>
    <mergeCell ref="E52:E55"/>
    <mergeCell ref="F52:F55"/>
    <mergeCell ref="A56:A59"/>
    <mergeCell ref="B56:B59"/>
    <mergeCell ref="C56:C59"/>
    <mergeCell ref="A91:I91"/>
    <mergeCell ref="A108:A111"/>
    <mergeCell ref="B108:B111"/>
    <mergeCell ref="C108:C111"/>
    <mergeCell ref="D108:D111"/>
    <mergeCell ref="H105:I105"/>
    <mergeCell ref="J105:J106"/>
    <mergeCell ref="A124:A127"/>
    <mergeCell ref="B124:B127"/>
    <mergeCell ref="C124:C127"/>
    <mergeCell ref="D124:D127"/>
    <mergeCell ref="E124:E127"/>
    <mergeCell ref="F124:F127"/>
    <mergeCell ref="B116:B119"/>
    <mergeCell ref="C116:C119"/>
    <mergeCell ref="D116:D119"/>
    <mergeCell ref="E116:E119"/>
    <mergeCell ref="E95:G95"/>
    <mergeCell ref="J104:L104"/>
    <mergeCell ref="A99:L99"/>
    <mergeCell ref="A94:D94"/>
    <mergeCell ref="E94:G94"/>
    <mergeCell ref="H94:L94"/>
    <mergeCell ref="A95:D95"/>
    <mergeCell ref="J549:J550"/>
    <mergeCell ref="K549:K550"/>
    <mergeCell ref="L549:L550"/>
    <mergeCell ref="M549:M550"/>
    <mergeCell ref="N549:N550"/>
    <mergeCell ref="O549:O550"/>
    <mergeCell ref="N31:O31"/>
    <mergeCell ref="E108:E111"/>
    <mergeCell ref="F108:F111"/>
    <mergeCell ref="A66:O66"/>
    <mergeCell ref="A67:J67"/>
    <mergeCell ref="A68:A70"/>
    <mergeCell ref="B68:D69"/>
    <mergeCell ref="E68:F69"/>
    <mergeCell ref="G68:I68"/>
    <mergeCell ref="J68:L68"/>
    <mergeCell ref="M68:O68"/>
    <mergeCell ref="E85:K85"/>
    <mergeCell ref="M69:M70"/>
    <mergeCell ref="N69:N70"/>
    <mergeCell ref="O69:O70"/>
    <mergeCell ref="B44:D45"/>
    <mergeCell ref="N32:O32"/>
    <mergeCell ref="N33:O33"/>
    <mergeCell ref="J541:J542"/>
    <mergeCell ref="K541:K542"/>
    <mergeCell ref="L541:L542"/>
    <mergeCell ref="A398:D398"/>
    <mergeCell ref="E398:G398"/>
    <mergeCell ref="H398:L398"/>
    <mergeCell ref="A397:D397"/>
    <mergeCell ref="E397:G397"/>
    <mergeCell ref="H397:L397"/>
    <mergeCell ref="A446:O446"/>
    <mergeCell ref="A444:O444"/>
    <mergeCell ref="A445:O445"/>
    <mergeCell ref="B438:D438"/>
    <mergeCell ref="E438:L438"/>
    <mergeCell ref="A440:O440"/>
    <mergeCell ref="A441:O441"/>
    <mergeCell ref="A442:O442"/>
    <mergeCell ref="B435:D435"/>
    <mergeCell ref="E435:L435"/>
    <mergeCell ref="B436:D436"/>
    <mergeCell ref="E436:L436"/>
    <mergeCell ref="B437:D437"/>
    <mergeCell ref="E437:L437"/>
    <mergeCell ref="B439:D439"/>
    <mergeCell ref="E324:K324"/>
    <mergeCell ref="A319:O319"/>
    <mergeCell ref="A321:K321"/>
    <mergeCell ref="A277:A278"/>
    <mergeCell ref="A238:D238"/>
    <mergeCell ref="B355:B357"/>
    <mergeCell ref="C355:C357"/>
    <mergeCell ref="D355:D357"/>
    <mergeCell ref="E355:E357"/>
    <mergeCell ref="F355:F357"/>
    <mergeCell ref="D248:D249"/>
    <mergeCell ref="E248:E249"/>
    <mergeCell ref="F248:F249"/>
    <mergeCell ref="A271:K271"/>
    <mergeCell ref="A272:I272"/>
    <mergeCell ref="B273:D273"/>
    <mergeCell ref="E273:I273"/>
    <mergeCell ref="E322:K322"/>
    <mergeCell ref="E323:K323"/>
    <mergeCell ref="E238:G238"/>
    <mergeCell ref="H238:L238"/>
    <mergeCell ref="A239:L239"/>
    <mergeCell ref="A284:J284"/>
    <mergeCell ref="N294:N295"/>
    <mergeCell ref="A364:A366"/>
    <mergeCell ref="B364:B366"/>
    <mergeCell ref="C364:C366"/>
    <mergeCell ref="D364:D366"/>
    <mergeCell ref="E364:E366"/>
    <mergeCell ref="F364:F366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</mergeCells>
  <pageMargins left="0.31496062992125984" right="0.31496062992125984" top="0.35433070866141736" bottom="0.35433070866141736" header="0.31496062992125984" footer="0.31496062992125984"/>
  <pageSetup paperSize="9" scale="42" fitToHeight="0" orientation="landscape" r:id="rId1"/>
  <rowBreaks count="2" manualBreakCount="2">
    <brk id="37" max="16" man="1"/>
    <brk id="65" max="1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/>
  <dimension ref="A2:AE550"/>
  <sheetViews>
    <sheetView view="pageBreakPreview" zoomScale="60" workbookViewId="0">
      <selection activeCell="A389" sqref="A389:L389"/>
    </sheetView>
  </sheetViews>
  <sheetFormatPr defaultRowHeight="18.75" x14ac:dyDescent="0.25"/>
  <cols>
    <col min="1" max="1" width="39.4257812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9.28515625" style="3" customWidth="1"/>
    <col min="7" max="7" width="40.710937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3.85546875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462</v>
      </c>
    </row>
    <row r="9" spans="1:18" x14ac:dyDescent="0.25">
      <c r="L9" s="3" t="s">
        <v>482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36.75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68" t="s">
        <v>481</v>
      </c>
      <c r="F12" s="268"/>
      <c r="G12" s="268"/>
      <c r="H12" s="26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2" t="s">
        <v>446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4" t="s">
        <v>163</v>
      </c>
      <c r="M20" s="214"/>
      <c r="N20" s="215" t="s">
        <v>410</v>
      </c>
      <c r="O20" s="216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8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146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380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56" t="s">
        <v>426</v>
      </c>
      <c r="K45" s="162" t="s">
        <v>438</v>
      </c>
      <c r="L45" s="162" t="s">
        <v>445</v>
      </c>
      <c r="M45" s="162" t="s">
        <v>165</v>
      </c>
      <c r="N45" s="162" t="s">
        <v>166</v>
      </c>
      <c r="O45" s="6"/>
      <c r="P45" s="6"/>
    </row>
    <row r="46" spans="1:16" ht="7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58"/>
      <c r="K46" s="163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47.25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56" t="s">
        <v>426</v>
      </c>
      <c r="K69" s="162" t="s">
        <v>438</v>
      </c>
      <c r="L69" s="162" t="s">
        <v>445</v>
      </c>
      <c r="M69" s="156" t="s">
        <v>426</v>
      </c>
      <c r="N69" s="162" t="s">
        <v>438</v>
      </c>
      <c r="O69" s="162" t="s">
        <v>445</v>
      </c>
      <c r="P69" s="162" t="s">
        <v>165</v>
      </c>
      <c r="Q69" s="162" t="s">
        <v>166</v>
      </c>
    </row>
    <row r="70" spans="1:18" ht="75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58"/>
      <c r="K70" s="163"/>
      <c r="L70" s="163"/>
      <c r="M70" s="158"/>
      <c r="N70" s="163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325</v>
      </c>
      <c r="K72" s="9">
        <v>325</v>
      </c>
      <c r="L72" s="9">
        <v>325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33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v>5</v>
      </c>
      <c r="K74" s="9">
        <v>5</v>
      </c>
      <c r="L74" s="9">
        <v>5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1</v>
      </c>
      <c r="R74" s="3" t="s">
        <v>307</v>
      </c>
    </row>
    <row r="75" spans="1:18" ht="81" customHeight="1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2</v>
      </c>
      <c r="K75" s="9">
        <v>2</v>
      </c>
      <c r="L75" s="9">
        <v>2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308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/>
      <c r="L76" s="9"/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6.25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1</v>
      </c>
      <c r="K77" s="9">
        <v>1</v>
      </c>
      <c r="L77" s="9">
        <v>1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305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333</v>
      </c>
      <c r="K80" s="9">
        <f>SUM(K72:K79)</f>
        <v>333</v>
      </c>
      <c r="L80" s="9">
        <f>SUM(L72:L79)</f>
        <v>333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33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381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2">
        <v>1</v>
      </c>
      <c r="B93" s="162"/>
      <c r="C93" s="162"/>
      <c r="D93" s="162"/>
      <c r="E93" s="176">
        <v>2</v>
      </c>
      <c r="F93" s="177"/>
      <c r="G93" s="178"/>
      <c r="H93" s="169">
        <v>3</v>
      </c>
      <c r="I93" s="169"/>
      <c r="J93" s="169"/>
      <c r="K93" s="169"/>
      <c r="L93" s="169"/>
    </row>
    <row r="94" spans="1:17" ht="57.75" customHeight="1" x14ac:dyDescent="0.25">
      <c r="A94" s="179" t="s">
        <v>342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57.75" customHeight="1" x14ac:dyDescent="0.25">
      <c r="A95" s="179" t="s">
        <v>342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57.75" customHeight="1" x14ac:dyDescent="0.25">
      <c r="A96" s="179" t="s">
        <v>342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48.75" customHeight="1" x14ac:dyDescent="0.25">
      <c r="A97" s="179" t="s">
        <v>343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56" t="s">
        <v>426</v>
      </c>
      <c r="K105" s="162" t="s">
        <v>438</v>
      </c>
      <c r="L105" s="162" t="s">
        <v>445</v>
      </c>
      <c r="M105" s="162" t="s">
        <v>165</v>
      </c>
      <c r="N105" s="162" t="s">
        <v>166</v>
      </c>
      <c r="O105" s="6"/>
      <c r="P105" s="6"/>
    </row>
    <row r="106" spans="1:16" ht="7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58"/>
      <c r="K106" s="163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27</v>
      </c>
      <c r="H138" s="162" t="s">
        <v>16</v>
      </c>
      <c r="I138" s="162"/>
      <c r="J138" s="156" t="s">
        <v>426</v>
      </c>
      <c r="K138" s="162" t="s">
        <v>438</v>
      </c>
      <c r="L138" s="162" t="s">
        <v>445</v>
      </c>
      <c r="M138" s="156" t="s">
        <v>426</v>
      </c>
      <c r="N138" s="162" t="s">
        <v>438</v>
      </c>
      <c r="O138" s="162" t="s">
        <v>445</v>
      </c>
      <c r="P138" s="162" t="s">
        <v>165</v>
      </c>
      <c r="Q138" s="162" t="s">
        <v>166</v>
      </c>
    </row>
    <row r="139" spans="1:18" ht="7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58"/>
      <c r="K139" s="163"/>
      <c r="L139" s="163"/>
      <c r="M139" s="158"/>
      <c r="N139" s="163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401</v>
      </c>
      <c r="K141" s="9">
        <v>401</v>
      </c>
      <c r="L141" s="9">
        <v>401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40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v>12</v>
      </c>
      <c r="K143" s="9">
        <v>12</v>
      </c>
      <c r="L143" s="9">
        <v>12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1</v>
      </c>
      <c r="R143" s="3" t="s">
        <v>307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72.75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3</v>
      </c>
      <c r="K145" s="9">
        <v>3</v>
      </c>
      <c r="L145" s="9">
        <v>3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306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2</v>
      </c>
      <c r="K146" s="9">
        <v>2</v>
      </c>
      <c r="L146" s="9">
        <v>2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305</v>
      </c>
    </row>
    <row r="147" spans="1:18" ht="37.5" hidden="1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309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418</v>
      </c>
      <c r="K149" s="9">
        <f>SUM(K141:K148)</f>
        <v>418</v>
      </c>
      <c r="L149" s="9">
        <f>SUM(L141:L148)</f>
        <v>418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42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382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2">
        <v>1</v>
      </c>
      <c r="B162" s="162"/>
      <c r="C162" s="162"/>
      <c r="D162" s="162"/>
      <c r="E162" s="176">
        <v>2</v>
      </c>
      <c r="F162" s="177"/>
      <c r="G162" s="178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79" t="s">
        <v>342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63.75" customHeight="1" x14ac:dyDescent="0.25">
      <c r="A164" s="179" t="s">
        <v>342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57.75" customHeight="1" x14ac:dyDescent="0.25">
      <c r="A165" s="179" t="s">
        <v>342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54.75" customHeight="1" x14ac:dyDescent="0.25">
      <c r="A166" s="179" t="s">
        <v>343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56" t="s">
        <v>426</v>
      </c>
      <c r="K173" s="162" t="s">
        <v>438</v>
      </c>
      <c r="L173" s="162" t="s">
        <v>445</v>
      </c>
      <c r="M173" s="162" t="s">
        <v>165</v>
      </c>
      <c r="N173" s="162" t="s">
        <v>166</v>
      </c>
      <c r="O173" s="6"/>
      <c r="P173" s="6"/>
    </row>
    <row r="174" spans="1:16" ht="7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58"/>
      <c r="K174" s="163"/>
      <c r="L174" s="163"/>
      <c r="M174" s="162"/>
      <c r="N174" s="162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56" t="s">
        <v>426</v>
      </c>
      <c r="K209" s="162" t="s">
        <v>438</v>
      </c>
      <c r="L209" s="162" t="s">
        <v>445</v>
      </c>
      <c r="M209" s="156" t="s">
        <v>426</v>
      </c>
      <c r="N209" s="162" t="s">
        <v>438</v>
      </c>
      <c r="O209" s="162" t="s">
        <v>445</v>
      </c>
      <c r="P209" s="162" t="s">
        <v>165</v>
      </c>
      <c r="Q209" s="162" t="s">
        <v>166</v>
      </c>
    </row>
    <row r="210" spans="1:18" ht="7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58"/>
      <c r="K210" s="163"/>
      <c r="L210" s="163"/>
      <c r="M210" s="158"/>
      <c r="N210" s="163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68</v>
      </c>
      <c r="K212" s="9">
        <v>68</v>
      </c>
      <c r="L212" s="9">
        <v>68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7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2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306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305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310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68</v>
      </c>
      <c r="K220" s="9">
        <f>SUM(K212:K219)</f>
        <v>68</v>
      </c>
      <c r="L220" s="9">
        <f>SUM(L212:L219)</f>
        <v>68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7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819</v>
      </c>
      <c r="K221" s="9">
        <f>K80+K149+K220</f>
        <v>819</v>
      </c>
      <c r="L221" s="9">
        <f>L80+L149+L220</f>
        <v>819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82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383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2">
        <v>1</v>
      </c>
      <c r="B234" s="162"/>
      <c r="C234" s="162"/>
      <c r="D234" s="162"/>
      <c r="E234" s="176">
        <v>2</v>
      </c>
      <c r="F234" s="177"/>
      <c r="G234" s="178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79" t="s">
        <v>342</v>
      </c>
      <c r="B235" s="180"/>
      <c r="C235" s="180"/>
      <c r="D235" s="181"/>
      <c r="E235" s="176" t="s">
        <v>50</v>
      </c>
      <c r="F235" s="177"/>
      <c r="G235" s="178"/>
      <c r="H235" s="176" t="s">
        <v>51</v>
      </c>
      <c r="I235" s="177"/>
      <c r="J235" s="177"/>
      <c r="K235" s="177"/>
      <c r="L235" s="178"/>
    </row>
    <row r="236" spans="1:16" ht="58.5" customHeight="1" x14ac:dyDescent="0.25">
      <c r="A236" s="179" t="s">
        <v>342</v>
      </c>
      <c r="B236" s="180"/>
      <c r="C236" s="180"/>
      <c r="D236" s="181"/>
      <c r="E236" s="176" t="s">
        <v>52</v>
      </c>
      <c r="F236" s="177"/>
      <c r="G236" s="178"/>
      <c r="H236" s="176" t="s">
        <v>53</v>
      </c>
      <c r="I236" s="177"/>
      <c r="J236" s="177"/>
      <c r="K236" s="177"/>
      <c r="L236" s="178"/>
    </row>
    <row r="237" spans="1:16" ht="57.75" customHeight="1" x14ac:dyDescent="0.25">
      <c r="A237" s="179" t="s">
        <v>342</v>
      </c>
      <c r="B237" s="180"/>
      <c r="C237" s="180"/>
      <c r="D237" s="181"/>
      <c r="E237" s="176" t="s">
        <v>56</v>
      </c>
      <c r="F237" s="177"/>
      <c r="G237" s="178"/>
      <c r="H237" s="176" t="s">
        <v>51</v>
      </c>
      <c r="I237" s="177"/>
      <c r="J237" s="177"/>
      <c r="K237" s="177"/>
      <c r="L237" s="178"/>
    </row>
    <row r="238" spans="1:16" ht="54" customHeight="1" x14ac:dyDescent="0.25">
      <c r="A238" s="179" t="s">
        <v>343</v>
      </c>
      <c r="B238" s="180"/>
      <c r="C238" s="180"/>
      <c r="D238" s="181"/>
      <c r="E238" s="176" t="s">
        <v>54</v>
      </c>
      <c r="F238" s="177"/>
      <c r="G238" s="178"/>
      <c r="H238" s="173" t="s">
        <v>167</v>
      </c>
      <c r="I238" s="174"/>
      <c r="J238" s="174"/>
      <c r="K238" s="174"/>
      <c r="L238" s="175"/>
    </row>
    <row r="239" spans="1:16" ht="42" hidden="1" customHeight="1" x14ac:dyDescent="0.25">
      <c r="A239" s="224" t="s">
        <v>94</v>
      </c>
      <c r="B239" s="224"/>
      <c r="C239" s="224"/>
      <c r="D239" s="224"/>
      <c r="E239" s="224"/>
      <c r="F239" s="224"/>
      <c r="G239" s="224"/>
      <c r="H239" s="224"/>
      <c r="I239" s="224"/>
      <c r="J239" s="224"/>
      <c r="K239" s="224"/>
      <c r="L239" s="224"/>
      <c r="M239" s="184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5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5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2" t="s">
        <v>10</v>
      </c>
      <c r="B244" s="162" t="s">
        <v>11</v>
      </c>
      <c r="C244" s="162"/>
      <c r="D244" s="162"/>
      <c r="E244" s="162" t="s">
        <v>12</v>
      </c>
      <c r="F244" s="162"/>
      <c r="G244" s="162" t="s">
        <v>13</v>
      </c>
      <c r="H244" s="162"/>
      <c r="I244" s="162"/>
      <c r="J244" s="162" t="s">
        <v>14</v>
      </c>
      <c r="K244" s="162"/>
      <c r="L244" s="162"/>
      <c r="M244" s="176" t="s">
        <v>164</v>
      </c>
      <c r="N244" s="178"/>
      <c r="O244" s="6"/>
      <c r="P244" s="6"/>
    </row>
    <row r="245" spans="1:17" ht="59.25" hidden="1" customHeight="1" x14ac:dyDescent="0.25">
      <c r="A245" s="163"/>
      <c r="B245" s="162"/>
      <c r="C245" s="162"/>
      <c r="D245" s="162"/>
      <c r="E245" s="162"/>
      <c r="F245" s="162"/>
      <c r="G245" s="162" t="s">
        <v>15</v>
      </c>
      <c r="H245" s="162" t="s">
        <v>16</v>
      </c>
      <c r="I245" s="162"/>
      <c r="J245" s="162" t="s">
        <v>207</v>
      </c>
      <c r="K245" s="162" t="s">
        <v>208</v>
      </c>
      <c r="L245" s="162" t="s">
        <v>209</v>
      </c>
      <c r="M245" s="169" t="s">
        <v>165</v>
      </c>
      <c r="N245" s="162" t="s">
        <v>166</v>
      </c>
      <c r="O245" s="6"/>
      <c r="P245" s="6"/>
    </row>
    <row r="246" spans="1:17" ht="75" hidden="1" customHeight="1" x14ac:dyDescent="0.25">
      <c r="A246" s="163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3"/>
      <c r="H246" s="9" t="s">
        <v>22</v>
      </c>
      <c r="I246" s="9" t="s">
        <v>23</v>
      </c>
      <c r="J246" s="162"/>
      <c r="K246" s="162"/>
      <c r="L246" s="163"/>
      <c r="M246" s="169"/>
      <c r="N246" s="162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6" t="s">
        <v>119</v>
      </c>
      <c r="B248" s="182" t="s">
        <v>119</v>
      </c>
      <c r="C248" s="182" t="s">
        <v>119</v>
      </c>
      <c r="D248" s="182" t="s">
        <v>119</v>
      </c>
      <c r="E248" s="182" t="s">
        <v>119</v>
      </c>
      <c r="F248" s="182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237"/>
      <c r="B249" s="183"/>
      <c r="C249" s="183"/>
      <c r="D249" s="183"/>
      <c r="E249" s="183"/>
      <c r="F249" s="183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2" t="s">
        <v>10</v>
      </c>
      <c r="B252" s="162" t="s">
        <v>11</v>
      </c>
      <c r="C252" s="162"/>
      <c r="D252" s="162"/>
      <c r="E252" s="162" t="s">
        <v>12</v>
      </c>
      <c r="F252" s="162"/>
      <c r="G252" s="162" t="s">
        <v>24</v>
      </c>
      <c r="H252" s="162"/>
      <c r="I252" s="162"/>
      <c r="J252" s="162" t="s">
        <v>25</v>
      </c>
      <c r="K252" s="162"/>
      <c r="L252" s="162"/>
      <c r="M252" s="162" t="s">
        <v>26</v>
      </c>
      <c r="N252" s="162"/>
      <c r="O252" s="162"/>
      <c r="P252" s="176" t="s">
        <v>164</v>
      </c>
      <c r="Q252" s="178"/>
    </row>
    <row r="253" spans="1:17" ht="55.5" hidden="1" customHeight="1" x14ac:dyDescent="0.25">
      <c r="A253" s="163"/>
      <c r="B253" s="162"/>
      <c r="C253" s="162"/>
      <c r="D253" s="162"/>
      <c r="E253" s="162"/>
      <c r="F253" s="162"/>
      <c r="G253" s="162" t="s">
        <v>27</v>
      </c>
      <c r="H253" s="162" t="s">
        <v>16</v>
      </c>
      <c r="I253" s="162"/>
      <c r="J253" s="162" t="s">
        <v>207</v>
      </c>
      <c r="K253" s="162" t="s">
        <v>208</v>
      </c>
      <c r="L253" s="162" t="s">
        <v>209</v>
      </c>
      <c r="M253" s="162" t="s">
        <v>207</v>
      </c>
      <c r="N253" s="162" t="s">
        <v>208</v>
      </c>
      <c r="O253" s="162" t="s">
        <v>209</v>
      </c>
      <c r="P253" s="169" t="s">
        <v>165</v>
      </c>
      <c r="Q253" s="162" t="s">
        <v>166</v>
      </c>
    </row>
    <row r="254" spans="1:17" ht="75" hidden="1" customHeight="1" x14ac:dyDescent="0.25">
      <c r="A254" s="163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3"/>
      <c r="H254" s="9" t="s">
        <v>28</v>
      </c>
      <c r="I254" s="9" t="s">
        <v>23</v>
      </c>
      <c r="J254" s="162"/>
      <c r="K254" s="162"/>
      <c r="L254" s="163"/>
      <c r="M254" s="162"/>
      <c r="N254" s="162"/>
      <c r="O254" s="163"/>
      <c r="P254" s="169"/>
      <c r="Q254" s="162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228</v>
      </c>
      <c r="B256" s="38" t="s">
        <v>301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302</v>
      </c>
      <c r="B257" s="9" t="s">
        <v>97</v>
      </c>
      <c r="C257" s="9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229</v>
      </c>
      <c r="B258" s="38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2" t="s">
        <v>36</v>
      </c>
      <c r="B264" s="162"/>
      <c r="C264" s="162"/>
      <c r="D264" s="162"/>
      <c r="E264" s="162"/>
      <c r="F264" s="186"/>
      <c r="G264" s="186"/>
      <c r="H264" s="186"/>
      <c r="I264" s="186"/>
      <c r="J264" s="186"/>
      <c r="K264" s="186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2" t="s">
        <v>22</v>
      </c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2">
        <v>5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2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2" t="s">
        <v>47</v>
      </c>
      <c r="C273" s="186"/>
      <c r="D273" s="186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2">
        <v>2</v>
      </c>
      <c r="C274" s="186"/>
      <c r="D274" s="186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2" t="s">
        <v>49</v>
      </c>
      <c r="B275" s="162" t="s">
        <v>50</v>
      </c>
      <c r="C275" s="186"/>
      <c r="D275" s="186"/>
      <c r="E275" s="162" t="s">
        <v>51</v>
      </c>
      <c r="F275" s="162"/>
      <c r="G275" s="162"/>
      <c r="H275" s="162"/>
      <c r="I275" s="162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2"/>
      <c r="B276" s="162" t="s">
        <v>52</v>
      </c>
      <c r="C276" s="169"/>
      <c r="D276" s="169"/>
      <c r="E276" s="162" t="s">
        <v>53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7" t="s">
        <v>108</v>
      </c>
      <c r="B277" s="162" t="s">
        <v>54</v>
      </c>
      <c r="C277" s="186"/>
      <c r="D277" s="186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8"/>
      <c r="B278" s="162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4" t="s">
        <v>95</v>
      </c>
      <c r="B280" s="224"/>
      <c r="C280" s="224"/>
      <c r="D280" s="224"/>
      <c r="E280" s="224"/>
      <c r="F280" s="224"/>
      <c r="G280" s="224"/>
      <c r="H280" s="224"/>
      <c r="I280" s="224"/>
      <c r="J280" s="224"/>
      <c r="K280" s="224"/>
      <c r="L280" s="224"/>
      <c r="M280" s="184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5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5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223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2" t="s">
        <v>10</v>
      </c>
      <c r="B285" s="162" t="s">
        <v>11</v>
      </c>
      <c r="C285" s="162"/>
      <c r="D285" s="162"/>
      <c r="E285" s="162" t="s">
        <v>12</v>
      </c>
      <c r="F285" s="162"/>
      <c r="G285" s="162" t="s">
        <v>13</v>
      </c>
      <c r="H285" s="162"/>
      <c r="I285" s="162"/>
      <c r="J285" s="162" t="s">
        <v>14</v>
      </c>
      <c r="K285" s="162"/>
      <c r="L285" s="162"/>
      <c r="M285" s="176" t="s">
        <v>164</v>
      </c>
      <c r="N285" s="178"/>
      <c r="O285" s="6"/>
      <c r="P285" s="6"/>
    </row>
    <row r="286" spans="1:16" ht="59.25" hidden="1" customHeight="1" x14ac:dyDescent="0.25">
      <c r="A286" s="163"/>
      <c r="B286" s="162"/>
      <c r="C286" s="162"/>
      <c r="D286" s="162"/>
      <c r="E286" s="162"/>
      <c r="F286" s="162"/>
      <c r="G286" s="162" t="s">
        <v>15</v>
      </c>
      <c r="H286" s="162" t="s">
        <v>16</v>
      </c>
      <c r="I286" s="162"/>
      <c r="J286" s="162" t="s">
        <v>207</v>
      </c>
      <c r="K286" s="162" t="s">
        <v>208</v>
      </c>
      <c r="L286" s="162" t="s">
        <v>209</v>
      </c>
      <c r="M286" s="169" t="s">
        <v>165</v>
      </c>
      <c r="N286" s="162" t="s">
        <v>166</v>
      </c>
      <c r="O286" s="6"/>
      <c r="P286" s="6"/>
    </row>
    <row r="287" spans="1:16" ht="56.25" hidden="1" customHeight="1" x14ac:dyDescent="0.25">
      <c r="A287" s="163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3"/>
      <c r="H287" s="9" t="s">
        <v>22</v>
      </c>
      <c r="I287" s="9" t="s">
        <v>23</v>
      </c>
      <c r="J287" s="162"/>
      <c r="K287" s="162"/>
      <c r="L287" s="163"/>
      <c r="M287" s="169"/>
      <c r="N287" s="162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6" t="s">
        <v>119</v>
      </c>
      <c r="B289" s="182" t="s">
        <v>119</v>
      </c>
      <c r="C289" s="182" t="s">
        <v>119</v>
      </c>
      <c r="D289" s="156" t="s">
        <v>21</v>
      </c>
      <c r="E289" s="182" t="s">
        <v>119</v>
      </c>
      <c r="F289" s="156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237"/>
      <c r="B290" s="183"/>
      <c r="C290" s="183"/>
      <c r="D290" s="158"/>
      <c r="E290" s="183"/>
      <c r="F290" s="158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2" t="s">
        <v>10</v>
      </c>
      <c r="B293" s="162" t="s">
        <v>11</v>
      </c>
      <c r="C293" s="162"/>
      <c r="D293" s="162"/>
      <c r="E293" s="162" t="s">
        <v>12</v>
      </c>
      <c r="F293" s="162"/>
      <c r="G293" s="162" t="s">
        <v>24</v>
      </c>
      <c r="H293" s="162"/>
      <c r="I293" s="162"/>
      <c r="J293" s="162" t="s">
        <v>25</v>
      </c>
      <c r="K293" s="162"/>
      <c r="L293" s="162"/>
      <c r="M293" s="162" t="s">
        <v>26</v>
      </c>
      <c r="N293" s="162"/>
      <c r="O293" s="162"/>
      <c r="P293" s="176" t="s">
        <v>164</v>
      </c>
      <c r="Q293" s="178"/>
    </row>
    <row r="294" spans="1:17" ht="63" hidden="1" customHeight="1" x14ac:dyDescent="0.25">
      <c r="A294" s="163"/>
      <c r="B294" s="162"/>
      <c r="C294" s="162"/>
      <c r="D294" s="162"/>
      <c r="E294" s="162"/>
      <c r="F294" s="162"/>
      <c r="G294" s="162" t="s">
        <v>60</v>
      </c>
      <c r="H294" s="162" t="s">
        <v>16</v>
      </c>
      <c r="I294" s="162"/>
      <c r="J294" s="162" t="s">
        <v>207</v>
      </c>
      <c r="K294" s="162" t="s">
        <v>208</v>
      </c>
      <c r="L294" s="162" t="s">
        <v>209</v>
      </c>
      <c r="M294" s="162" t="s">
        <v>207</v>
      </c>
      <c r="N294" s="162" t="s">
        <v>208</v>
      </c>
      <c r="O294" s="162" t="s">
        <v>209</v>
      </c>
      <c r="P294" s="162" t="s">
        <v>165</v>
      </c>
      <c r="Q294" s="162" t="s">
        <v>166</v>
      </c>
    </row>
    <row r="295" spans="1:17" ht="52.5" hidden="1" customHeight="1" x14ac:dyDescent="0.25">
      <c r="A295" s="163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3"/>
      <c r="H295" s="9" t="s">
        <v>28</v>
      </c>
      <c r="I295" s="9" t="s">
        <v>23</v>
      </c>
      <c r="J295" s="162"/>
      <c r="K295" s="162"/>
      <c r="L295" s="163"/>
      <c r="M295" s="162"/>
      <c r="N295" s="162"/>
      <c r="O295" s="163"/>
      <c r="P295" s="162"/>
      <c r="Q295" s="162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2" t="s">
        <v>36</v>
      </c>
      <c r="B321" s="162"/>
      <c r="C321" s="162"/>
      <c r="D321" s="162"/>
      <c r="E321" s="162"/>
      <c r="F321" s="186"/>
      <c r="G321" s="186"/>
      <c r="H321" s="186"/>
      <c r="I321" s="186"/>
      <c r="J321" s="186"/>
      <c r="K321" s="186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2" t="s">
        <v>22</v>
      </c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2">
        <v>5</v>
      </c>
      <c r="F323" s="186"/>
      <c r="G323" s="186"/>
      <c r="H323" s="186"/>
      <c r="I323" s="186"/>
      <c r="J323" s="186"/>
      <c r="K323" s="186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2" t="s">
        <v>401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6" t="s">
        <v>135</v>
      </c>
      <c r="F325" s="177"/>
      <c r="G325" s="177"/>
      <c r="H325" s="177"/>
      <c r="I325" s="177"/>
      <c r="J325" s="177"/>
      <c r="K325" s="178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2" t="s">
        <v>47</v>
      </c>
      <c r="C331" s="186"/>
      <c r="D331" s="186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2">
        <v>2</v>
      </c>
      <c r="C332" s="186"/>
      <c r="D332" s="186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6" t="s">
        <v>49</v>
      </c>
      <c r="B333" s="162" t="s">
        <v>50</v>
      </c>
      <c r="C333" s="186"/>
      <c r="D333" s="186"/>
      <c r="E333" s="162" t="s">
        <v>51</v>
      </c>
      <c r="F333" s="162"/>
      <c r="G333" s="162"/>
      <c r="H333" s="162"/>
      <c r="I333" s="162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7"/>
      <c r="B334" s="162" t="s">
        <v>52</v>
      </c>
      <c r="C334" s="169"/>
      <c r="D334" s="169"/>
      <c r="E334" s="162" t="s">
        <v>53</v>
      </c>
      <c r="F334" s="162"/>
      <c r="G334" s="162"/>
      <c r="H334" s="162"/>
      <c r="I334" s="162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7" t="s">
        <v>108</v>
      </c>
      <c r="B335" s="162" t="s">
        <v>54</v>
      </c>
      <c r="C335" s="186"/>
      <c r="D335" s="186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8"/>
      <c r="B336" s="162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38" t="s">
        <v>94</v>
      </c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6"/>
      <c r="N339" s="6"/>
      <c r="O339" s="6"/>
      <c r="P339" s="6"/>
    </row>
    <row r="340" spans="1:18" s="34" customFormat="1" x14ac:dyDescent="0.25">
      <c r="A340" s="226" t="s">
        <v>221</v>
      </c>
      <c r="B340" s="226"/>
      <c r="C340" s="226"/>
      <c r="D340" s="226"/>
      <c r="E340" s="226"/>
      <c r="F340" s="226"/>
      <c r="G340" s="226"/>
      <c r="H340" s="226"/>
      <c r="I340" s="226"/>
      <c r="J340" s="226"/>
      <c r="K340" s="226"/>
      <c r="L340" s="226"/>
      <c r="M340" s="184" t="s">
        <v>179</v>
      </c>
      <c r="N340" s="239" t="s">
        <v>241</v>
      </c>
      <c r="O340" s="80"/>
      <c r="P340" s="80"/>
      <c r="Q340" s="80"/>
      <c r="R340" s="80"/>
    </row>
    <row r="341" spans="1:18" s="34" customFormat="1" ht="45" customHeigh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5"/>
      <c r="N341" s="239"/>
      <c r="O341" s="80"/>
      <c r="P341" s="80"/>
      <c r="Q341" s="80"/>
      <c r="R341" s="80"/>
    </row>
    <row r="342" spans="1:18" s="34" customFormat="1" x14ac:dyDescent="0.25">
      <c r="A342" s="226" t="s">
        <v>9</v>
      </c>
      <c r="B342" s="226"/>
      <c r="C342" s="226"/>
      <c r="D342" s="226"/>
      <c r="E342" s="226"/>
      <c r="F342" s="226"/>
      <c r="G342" s="226"/>
      <c r="H342" s="226"/>
      <c r="I342" s="226"/>
      <c r="J342" s="226"/>
      <c r="K342" s="226"/>
      <c r="L342" s="226"/>
      <c r="M342" s="185"/>
      <c r="N342" s="239"/>
      <c r="O342" s="80"/>
      <c r="P342" s="80"/>
      <c r="Q342" s="80"/>
      <c r="R342" s="80"/>
    </row>
    <row r="343" spans="1:18" s="34" customFormat="1" x14ac:dyDescent="0.25">
      <c r="A343" s="226" t="s">
        <v>222</v>
      </c>
      <c r="B343" s="226"/>
      <c r="C343" s="226"/>
      <c r="D343" s="226"/>
      <c r="E343" s="226"/>
      <c r="F343" s="226"/>
      <c r="G343" s="226"/>
      <c r="H343" s="226"/>
      <c r="I343" s="226"/>
      <c r="J343" s="226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6" t="s">
        <v>116</v>
      </c>
      <c r="B344" s="226"/>
      <c r="C344" s="226"/>
      <c r="D344" s="226"/>
      <c r="E344" s="226"/>
      <c r="F344" s="226"/>
      <c r="G344" s="226"/>
      <c r="H344" s="226"/>
      <c r="I344" s="226"/>
      <c r="J344" s="226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93" customHeight="1" x14ac:dyDescent="0.25">
      <c r="A345" s="195" t="s">
        <v>10</v>
      </c>
      <c r="B345" s="195" t="s">
        <v>11</v>
      </c>
      <c r="C345" s="195"/>
      <c r="D345" s="195"/>
      <c r="E345" s="195" t="s">
        <v>12</v>
      </c>
      <c r="F345" s="195"/>
      <c r="G345" s="195" t="s">
        <v>13</v>
      </c>
      <c r="H345" s="195"/>
      <c r="I345" s="195"/>
      <c r="J345" s="195" t="s">
        <v>14</v>
      </c>
      <c r="K345" s="195"/>
      <c r="L345" s="195"/>
      <c r="M345" s="176" t="s">
        <v>164</v>
      </c>
      <c r="N345" s="178"/>
      <c r="O345" s="80"/>
      <c r="P345" s="80"/>
      <c r="Q345" s="80"/>
      <c r="R345" s="80"/>
    </row>
    <row r="346" spans="1:18" s="34" customFormat="1" ht="39" customHeight="1" x14ac:dyDescent="0.25">
      <c r="A346" s="196"/>
      <c r="B346" s="195"/>
      <c r="C346" s="195"/>
      <c r="D346" s="195"/>
      <c r="E346" s="195"/>
      <c r="F346" s="195"/>
      <c r="G346" s="195" t="s">
        <v>15</v>
      </c>
      <c r="H346" s="195" t="s">
        <v>16</v>
      </c>
      <c r="I346" s="195"/>
      <c r="J346" s="156" t="s">
        <v>426</v>
      </c>
      <c r="K346" s="162" t="s">
        <v>438</v>
      </c>
      <c r="L346" s="162" t="s">
        <v>445</v>
      </c>
      <c r="M346" s="169" t="s">
        <v>165</v>
      </c>
      <c r="N346" s="162" t="s">
        <v>166</v>
      </c>
      <c r="O346" s="80"/>
      <c r="P346" s="80"/>
      <c r="Q346" s="80"/>
      <c r="R346" s="80"/>
    </row>
    <row r="347" spans="1:18" s="34" customFormat="1" ht="75" x14ac:dyDescent="0.25">
      <c r="A347" s="227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6"/>
      <c r="H347" s="82" t="s">
        <v>22</v>
      </c>
      <c r="I347" s="82" t="s">
        <v>23</v>
      </c>
      <c r="J347" s="158"/>
      <c r="K347" s="163"/>
      <c r="L347" s="163"/>
      <c r="M347" s="169"/>
      <c r="N347" s="162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x14ac:dyDescent="0.25">
      <c r="A349" s="260" t="s">
        <v>417</v>
      </c>
      <c r="B349" s="235" t="s">
        <v>29</v>
      </c>
      <c r="C349" s="235" t="s">
        <v>433</v>
      </c>
      <c r="D349" s="235" t="s">
        <v>212</v>
      </c>
      <c r="E349" s="235" t="s">
        <v>98</v>
      </c>
      <c r="F349" s="234"/>
      <c r="G349" s="117" t="s">
        <v>392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1"/>
      <c r="B350" s="263"/>
      <c r="C350" s="263"/>
      <c r="D350" s="263"/>
      <c r="E350" s="263"/>
      <c r="F350" s="234"/>
      <c r="G350" s="117" t="s">
        <v>395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x14ac:dyDescent="0.25">
      <c r="A351" s="262"/>
      <c r="B351" s="264"/>
      <c r="C351" s="264"/>
      <c r="D351" s="263"/>
      <c r="E351" s="263"/>
      <c r="F351" s="235"/>
      <c r="G351" s="140" t="s">
        <v>390</v>
      </c>
      <c r="H351" s="117" t="s">
        <v>391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0" t="s">
        <v>418</v>
      </c>
      <c r="B352" s="235" t="s">
        <v>29</v>
      </c>
      <c r="C352" s="235" t="s">
        <v>433</v>
      </c>
      <c r="D352" s="234" t="s">
        <v>216</v>
      </c>
      <c r="E352" s="234" t="s">
        <v>98</v>
      </c>
      <c r="F352" s="234" t="s">
        <v>21</v>
      </c>
      <c r="G352" s="117" t="s">
        <v>392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63" hidden="1" customHeight="1" x14ac:dyDescent="0.25">
      <c r="A353" s="261"/>
      <c r="B353" s="263"/>
      <c r="C353" s="263"/>
      <c r="D353" s="234"/>
      <c r="E353" s="234"/>
      <c r="F353" s="234"/>
      <c r="G353" s="117" t="s">
        <v>395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hidden="1" customHeight="1" x14ac:dyDescent="0.25">
      <c r="A354" s="262"/>
      <c r="B354" s="264"/>
      <c r="C354" s="264"/>
      <c r="D354" s="234"/>
      <c r="E354" s="234"/>
      <c r="F354" s="234"/>
      <c r="G354" s="135" t="s">
        <v>390</v>
      </c>
      <c r="H354" s="117" t="s">
        <v>391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x14ac:dyDescent="0.25">
      <c r="A355" s="260" t="s">
        <v>413</v>
      </c>
      <c r="B355" s="235" t="s">
        <v>29</v>
      </c>
      <c r="C355" s="235" t="s">
        <v>433</v>
      </c>
      <c r="D355" s="234" t="s">
        <v>217</v>
      </c>
      <c r="E355" s="234" t="s">
        <v>98</v>
      </c>
      <c r="F355" s="234" t="s">
        <v>21</v>
      </c>
      <c r="G355" s="117" t="s">
        <v>392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customHeight="1" x14ac:dyDescent="0.25">
      <c r="A356" s="261"/>
      <c r="B356" s="263"/>
      <c r="C356" s="263"/>
      <c r="D356" s="234"/>
      <c r="E356" s="234"/>
      <c r="F356" s="234"/>
      <c r="G356" s="117" t="s">
        <v>395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x14ac:dyDescent="0.25">
      <c r="A357" s="262"/>
      <c r="B357" s="264"/>
      <c r="C357" s="264"/>
      <c r="D357" s="234"/>
      <c r="E357" s="234"/>
      <c r="F357" s="234"/>
      <c r="G357" s="135" t="s">
        <v>390</v>
      </c>
      <c r="H357" s="117" t="s">
        <v>391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60" t="s">
        <v>414</v>
      </c>
      <c r="B358" s="235" t="s">
        <v>29</v>
      </c>
      <c r="C358" s="235" t="s">
        <v>433</v>
      </c>
      <c r="D358" s="234" t="s">
        <v>218</v>
      </c>
      <c r="E358" s="234" t="s">
        <v>98</v>
      </c>
      <c r="F358" s="234" t="s">
        <v>21</v>
      </c>
      <c r="G358" s="117" t="s">
        <v>392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61"/>
      <c r="B359" s="263"/>
      <c r="C359" s="263"/>
      <c r="D359" s="234"/>
      <c r="E359" s="234"/>
      <c r="F359" s="234"/>
      <c r="G359" s="117" t="s">
        <v>395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62"/>
      <c r="B360" s="264"/>
      <c r="C360" s="264"/>
      <c r="D360" s="234"/>
      <c r="E360" s="234"/>
      <c r="F360" s="234"/>
      <c r="G360" s="135" t="s">
        <v>390</v>
      </c>
      <c r="H360" s="117" t="s">
        <v>391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customHeight="1" x14ac:dyDescent="0.25">
      <c r="A361" s="260" t="s">
        <v>415</v>
      </c>
      <c r="B361" s="235" t="s">
        <v>29</v>
      </c>
      <c r="C361" s="235" t="s">
        <v>433</v>
      </c>
      <c r="D361" s="234" t="s">
        <v>219</v>
      </c>
      <c r="E361" s="234" t="s">
        <v>98</v>
      </c>
      <c r="F361" s="234" t="s">
        <v>21</v>
      </c>
      <c r="G361" s="117" t="s">
        <v>392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customHeight="1" x14ac:dyDescent="0.25">
      <c r="A362" s="261"/>
      <c r="B362" s="263"/>
      <c r="C362" s="263"/>
      <c r="D362" s="234"/>
      <c r="E362" s="234"/>
      <c r="F362" s="234"/>
      <c r="G362" s="117" t="s">
        <v>395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customHeight="1" x14ac:dyDescent="0.25">
      <c r="A363" s="262"/>
      <c r="B363" s="264"/>
      <c r="C363" s="264"/>
      <c r="D363" s="234"/>
      <c r="E363" s="234"/>
      <c r="F363" s="234"/>
      <c r="G363" s="135" t="s">
        <v>390</v>
      </c>
      <c r="H363" s="117" t="s">
        <v>391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customHeight="1" x14ac:dyDescent="0.25">
      <c r="A364" s="260" t="s">
        <v>435</v>
      </c>
      <c r="B364" s="235" t="s">
        <v>29</v>
      </c>
      <c r="C364" s="235" t="s">
        <v>433</v>
      </c>
      <c r="D364" s="234" t="s">
        <v>434</v>
      </c>
      <c r="E364" s="234" t="s">
        <v>98</v>
      </c>
      <c r="F364" s="234" t="s">
        <v>21</v>
      </c>
      <c r="G364" s="117" t="s">
        <v>392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customHeight="1" x14ac:dyDescent="0.25">
      <c r="A365" s="261"/>
      <c r="B365" s="263"/>
      <c r="C365" s="263"/>
      <c r="D365" s="234"/>
      <c r="E365" s="234"/>
      <c r="F365" s="234"/>
      <c r="G365" s="117" t="s">
        <v>395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customHeight="1" x14ac:dyDescent="0.25">
      <c r="A366" s="262"/>
      <c r="B366" s="264"/>
      <c r="C366" s="264"/>
      <c r="D366" s="234"/>
      <c r="E366" s="234"/>
      <c r="F366" s="234"/>
      <c r="G366" s="135" t="s">
        <v>390</v>
      </c>
      <c r="H366" s="117" t="s">
        <v>391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6" t="s">
        <v>116</v>
      </c>
      <c r="B369" s="226"/>
      <c r="C369" s="226"/>
      <c r="D369" s="226"/>
      <c r="E369" s="226"/>
      <c r="F369" s="226"/>
      <c r="G369" s="226"/>
      <c r="H369" s="226"/>
      <c r="I369" s="226"/>
      <c r="J369" s="226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51" customHeight="1" x14ac:dyDescent="0.25">
      <c r="A371" s="195" t="s">
        <v>10</v>
      </c>
      <c r="B371" s="195" t="s">
        <v>11</v>
      </c>
      <c r="C371" s="195"/>
      <c r="D371" s="195"/>
      <c r="E371" s="195" t="s">
        <v>12</v>
      </c>
      <c r="F371" s="195"/>
      <c r="G371" s="195" t="s">
        <v>24</v>
      </c>
      <c r="H371" s="195"/>
      <c r="I371" s="195"/>
      <c r="J371" s="195" t="s">
        <v>25</v>
      </c>
      <c r="K371" s="195"/>
      <c r="L371" s="195"/>
      <c r="M371" s="195" t="s">
        <v>26</v>
      </c>
      <c r="N371" s="195"/>
      <c r="O371" s="195"/>
      <c r="P371" s="176" t="s">
        <v>198</v>
      </c>
      <c r="Q371" s="178"/>
      <c r="R371" s="80"/>
    </row>
    <row r="372" spans="1:18" s="34" customFormat="1" ht="18.75" customHeight="1" x14ac:dyDescent="0.25">
      <c r="A372" s="196"/>
      <c r="B372" s="195"/>
      <c r="C372" s="195"/>
      <c r="D372" s="195"/>
      <c r="E372" s="195"/>
      <c r="F372" s="195"/>
      <c r="G372" s="195" t="s">
        <v>60</v>
      </c>
      <c r="H372" s="195" t="s">
        <v>16</v>
      </c>
      <c r="I372" s="195"/>
      <c r="J372" s="156" t="s">
        <v>426</v>
      </c>
      <c r="K372" s="162" t="s">
        <v>438</v>
      </c>
      <c r="L372" s="162" t="s">
        <v>445</v>
      </c>
      <c r="M372" s="156" t="s">
        <v>426</v>
      </c>
      <c r="N372" s="162" t="s">
        <v>438</v>
      </c>
      <c r="O372" s="162" t="s">
        <v>445</v>
      </c>
      <c r="P372" s="156" t="s">
        <v>165</v>
      </c>
      <c r="Q372" s="162" t="s">
        <v>166</v>
      </c>
      <c r="R372" s="80"/>
    </row>
    <row r="373" spans="1:18" s="34" customFormat="1" ht="75" x14ac:dyDescent="0.25">
      <c r="A373" s="196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6"/>
      <c r="H373" s="82" t="s">
        <v>28</v>
      </c>
      <c r="I373" s="82" t="s">
        <v>23</v>
      </c>
      <c r="J373" s="158"/>
      <c r="K373" s="163"/>
      <c r="L373" s="163"/>
      <c r="M373" s="158"/>
      <c r="N373" s="163"/>
      <c r="O373" s="163"/>
      <c r="P373" s="158"/>
      <c r="Q373" s="162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433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12"/>
      <c r="K375" s="12">
        <f>J375</f>
        <v>0</v>
      </c>
      <c r="L375" s="12">
        <f>J375</f>
        <v>0</v>
      </c>
      <c r="M375" s="12"/>
      <c r="N375" s="12"/>
      <c r="O375" s="12"/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433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12"/>
      <c r="K376" s="12">
        <f t="shared" ref="K376" si="11">J376</f>
        <v>0</v>
      </c>
      <c r="L376" s="12">
        <f t="shared" ref="L376" si="12">J376</f>
        <v>0</v>
      </c>
      <c r="M376" s="12"/>
      <c r="N376" s="12"/>
      <c r="O376" s="12"/>
      <c r="P376" s="11">
        <v>10</v>
      </c>
      <c r="Q376" s="35">
        <f t="shared" ref="Q376:Q382" si="13">J376*0.1</f>
        <v>0</v>
      </c>
      <c r="R376" s="80"/>
    </row>
    <row r="377" spans="1:18" s="34" customFormat="1" ht="131.25" x14ac:dyDescent="0.25">
      <c r="A377" s="85" t="s">
        <v>413</v>
      </c>
      <c r="B377" s="1" t="s">
        <v>29</v>
      </c>
      <c r="C377" s="1" t="s">
        <v>433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6480</v>
      </c>
      <c r="K377" s="40">
        <v>6480</v>
      </c>
      <c r="L377" s="40">
        <v>6480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648</v>
      </c>
      <c r="R377" s="80"/>
    </row>
    <row r="378" spans="1:18" s="34" customFormat="1" ht="121.5" customHeight="1" x14ac:dyDescent="0.25">
      <c r="A378" s="85" t="s">
        <v>414</v>
      </c>
      <c r="B378" s="1" t="s">
        <v>29</v>
      </c>
      <c r="C378" s="1" t="s">
        <v>433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4320</v>
      </c>
      <c r="K378" s="40">
        <v>4320</v>
      </c>
      <c r="L378" s="40">
        <v>4320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432</v>
      </c>
      <c r="R378" s="80"/>
    </row>
    <row r="379" spans="1:18" s="34" customFormat="1" ht="131.25" x14ac:dyDescent="0.25">
      <c r="A379" s="85" t="s">
        <v>415</v>
      </c>
      <c r="B379" s="1" t="s">
        <v>29</v>
      </c>
      <c r="C379" s="1" t="s">
        <v>433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>
        <v>2160</v>
      </c>
      <c r="K379" s="40">
        <v>2160</v>
      </c>
      <c r="L379" s="40">
        <v>2160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216</v>
      </c>
      <c r="R379" s="80"/>
    </row>
    <row r="380" spans="1:18" s="34" customFormat="1" ht="131.25" x14ac:dyDescent="0.25">
      <c r="A380" s="85" t="s">
        <v>435</v>
      </c>
      <c r="B380" s="1" t="s">
        <v>29</v>
      </c>
      <c r="C380" s="1" t="s">
        <v>433</v>
      </c>
      <c r="D380" s="1" t="s">
        <v>434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>
        <v>2160</v>
      </c>
      <c r="K380" s="40">
        <v>2160</v>
      </c>
      <c r="L380" s="40">
        <v>2160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216</v>
      </c>
      <c r="R380" s="80"/>
    </row>
    <row r="381" spans="1:18" s="34" customFormat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15120</v>
      </c>
      <c r="K382" s="43">
        <f>SUM(K375:K381)</f>
        <v>15120</v>
      </c>
      <c r="L382" s="43">
        <f>SUM(L375:L381)</f>
        <v>15120</v>
      </c>
      <c r="M382" s="1"/>
      <c r="N382" s="1"/>
      <c r="O382" s="1"/>
      <c r="P382" s="11">
        <v>10</v>
      </c>
      <c r="Q382" s="35">
        <f t="shared" si="13"/>
        <v>1512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2" t="s">
        <v>36</v>
      </c>
      <c r="B385" s="162"/>
      <c r="C385" s="162"/>
      <c r="D385" s="162"/>
      <c r="E385" s="162"/>
      <c r="F385" s="186"/>
      <c r="G385" s="186"/>
      <c r="H385" s="186"/>
      <c r="I385" s="186"/>
      <c r="J385" s="186"/>
      <c r="K385" s="186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2" t="s">
        <v>22</v>
      </c>
      <c r="F386" s="186"/>
      <c r="G386" s="186"/>
      <c r="H386" s="186"/>
      <c r="I386" s="186"/>
      <c r="J386" s="186"/>
      <c r="K386" s="186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2">
        <v>5</v>
      </c>
      <c r="F387" s="186"/>
      <c r="G387" s="186"/>
      <c r="H387" s="186"/>
      <c r="I387" s="186"/>
      <c r="J387" s="186"/>
      <c r="K387" s="186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2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7" t="s">
        <v>384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17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x14ac:dyDescent="0.25">
      <c r="A395" s="162">
        <v>1</v>
      </c>
      <c r="B395" s="162"/>
      <c r="C395" s="162"/>
      <c r="D395" s="162"/>
      <c r="E395" s="176">
        <v>2</v>
      </c>
      <c r="F395" s="177"/>
      <c r="G395" s="178"/>
      <c r="H395" s="169">
        <v>3</v>
      </c>
      <c r="I395" s="169"/>
      <c r="J395" s="169"/>
      <c r="K395" s="169"/>
      <c r="L395" s="169"/>
    </row>
    <row r="396" spans="1:17" ht="57.75" customHeight="1" x14ac:dyDescent="0.25">
      <c r="A396" s="179" t="s">
        <v>342</v>
      </c>
      <c r="B396" s="180"/>
      <c r="C396" s="180"/>
      <c r="D396" s="181"/>
      <c r="E396" s="176" t="s">
        <v>50</v>
      </c>
      <c r="F396" s="177"/>
      <c r="G396" s="178"/>
      <c r="H396" s="176" t="s">
        <v>51</v>
      </c>
      <c r="I396" s="177"/>
      <c r="J396" s="177"/>
      <c r="K396" s="177"/>
      <c r="L396" s="178"/>
    </row>
    <row r="397" spans="1:17" ht="63.75" customHeight="1" x14ac:dyDescent="0.25">
      <c r="A397" s="179" t="s">
        <v>342</v>
      </c>
      <c r="B397" s="180"/>
      <c r="C397" s="180"/>
      <c r="D397" s="181"/>
      <c r="E397" s="176" t="s">
        <v>52</v>
      </c>
      <c r="F397" s="177"/>
      <c r="G397" s="178"/>
      <c r="H397" s="176" t="s">
        <v>53</v>
      </c>
      <c r="I397" s="177"/>
      <c r="J397" s="177"/>
      <c r="K397" s="177"/>
      <c r="L397" s="178"/>
    </row>
    <row r="398" spans="1:17" ht="57.75" customHeight="1" x14ac:dyDescent="0.25">
      <c r="A398" s="179" t="s">
        <v>342</v>
      </c>
      <c r="B398" s="180"/>
      <c r="C398" s="180"/>
      <c r="D398" s="181"/>
      <c r="E398" s="176" t="s">
        <v>56</v>
      </c>
      <c r="F398" s="177"/>
      <c r="G398" s="178"/>
      <c r="H398" s="176" t="s">
        <v>51</v>
      </c>
      <c r="I398" s="177"/>
      <c r="J398" s="177"/>
      <c r="K398" s="177"/>
      <c r="L398" s="178"/>
    </row>
    <row r="399" spans="1:17" ht="57.75" customHeight="1" x14ac:dyDescent="0.25">
      <c r="A399" s="179" t="s">
        <v>343</v>
      </c>
      <c r="B399" s="180"/>
      <c r="C399" s="180"/>
      <c r="D399" s="181"/>
      <c r="E399" s="176" t="s">
        <v>54</v>
      </c>
      <c r="F399" s="177"/>
      <c r="G399" s="178"/>
      <c r="H399" s="173" t="s">
        <v>167</v>
      </c>
      <c r="I399" s="174"/>
      <c r="J399" s="174"/>
      <c r="K399" s="174"/>
      <c r="L399" s="175"/>
    </row>
    <row r="400" spans="1:17" s="34" customFormat="1" x14ac:dyDescent="0.25">
      <c r="A400" s="224" t="s">
        <v>378</v>
      </c>
      <c r="B400" s="220"/>
      <c r="C400" s="220"/>
      <c r="D400" s="220"/>
      <c r="E400" s="220"/>
      <c r="F400" s="220"/>
      <c r="G400" s="220"/>
      <c r="H400" s="220"/>
      <c r="I400" s="220"/>
      <c r="J400" s="220"/>
      <c r="K400" s="220"/>
      <c r="L400" s="220"/>
      <c r="M400" s="220"/>
      <c r="N400" s="220"/>
      <c r="O400" s="220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4" t="s">
        <v>256</v>
      </c>
      <c r="B402" s="224"/>
      <c r="C402" s="224"/>
      <c r="D402" s="224"/>
      <c r="E402" s="224"/>
      <c r="F402" s="224"/>
      <c r="G402" s="224"/>
      <c r="H402" s="224"/>
      <c r="I402" s="224"/>
      <c r="J402" s="224"/>
      <c r="K402" s="224"/>
      <c r="L402" s="224"/>
      <c r="M402" s="184" t="s">
        <v>179</v>
      </c>
      <c r="N402" s="169" t="s">
        <v>21</v>
      </c>
      <c r="O402" s="6"/>
      <c r="P402" s="6"/>
    </row>
    <row r="403" spans="1:31" x14ac:dyDescent="0.25">
      <c r="A403" s="165" t="s">
        <v>257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5"/>
      <c r="N403" s="169"/>
      <c r="O403" s="6"/>
      <c r="P403" s="6"/>
    </row>
    <row r="404" spans="1:31" ht="20.2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5"/>
      <c r="N404" s="169"/>
      <c r="O404" s="6"/>
      <c r="P404" s="6"/>
    </row>
    <row r="405" spans="1:31" x14ac:dyDescent="0.25">
      <c r="A405" s="165" t="s">
        <v>254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255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0" t="s">
        <v>249</v>
      </c>
      <c r="B407" s="190" t="s">
        <v>243</v>
      </c>
      <c r="C407" s="190"/>
      <c r="D407" s="190"/>
      <c r="E407" s="190" t="s">
        <v>244</v>
      </c>
      <c r="F407" s="190"/>
      <c r="G407" s="190" t="s">
        <v>245</v>
      </c>
      <c r="H407" s="190"/>
      <c r="I407" s="190"/>
      <c r="J407" s="190" t="s">
        <v>246</v>
      </c>
      <c r="K407" s="190"/>
      <c r="L407" s="190"/>
      <c r="M407" s="190" t="s">
        <v>250</v>
      </c>
      <c r="N407" s="190"/>
      <c r="O407" s="5"/>
      <c r="P407" s="91"/>
    </row>
    <row r="408" spans="1:31" s="34" customFormat="1" ht="87.75" customHeight="1" x14ac:dyDescent="0.25">
      <c r="A408" s="190"/>
      <c r="B408" s="191" t="s">
        <v>252</v>
      </c>
      <c r="C408" s="191" t="s">
        <v>252</v>
      </c>
      <c r="D408" s="191" t="s">
        <v>252</v>
      </c>
      <c r="E408" s="191" t="s">
        <v>252</v>
      </c>
      <c r="F408" s="191" t="s">
        <v>252</v>
      </c>
      <c r="G408" s="190" t="s">
        <v>251</v>
      </c>
      <c r="H408" s="190" t="s">
        <v>247</v>
      </c>
      <c r="I408" s="190"/>
      <c r="J408" s="156" t="s">
        <v>426</v>
      </c>
      <c r="K408" s="162" t="s">
        <v>438</v>
      </c>
      <c r="L408" s="162" t="s">
        <v>445</v>
      </c>
      <c r="M408" s="190" t="s">
        <v>165</v>
      </c>
      <c r="N408" s="190" t="s">
        <v>166</v>
      </c>
      <c r="O408" s="5"/>
      <c r="P408" s="91"/>
    </row>
    <row r="409" spans="1:31" s="34" customFormat="1" ht="58.5" customHeight="1" x14ac:dyDescent="0.25">
      <c r="A409" s="190"/>
      <c r="B409" s="192"/>
      <c r="C409" s="192"/>
      <c r="D409" s="192"/>
      <c r="E409" s="192"/>
      <c r="F409" s="192"/>
      <c r="G409" s="190"/>
      <c r="H409" s="92" t="s">
        <v>22</v>
      </c>
      <c r="I409" s="93" t="s">
        <v>253</v>
      </c>
      <c r="J409" s="158"/>
      <c r="K409" s="163"/>
      <c r="L409" s="163"/>
      <c r="M409" s="190"/>
      <c r="N409" s="190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0" t="s">
        <v>21</v>
      </c>
      <c r="B411" s="190" t="s">
        <v>21</v>
      </c>
      <c r="C411" s="190" t="s">
        <v>21</v>
      </c>
      <c r="D411" s="190" t="s">
        <v>21</v>
      </c>
      <c r="E411" s="190" t="s">
        <v>21</v>
      </c>
      <c r="F411" s="190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0"/>
      <c r="B412" s="190"/>
      <c r="C412" s="190"/>
      <c r="D412" s="190"/>
      <c r="E412" s="190"/>
      <c r="F412" s="190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404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80"/>
      <c r="Q414" s="5"/>
    </row>
    <row r="415" spans="1:31" s="34" customFormat="1" ht="95.25" customHeight="1" x14ac:dyDescent="0.25">
      <c r="A415" s="247" t="s">
        <v>249</v>
      </c>
      <c r="B415" s="190" t="s">
        <v>243</v>
      </c>
      <c r="C415" s="190"/>
      <c r="D415" s="190"/>
      <c r="E415" s="190" t="s">
        <v>244</v>
      </c>
      <c r="F415" s="190"/>
      <c r="G415" s="190" t="s">
        <v>248</v>
      </c>
      <c r="H415" s="190"/>
      <c r="I415" s="190"/>
      <c r="J415" s="254" t="s">
        <v>399</v>
      </c>
      <c r="K415" s="255"/>
      <c r="L415" s="256"/>
      <c r="M415" s="251" t="s">
        <v>259</v>
      </c>
      <c r="N415" s="252"/>
      <c r="O415" s="253"/>
      <c r="P415" s="190" t="s">
        <v>400</v>
      </c>
      <c r="Q415" s="190"/>
    </row>
    <row r="416" spans="1:31" s="41" customFormat="1" ht="57.75" customHeight="1" x14ac:dyDescent="0.25">
      <c r="A416" s="247"/>
      <c r="B416" s="245" t="s">
        <v>252</v>
      </c>
      <c r="C416" s="245" t="s">
        <v>252</v>
      </c>
      <c r="D416" s="245" t="s">
        <v>252</v>
      </c>
      <c r="E416" s="245" t="s">
        <v>252</v>
      </c>
      <c r="F416" s="245" t="s">
        <v>252</v>
      </c>
      <c r="G416" s="245" t="s">
        <v>251</v>
      </c>
      <c r="H416" s="194" t="s">
        <v>247</v>
      </c>
      <c r="I416" s="194"/>
      <c r="J416" s="156" t="s">
        <v>426</v>
      </c>
      <c r="K416" s="162" t="s">
        <v>438</v>
      </c>
      <c r="L416" s="162" t="s">
        <v>445</v>
      </c>
      <c r="M416" s="156" t="s">
        <v>426</v>
      </c>
      <c r="N416" s="162" t="s">
        <v>438</v>
      </c>
      <c r="O416" s="162" t="s">
        <v>445</v>
      </c>
      <c r="P416" s="190" t="s">
        <v>165</v>
      </c>
      <c r="Q416" s="247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7"/>
      <c r="B417" s="246"/>
      <c r="C417" s="246"/>
      <c r="D417" s="246"/>
      <c r="E417" s="246"/>
      <c r="F417" s="246"/>
      <c r="G417" s="246"/>
      <c r="H417" s="77" t="s">
        <v>22</v>
      </c>
      <c r="I417" s="72" t="s">
        <v>253</v>
      </c>
      <c r="J417" s="158"/>
      <c r="K417" s="163"/>
      <c r="L417" s="163"/>
      <c r="M417" s="158"/>
      <c r="N417" s="163"/>
      <c r="O417" s="163"/>
      <c r="P417" s="190"/>
      <c r="Q417" s="247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4" t="s">
        <v>21</v>
      </c>
      <c r="B419" s="244" t="s">
        <v>21</v>
      </c>
      <c r="C419" s="244" t="s">
        <v>21</v>
      </c>
      <c r="D419" s="245" t="s">
        <v>21</v>
      </c>
      <c r="E419" s="245" t="s">
        <v>21</v>
      </c>
      <c r="F419" s="247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4"/>
      <c r="B420" s="244"/>
      <c r="C420" s="244"/>
      <c r="D420" s="246"/>
      <c r="E420" s="246"/>
      <c r="F420" s="247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x14ac:dyDescent="0.25">
      <c r="A422" s="224" t="s">
        <v>242</v>
      </c>
      <c r="B422" s="220"/>
      <c r="C422" s="220"/>
      <c r="D422" s="220"/>
      <c r="E422" s="220"/>
      <c r="F422" s="220"/>
      <c r="G422" s="220"/>
      <c r="H422" s="220"/>
      <c r="I422" s="220"/>
      <c r="J422" s="220"/>
      <c r="K422" s="220"/>
      <c r="L422" s="220"/>
      <c r="M422" s="220"/>
      <c r="N422" s="220"/>
      <c r="O422" s="220"/>
      <c r="P422" s="6"/>
    </row>
    <row r="423" spans="1:31" x14ac:dyDescent="0.25">
      <c r="A423" s="165" t="s">
        <v>70</v>
      </c>
      <c r="B423" s="165"/>
      <c r="C423" s="165"/>
      <c r="D423" s="165"/>
      <c r="E423" s="165"/>
      <c r="F423" s="165"/>
      <c r="G423" s="165"/>
      <c r="H423" s="165"/>
      <c r="I423" s="165"/>
      <c r="J423" s="165"/>
      <c r="K423" s="165"/>
      <c r="L423" s="165"/>
      <c r="M423" s="165"/>
      <c r="N423" s="165"/>
      <c r="O423" s="165"/>
      <c r="P423" s="6"/>
    </row>
    <row r="424" spans="1:31" x14ac:dyDescent="0.25">
      <c r="A424" s="193" t="s">
        <v>71</v>
      </c>
      <c r="B424" s="193"/>
      <c r="C424" s="193"/>
      <c r="D424" s="193"/>
      <c r="E424" s="193"/>
      <c r="F424" s="193"/>
      <c r="G424" s="193"/>
      <c r="H424" s="193"/>
      <c r="I424" s="193"/>
      <c r="J424" s="193"/>
      <c r="K424" s="193"/>
      <c r="L424" s="193"/>
      <c r="M424" s="6"/>
      <c r="N424" s="6"/>
      <c r="O424" s="6"/>
      <c r="P424" s="6"/>
    </row>
    <row r="425" spans="1:31" x14ac:dyDescent="0.25">
      <c r="A425" s="193" t="s">
        <v>72</v>
      </c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6"/>
      <c r="N425" s="6"/>
      <c r="O425" s="6"/>
      <c r="P425" s="6"/>
    </row>
    <row r="426" spans="1:31" ht="16.5" customHeight="1" x14ac:dyDescent="0.25">
      <c r="A426" s="193" t="s">
        <v>73</v>
      </c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6"/>
      <c r="N426" s="6"/>
      <c r="O426" s="6"/>
      <c r="P426" s="6"/>
    </row>
    <row r="427" spans="1:31" x14ac:dyDescent="0.25">
      <c r="A427" s="193" t="s">
        <v>74</v>
      </c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6"/>
      <c r="N427" s="6"/>
      <c r="O427" s="6"/>
      <c r="P427" s="6"/>
    </row>
    <row r="428" spans="1:31" x14ac:dyDescent="0.25">
      <c r="A428" s="193" t="s">
        <v>75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6"/>
      <c r="N428" s="6"/>
      <c r="O428" s="6"/>
      <c r="P428" s="6"/>
    </row>
    <row r="429" spans="1:31" x14ac:dyDescent="0.25">
      <c r="A429" s="193" t="s">
        <v>76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6"/>
      <c r="N429" s="6"/>
      <c r="O429" s="6"/>
      <c r="P429" s="6"/>
    </row>
    <row r="430" spans="1:31" x14ac:dyDescent="0.25">
      <c r="A430" s="193" t="s">
        <v>77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6"/>
      <c r="N430" s="6"/>
      <c r="O430" s="6"/>
      <c r="P430" s="6"/>
    </row>
    <row r="431" spans="1:31" x14ac:dyDescent="0.25">
      <c r="A431" s="164" t="s">
        <v>78</v>
      </c>
      <c r="B431" s="164"/>
      <c r="C431" s="164"/>
      <c r="D431" s="164"/>
      <c r="E431" s="164"/>
      <c r="F431" s="164"/>
      <c r="G431" s="164"/>
      <c r="H431" s="164"/>
      <c r="I431" s="164"/>
      <c r="J431" s="164"/>
      <c r="K431" s="164"/>
      <c r="L431" s="164"/>
      <c r="M431" s="164"/>
      <c r="N431" s="164"/>
      <c r="O431" s="164"/>
      <c r="P431" s="6"/>
    </row>
    <row r="432" spans="1:31" ht="63" customHeight="1" x14ac:dyDescent="0.25">
      <c r="A432" s="164" t="s">
        <v>121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58.5" customHeight="1" x14ac:dyDescent="0.25">
      <c r="A433" s="164" t="s">
        <v>122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x14ac:dyDescent="0.25">
      <c r="A434" s="165" t="s">
        <v>79</v>
      </c>
      <c r="B434" s="165"/>
      <c r="C434" s="165"/>
      <c r="D434" s="165"/>
      <c r="E434" s="165"/>
      <c r="F434" s="165"/>
      <c r="G434" s="165"/>
      <c r="H434" s="165"/>
      <c r="I434" s="165"/>
      <c r="J434" s="165"/>
      <c r="K434" s="165"/>
      <c r="L434" s="165"/>
      <c r="M434" s="165"/>
      <c r="N434" s="165"/>
      <c r="O434" s="165"/>
      <c r="P434" s="6"/>
    </row>
    <row r="435" spans="1:16" x14ac:dyDescent="0.25">
      <c r="A435" s="9" t="s">
        <v>80</v>
      </c>
      <c r="B435" s="162" t="s">
        <v>81</v>
      </c>
      <c r="C435" s="186"/>
      <c r="D435" s="186"/>
      <c r="E435" s="163" t="s">
        <v>82</v>
      </c>
      <c r="F435" s="186"/>
      <c r="G435" s="186"/>
      <c r="H435" s="186"/>
      <c r="I435" s="186"/>
      <c r="J435" s="186"/>
      <c r="K435" s="186"/>
      <c r="L435" s="186"/>
      <c r="M435" s="6"/>
      <c r="N435" s="6"/>
      <c r="O435" s="6"/>
      <c r="P435" s="6"/>
    </row>
    <row r="436" spans="1:16" x14ac:dyDescent="0.25">
      <c r="A436" s="9">
        <v>1</v>
      </c>
      <c r="B436" s="162">
        <v>2</v>
      </c>
      <c r="C436" s="186"/>
      <c r="D436" s="186"/>
      <c r="E436" s="169">
        <v>3</v>
      </c>
      <c r="F436" s="169"/>
      <c r="G436" s="169"/>
      <c r="H436" s="169"/>
      <c r="I436" s="169"/>
      <c r="J436" s="169"/>
      <c r="K436" s="186"/>
      <c r="L436" s="186"/>
      <c r="M436" s="6"/>
      <c r="N436" s="6"/>
      <c r="O436" s="6"/>
      <c r="P436" s="6"/>
    </row>
    <row r="437" spans="1:16" ht="40.5" customHeight="1" x14ac:dyDescent="0.25">
      <c r="A437" s="9" t="s">
        <v>83</v>
      </c>
      <c r="B437" s="162" t="s">
        <v>225</v>
      </c>
      <c r="C437" s="186"/>
      <c r="D437" s="186"/>
      <c r="E437" s="169" t="s">
        <v>84</v>
      </c>
      <c r="F437" s="169"/>
      <c r="G437" s="169"/>
      <c r="H437" s="169"/>
      <c r="I437" s="169"/>
      <c r="J437" s="169"/>
      <c r="K437" s="169"/>
      <c r="L437" s="169"/>
      <c r="M437" s="6"/>
      <c r="N437" s="6"/>
      <c r="O437" s="6"/>
      <c r="P437" s="6"/>
    </row>
    <row r="438" spans="1:16" ht="42.75" customHeight="1" x14ac:dyDescent="0.25">
      <c r="A438" s="9" t="s">
        <v>85</v>
      </c>
      <c r="B438" s="162" t="s">
        <v>86</v>
      </c>
      <c r="C438" s="163"/>
      <c r="D438" s="163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" customHeight="1" x14ac:dyDescent="0.25">
      <c r="A439" s="9" t="s">
        <v>87</v>
      </c>
      <c r="B439" s="162" t="s">
        <v>197</v>
      </c>
      <c r="C439" s="186"/>
      <c r="D439" s="186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x14ac:dyDescent="0.25">
      <c r="A440" s="165" t="s">
        <v>88</v>
      </c>
      <c r="B440" s="165"/>
      <c r="C440" s="165"/>
      <c r="D440" s="165"/>
      <c r="E440" s="165"/>
      <c r="F440" s="165"/>
      <c r="G440" s="165"/>
      <c r="H440" s="165"/>
      <c r="I440" s="165"/>
      <c r="J440" s="165"/>
      <c r="K440" s="165"/>
      <c r="L440" s="165"/>
      <c r="M440" s="165"/>
      <c r="N440" s="165"/>
      <c r="O440" s="165"/>
      <c r="P440" s="6"/>
    </row>
    <row r="441" spans="1:16" x14ac:dyDescent="0.25">
      <c r="A441" s="165" t="s">
        <v>89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90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168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</row>
    <row r="444" spans="1:16" ht="21" customHeight="1" x14ac:dyDescent="0.25">
      <c r="A444" s="164" t="s">
        <v>91</v>
      </c>
      <c r="B444" s="164"/>
      <c r="C444" s="164"/>
      <c r="D444" s="164"/>
      <c r="E444" s="164"/>
      <c r="F444" s="164"/>
      <c r="G444" s="164"/>
      <c r="H444" s="164"/>
      <c r="I444" s="164"/>
      <c r="J444" s="164"/>
      <c r="K444" s="164"/>
      <c r="L444" s="164"/>
      <c r="M444" s="164"/>
      <c r="N444" s="164"/>
      <c r="O444" s="164"/>
      <c r="P444" s="6"/>
    </row>
    <row r="445" spans="1:16" ht="62.25" customHeight="1" x14ac:dyDescent="0.25">
      <c r="A445" s="164" t="s">
        <v>92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x14ac:dyDescent="0.25">
      <c r="A446" s="165" t="s">
        <v>93</v>
      </c>
      <c r="B446" s="165"/>
      <c r="C446" s="165"/>
      <c r="D446" s="165"/>
      <c r="E446" s="165"/>
      <c r="F446" s="165"/>
      <c r="G446" s="165"/>
      <c r="H446" s="165"/>
      <c r="I446" s="165"/>
      <c r="J446" s="165"/>
      <c r="K446" s="165"/>
      <c r="L446" s="165"/>
      <c r="M446" s="165"/>
      <c r="N446" s="165"/>
      <c r="O446" s="165"/>
      <c r="P446" s="6"/>
    </row>
    <row r="447" spans="1:16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 t="s">
        <v>286</v>
      </c>
      <c r="B449" s="6"/>
      <c r="C449" s="6"/>
      <c r="D449" s="6"/>
      <c r="E449" s="6"/>
      <c r="F449" s="6"/>
      <c r="G449" s="6"/>
      <c r="H449" s="6"/>
      <c r="I449" s="6"/>
      <c r="J449" s="6"/>
      <c r="K449" s="6" t="s">
        <v>398</v>
      </c>
      <c r="L449" s="6"/>
      <c r="M449" s="6"/>
      <c r="N449" s="6"/>
      <c r="O449" s="6"/>
    </row>
    <row r="450" spans="1:16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541" spans="10:12" x14ac:dyDescent="0.25">
      <c r="J541" s="162" t="s">
        <v>298</v>
      </c>
      <c r="K541" s="162" t="s">
        <v>299</v>
      </c>
      <c r="L541" s="162" t="s">
        <v>300</v>
      </c>
    </row>
    <row r="542" spans="10:12" x14ac:dyDescent="0.25">
      <c r="J542" s="162"/>
      <c r="K542" s="162"/>
      <c r="L542" s="163"/>
    </row>
    <row r="549" spans="10:15" x14ac:dyDescent="0.25">
      <c r="J549" s="162" t="s">
        <v>298</v>
      </c>
      <c r="K549" s="162" t="s">
        <v>299</v>
      </c>
      <c r="L549" s="162" t="s">
        <v>300</v>
      </c>
      <c r="M549" s="162" t="s">
        <v>298</v>
      </c>
      <c r="N549" s="162" t="s">
        <v>299</v>
      </c>
      <c r="O549" s="162" t="s">
        <v>300</v>
      </c>
    </row>
    <row r="550" spans="10:15" x14ac:dyDescent="0.25">
      <c r="J550" s="162"/>
      <c r="K550" s="162"/>
      <c r="L550" s="163"/>
      <c r="M550" s="162"/>
      <c r="N550" s="162"/>
      <c r="O550" s="163"/>
    </row>
  </sheetData>
  <mergeCells count="668">
    <mergeCell ref="A2:O2"/>
    <mergeCell ref="A3:O3"/>
    <mergeCell ref="E12:H12"/>
    <mergeCell ref="A166:D166"/>
    <mergeCell ref="E166:G166"/>
    <mergeCell ref="H166:L166"/>
    <mergeCell ref="A238:D238"/>
    <mergeCell ref="E238:G238"/>
    <mergeCell ref="A96:D96"/>
    <mergeCell ref="E96:G96"/>
    <mergeCell ref="H96:L96"/>
    <mergeCell ref="E97:G97"/>
    <mergeCell ref="H97:L97"/>
    <mergeCell ref="A97:D97"/>
    <mergeCell ref="A223:O223"/>
    <mergeCell ref="J173:J174"/>
    <mergeCell ref="H209:I209"/>
    <mergeCell ref="A237:D237"/>
    <mergeCell ref="A184:A187"/>
    <mergeCell ref="B184:B187"/>
    <mergeCell ref="C184:C187"/>
    <mergeCell ref="D184:D187"/>
    <mergeCell ref="E184:E187"/>
    <mergeCell ref="F184:F187"/>
    <mergeCell ref="A222:O222"/>
    <mergeCell ref="H394:L394"/>
    <mergeCell ref="A395:D395"/>
    <mergeCell ref="E395:G395"/>
    <mergeCell ref="H395:L395"/>
    <mergeCell ref="B289:B290"/>
    <mergeCell ref="C289:C290"/>
    <mergeCell ref="D289:D290"/>
    <mergeCell ref="D349:D351"/>
    <mergeCell ref="E349:E351"/>
    <mergeCell ref="B371:D372"/>
    <mergeCell ref="C355:C357"/>
    <mergeCell ref="D355:D357"/>
    <mergeCell ref="E355:E357"/>
    <mergeCell ref="F355:F357"/>
    <mergeCell ref="A364:A366"/>
    <mergeCell ref="B364:B366"/>
    <mergeCell ref="B332:D332"/>
    <mergeCell ref="E332:I332"/>
    <mergeCell ref="E325:K325"/>
    <mergeCell ref="A326:F326"/>
    <mergeCell ref="A327:K327"/>
    <mergeCell ref="B358:B360"/>
    <mergeCell ref="C358:C360"/>
    <mergeCell ref="A228:F228"/>
    <mergeCell ref="A230:K230"/>
    <mergeCell ref="A231:K231"/>
    <mergeCell ref="A248:A249"/>
    <mergeCell ref="B248:B249"/>
    <mergeCell ref="C248:C249"/>
    <mergeCell ref="E289:E290"/>
    <mergeCell ref="F289:F290"/>
    <mergeCell ref="A289:A290"/>
    <mergeCell ref="H234:L234"/>
    <mergeCell ref="B244:D245"/>
    <mergeCell ref="E244:F245"/>
    <mergeCell ref="G244:I244"/>
    <mergeCell ref="B273:D273"/>
    <mergeCell ref="E273:I273"/>
    <mergeCell ref="A285:A287"/>
    <mergeCell ref="B285:D286"/>
    <mergeCell ref="D248:D249"/>
    <mergeCell ref="E248:E249"/>
    <mergeCell ref="F248:F249"/>
    <mergeCell ref="A244:A246"/>
    <mergeCell ref="H236:L236"/>
    <mergeCell ref="E235:G235"/>
    <mergeCell ref="H235:L235"/>
    <mergeCell ref="M285:N285"/>
    <mergeCell ref="E285:F286"/>
    <mergeCell ref="G285:I285"/>
    <mergeCell ref="J285:L285"/>
    <mergeCell ref="G286:G287"/>
    <mergeCell ref="H286:I286"/>
    <mergeCell ref="J286:J287"/>
    <mergeCell ref="K286:K287"/>
    <mergeCell ref="A281:L281"/>
    <mergeCell ref="A282:L282"/>
    <mergeCell ref="E233:G233"/>
    <mergeCell ref="H238:L238"/>
    <mergeCell ref="A235:D235"/>
    <mergeCell ref="A233:D233"/>
    <mergeCell ref="H233:L233"/>
    <mergeCell ref="A236:D236"/>
    <mergeCell ref="E236:G236"/>
    <mergeCell ref="M244:N244"/>
    <mergeCell ref="M245:M246"/>
    <mergeCell ref="N245:N246"/>
    <mergeCell ref="P415:Q415"/>
    <mergeCell ref="N340:N342"/>
    <mergeCell ref="A344:J344"/>
    <mergeCell ref="A371:A373"/>
    <mergeCell ref="P252:Q252"/>
    <mergeCell ref="P253:P254"/>
    <mergeCell ref="Q253:Q254"/>
    <mergeCell ref="P208:Q208"/>
    <mergeCell ref="P209:P210"/>
    <mergeCell ref="Q209:Q210"/>
    <mergeCell ref="O253:O254"/>
    <mergeCell ref="G253:G254"/>
    <mergeCell ref="H253:I253"/>
    <mergeCell ref="A239:L239"/>
    <mergeCell ref="E237:G237"/>
    <mergeCell ref="H237:L237"/>
    <mergeCell ref="A399:D399"/>
    <mergeCell ref="E399:G399"/>
    <mergeCell ref="H399:L399"/>
    <mergeCell ref="A396:D396"/>
    <mergeCell ref="E396:G396"/>
    <mergeCell ref="H396:L396"/>
    <mergeCell ref="A397:D397"/>
    <mergeCell ref="E397:G397"/>
    <mergeCell ref="P416:P417"/>
    <mergeCell ref="Q416:Q417"/>
    <mergeCell ref="P293:Q293"/>
    <mergeCell ref="P294:P295"/>
    <mergeCell ref="Q294:Q295"/>
    <mergeCell ref="B331:D331"/>
    <mergeCell ref="E331:I331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M371:O371"/>
    <mergeCell ref="A339:L339"/>
    <mergeCell ref="A340:L340"/>
    <mergeCell ref="A333:A334"/>
    <mergeCell ref="M340:M342"/>
    <mergeCell ref="B416:B417"/>
    <mergeCell ref="P68:Q68"/>
    <mergeCell ref="P69:P70"/>
    <mergeCell ref="Q69:Q70"/>
    <mergeCell ref="M69:M70"/>
    <mergeCell ref="M239:M241"/>
    <mergeCell ref="N239:N241"/>
    <mergeCell ref="A240:L240"/>
    <mergeCell ref="A242:L242"/>
    <mergeCell ref="A243:J243"/>
    <mergeCell ref="A171:J171"/>
    <mergeCell ref="A172:A174"/>
    <mergeCell ref="B172:D173"/>
    <mergeCell ref="E172:F173"/>
    <mergeCell ref="G172:I172"/>
    <mergeCell ref="J172:L172"/>
    <mergeCell ref="A167:L167"/>
    <mergeCell ref="A137:A139"/>
    <mergeCell ref="H105:I105"/>
    <mergeCell ref="J105:J106"/>
    <mergeCell ref="A152:K152"/>
    <mergeCell ref="N167:N169"/>
    <mergeCell ref="A150:O150"/>
    <mergeCell ref="A159:K159"/>
    <mergeCell ref="E162:G162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O138:O139"/>
    <mergeCell ref="A100:L100"/>
    <mergeCell ref="A102:L102"/>
    <mergeCell ref="A104:A106"/>
    <mergeCell ref="A136:J136"/>
    <mergeCell ref="M105:M106"/>
    <mergeCell ref="N105:N106"/>
    <mergeCell ref="C108:C111"/>
    <mergeCell ref="D108:D111"/>
    <mergeCell ref="C124:C127"/>
    <mergeCell ref="E120:E123"/>
    <mergeCell ref="A168:L168"/>
    <mergeCell ref="G173:G174"/>
    <mergeCell ref="H173:I173"/>
    <mergeCell ref="A170:L170"/>
    <mergeCell ref="A151:O151"/>
    <mergeCell ref="M286:M287"/>
    <mergeCell ref="N286:N287"/>
    <mergeCell ref="M104:N104"/>
    <mergeCell ref="A66:O66"/>
    <mergeCell ref="A67:J67"/>
    <mergeCell ref="G68:I68"/>
    <mergeCell ref="A93:D93"/>
    <mergeCell ref="O69:O70"/>
    <mergeCell ref="A81:O81"/>
    <mergeCell ref="A82:O82"/>
    <mergeCell ref="J252:L252"/>
    <mergeCell ref="G245:G246"/>
    <mergeCell ref="H245:I245"/>
    <mergeCell ref="J245:J246"/>
    <mergeCell ref="H162:L162"/>
    <mergeCell ref="A162:D162"/>
    <mergeCell ref="L173:L174"/>
    <mergeCell ref="K173:K174"/>
    <mergeCell ref="A188:A191"/>
    <mergeCell ref="M172:N172"/>
    <mergeCell ref="M173:M174"/>
    <mergeCell ref="N173:N174"/>
    <mergeCell ref="M167:M169"/>
    <mergeCell ref="M280:M282"/>
    <mergeCell ref="N280:N282"/>
    <mergeCell ref="M253:M254"/>
    <mergeCell ref="N253:N254"/>
    <mergeCell ref="M252:O252"/>
    <mergeCell ref="A206:O206"/>
    <mergeCell ref="M208:O208"/>
    <mergeCell ref="G209:G210"/>
    <mergeCell ref="A251:J251"/>
    <mergeCell ref="B274:D274"/>
    <mergeCell ref="E274:I274"/>
    <mergeCell ref="A275:A276"/>
    <mergeCell ref="B275:D275"/>
    <mergeCell ref="E275:I275"/>
    <mergeCell ref="B276:D276"/>
    <mergeCell ref="E276:I276"/>
    <mergeCell ref="A271:K271"/>
    <mergeCell ref="A252:A254"/>
    <mergeCell ref="B252:D253"/>
    <mergeCell ref="E252:F253"/>
    <mergeCell ref="A165:D165"/>
    <mergeCell ref="E165:G165"/>
    <mergeCell ref="L253:L254"/>
    <mergeCell ref="E278:I278"/>
    <mergeCell ref="A280:L280"/>
    <mergeCell ref="C349:C351"/>
    <mergeCell ref="A250:O250"/>
    <mergeCell ref="A262:O262"/>
    <mergeCell ref="A263:O263"/>
    <mergeCell ref="A264:K264"/>
    <mergeCell ref="A291:O291"/>
    <mergeCell ref="A292:J292"/>
    <mergeCell ref="O294:O295"/>
    <mergeCell ref="A293:A295"/>
    <mergeCell ref="B293:D294"/>
    <mergeCell ref="E293:F294"/>
    <mergeCell ref="G293:I293"/>
    <mergeCell ref="J293:L293"/>
    <mergeCell ref="M293:O293"/>
    <mergeCell ref="E324:K324"/>
    <mergeCell ref="A319:O319"/>
    <mergeCell ref="A321:K321"/>
    <mergeCell ref="M294:M295"/>
    <mergeCell ref="E322:K322"/>
    <mergeCell ref="M345:N345"/>
    <mergeCell ref="K346:K347"/>
    <mergeCell ref="L346:L347"/>
    <mergeCell ref="A342:L342"/>
    <mergeCell ref="A343:J343"/>
    <mergeCell ref="B334:D334"/>
    <mergeCell ref="E334:I334"/>
    <mergeCell ref="B333:D333"/>
    <mergeCell ref="E333:I333"/>
    <mergeCell ref="A335:A336"/>
    <mergeCell ref="B335:D335"/>
    <mergeCell ref="E335:I335"/>
    <mergeCell ref="B336:D336"/>
    <mergeCell ref="E336:I336"/>
    <mergeCell ref="A345:A347"/>
    <mergeCell ref="E345:F346"/>
    <mergeCell ref="A423:O423"/>
    <mergeCell ref="A424:L424"/>
    <mergeCell ref="L416:L417"/>
    <mergeCell ref="A411:A412"/>
    <mergeCell ref="B411:B412"/>
    <mergeCell ref="C411:C412"/>
    <mergeCell ref="D411:D412"/>
    <mergeCell ref="E408:E409"/>
    <mergeCell ref="C416:C417"/>
    <mergeCell ref="D416:D417"/>
    <mergeCell ref="E416:E417"/>
    <mergeCell ref="F416:F417"/>
    <mergeCell ref="G416:G417"/>
    <mergeCell ref="H416:I416"/>
    <mergeCell ref="J416:J417"/>
    <mergeCell ref="K416:K417"/>
    <mergeCell ref="F411:F412"/>
    <mergeCell ref="A414:J414"/>
    <mergeCell ref="A415:A417"/>
    <mergeCell ref="B415:D415"/>
    <mergeCell ref="E415:F415"/>
    <mergeCell ref="G415:I415"/>
    <mergeCell ref="J415:L415"/>
    <mergeCell ref="A419:A420"/>
    <mergeCell ref="B419:B420"/>
    <mergeCell ref="E411:E412"/>
    <mergeCell ref="C419:C420"/>
    <mergeCell ref="D419:D420"/>
    <mergeCell ref="A400:O400"/>
    <mergeCell ref="A402:L402"/>
    <mergeCell ref="N402:N404"/>
    <mergeCell ref="A403:L403"/>
    <mergeCell ref="A394:D394"/>
    <mergeCell ref="E394:G394"/>
    <mergeCell ref="A407:A409"/>
    <mergeCell ref="B407:D407"/>
    <mergeCell ref="E407:F407"/>
    <mergeCell ref="G407:I407"/>
    <mergeCell ref="J407:L407"/>
    <mergeCell ref="M402:M404"/>
    <mergeCell ref="L408:L409"/>
    <mergeCell ref="M408:M409"/>
    <mergeCell ref="A405:L405"/>
    <mergeCell ref="B408:B409"/>
    <mergeCell ref="A406:J406"/>
    <mergeCell ref="M407:N407"/>
    <mergeCell ref="J408:J409"/>
    <mergeCell ref="K408:K409"/>
    <mergeCell ref="H397:L397"/>
    <mergeCell ref="A398:D398"/>
    <mergeCell ref="E398:G398"/>
    <mergeCell ref="H398:L398"/>
    <mergeCell ref="N294:N295"/>
    <mergeCell ref="M346:M347"/>
    <mergeCell ref="G294:G295"/>
    <mergeCell ref="H294:I294"/>
    <mergeCell ref="J294:J295"/>
    <mergeCell ref="K294:K295"/>
    <mergeCell ref="L294:L295"/>
    <mergeCell ref="A328:K328"/>
    <mergeCell ref="A329:K329"/>
    <mergeCell ref="A330:I330"/>
    <mergeCell ref="N346:N347"/>
    <mergeCell ref="B345:D346"/>
    <mergeCell ref="G345:I345"/>
    <mergeCell ref="J345:L345"/>
    <mergeCell ref="G346:G347"/>
    <mergeCell ref="H346:I346"/>
    <mergeCell ref="E323:K323"/>
    <mergeCell ref="E364:E366"/>
    <mergeCell ref="F364:F366"/>
    <mergeCell ref="B355:B357"/>
    <mergeCell ref="A392:K392"/>
    <mergeCell ref="A393:I393"/>
    <mergeCell ref="A268:F268"/>
    <mergeCell ref="A269:K269"/>
    <mergeCell ref="A270:K270"/>
    <mergeCell ref="J346:J347"/>
    <mergeCell ref="A390:K390"/>
    <mergeCell ref="A391:K391"/>
    <mergeCell ref="E387:K387"/>
    <mergeCell ref="E388:K388"/>
    <mergeCell ref="A389:F389"/>
    <mergeCell ref="A352:A354"/>
    <mergeCell ref="B352:B354"/>
    <mergeCell ref="C352:C354"/>
    <mergeCell ref="D352:D354"/>
    <mergeCell ref="E352:E354"/>
    <mergeCell ref="F352:F354"/>
    <mergeCell ref="A355:A357"/>
    <mergeCell ref="A349:A351"/>
    <mergeCell ref="B349:B351"/>
    <mergeCell ref="C364:C366"/>
    <mergeCell ref="D364:D366"/>
    <mergeCell ref="F358:F360"/>
    <mergeCell ref="A277:A278"/>
    <mergeCell ref="E163:G163"/>
    <mergeCell ref="H163:L163"/>
    <mergeCell ref="A164:D164"/>
    <mergeCell ref="E164:G164"/>
    <mergeCell ref="H164:L164"/>
    <mergeCell ref="A94:D94"/>
    <mergeCell ref="E94:G94"/>
    <mergeCell ref="H95:L95"/>
    <mergeCell ref="K138:K139"/>
    <mergeCell ref="L138:L139"/>
    <mergeCell ref="B137:D138"/>
    <mergeCell ref="E137:F138"/>
    <mergeCell ref="G137:I137"/>
    <mergeCell ref="J137:L137"/>
    <mergeCell ref="E153:K153"/>
    <mergeCell ref="E154:K154"/>
    <mergeCell ref="E155:K155"/>
    <mergeCell ref="A156:F156"/>
    <mergeCell ref="A157:K157"/>
    <mergeCell ref="A158:K158"/>
    <mergeCell ref="A108:A111"/>
    <mergeCell ref="A163:D163"/>
    <mergeCell ref="E108:E111"/>
    <mergeCell ref="F108:F111"/>
    <mergeCell ref="N45:N46"/>
    <mergeCell ref="C60:C63"/>
    <mergeCell ref="D60:D63"/>
    <mergeCell ref="E60:E63"/>
    <mergeCell ref="F60:F63"/>
    <mergeCell ref="N69:N70"/>
    <mergeCell ref="A39:L39"/>
    <mergeCell ref="M39:M41"/>
    <mergeCell ref="N31:O31"/>
    <mergeCell ref="D48:D51"/>
    <mergeCell ref="E48:E51"/>
    <mergeCell ref="A38:O38"/>
    <mergeCell ref="J68:L68"/>
    <mergeCell ref="M68:O68"/>
    <mergeCell ref="A42:L42"/>
    <mergeCell ref="D56:D59"/>
    <mergeCell ref="E56:E59"/>
    <mergeCell ref="A10:O10"/>
    <mergeCell ref="A23:O23"/>
    <mergeCell ref="K29:M29"/>
    <mergeCell ref="N29:O29"/>
    <mergeCell ref="A30:J30"/>
    <mergeCell ref="K30:M30"/>
    <mergeCell ref="A11:O11"/>
    <mergeCell ref="N12:O12"/>
    <mergeCell ref="A13:J13"/>
    <mergeCell ref="K13:M13"/>
    <mergeCell ref="N13:O13"/>
    <mergeCell ref="A14:J14"/>
    <mergeCell ref="K14:M14"/>
    <mergeCell ref="N27:O27"/>
    <mergeCell ref="A28:J28"/>
    <mergeCell ref="N14:O14"/>
    <mergeCell ref="K15:M15"/>
    <mergeCell ref="N15:O15"/>
    <mergeCell ref="L17:M17"/>
    <mergeCell ref="N30:O30"/>
    <mergeCell ref="N26:O26"/>
    <mergeCell ref="L20:M20"/>
    <mergeCell ref="N17:O17"/>
    <mergeCell ref="N18:O18"/>
    <mergeCell ref="N19:O19"/>
    <mergeCell ref="O209:O210"/>
    <mergeCell ref="M209:M210"/>
    <mergeCell ref="N209:N210"/>
    <mergeCell ref="H165:L165"/>
    <mergeCell ref="N20:O20"/>
    <mergeCell ref="A27:J27"/>
    <mergeCell ref="K27:M27"/>
    <mergeCell ref="N39:N41"/>
    <mergeCell ref="A40:L40"/>
    <mergeCell ref="K32:M32"/>
    <mergeCell ref="N32:O32"/>
    <mergeCell ref="K33:M33"/>
    <mergeCell ref="N33:O33"/>
    <mergeCell ref="K34:M34"/>
    <mergeCell ref="N34:O34"/>
    <mergeCell ref="A32:J32"/>
    <mergeCell ref="A43:J43"/>
    <mergeCell ref="K28:M28"/>
    <mergeCell ref="N28:O28"/>
    <mergeCell ref="F52:F55"/>
    <mergeCell ref="A56:A59"/>
    <mergeCell ref="B56:B59"/>
    <mergeCell ref="C56:C59"/>
    <mergeCell ref="A95:D95"/>
    <mergeCell ref="E95:G95"/>
    <mergeCell ref="L18:M18"/>
    <mergeCell ref="L19:M19"/>
    <mergeCell ref="A35:J35"/>
    <mergeCell ref="A36:J36"/>
    <mergeCell ref="A37:J37"/>
    <mergeCell ref="A31:J31"/>
    <mergeCell ref="E84:K84"/>
    <mergeCell ref="G69:G70"/>
    <mergeCell ref="H69:I69"/>
    <mergeCell ref="J69:J70"/>
    <mergeCell ref="K31:M31"/>
    <mergeCell ref="B48:B51"/>
    <mergeCell ref="A83:K83"/>
    <mergeCell ref="H92:L92"/>
    <mergeCell ref="H94:L94"/>
    <mergeCell ref="D176:D179"/>
    <mergeCell ref="E176:E179"/>
    <mergeCell ref="F176:F179"/>
    <mergeCell ref="J209:J210"/>
    <mergeCell ref="K209:K210"/>
    <mergeCell ref="B208:D209"/>
    <mergeCell ref="E208:F209"/>
    <mergeCell ref="A176:A179"/>
    <mergeCell ref="B176:B179"/>
    <mergeCell ref="C176:C179"/>
    <mergeCell ref="A207:J207"/>
    <mergeCell ref="A208:A210"/>
    <mergeCell ref="G208:I208"/>
    <mergeCell ref="J208:L208"/>
    <mergeCell ref="L209:L210"/>
    <mergeCell ref="B180:B183"/>
    <mergeCell ref="C180:C183"/>
    <mergeCell ref="D180:D183"/>
    <mergeCell ref="E180:E183"/>
    <mergeCell ref="B188:B191"/>
    <mergeCell ref="F180:F183"/>
    <mergeCell ref="A180:A183"/>
    <mergeCell ref="C188:C191"/>
    <mergeCell ref="D188:D191"/>
    <mergeCell ref="E188:E191"/>
    <mergeCell ref="G44:I44"/>
    <mergeCell ref="J44:L44"/>
    <mergeCell ref="G45:G46"/>
    <mergeCell ref="H45:I45"/>
    <mergeCell ref="J45:J46"/>
    <mergeCell ref="K45:K46"/>
    <mergeCell ref="B68:D69"/>
    <mergeCell ref="E68:F69"/>
    <mergeCell ref="C48:C51"/>
    <mergeCell ref="F48:F51"/>
    <mergeCell ref="A90:K90"/>
    <mergeCell ref="A91:I91"/>
    <mergeCell ref="A92:D92"/>
    <mergeCell ref="A99:L99"/>
    <mergeCell ref="H161:L161"/>
    <mergeCell ref="E93:G93"/>
    <mergeCell ref="H93:L93"/>
    <mergeCell ref="E104:F105"/>
    <mergeCell ref="G104:I104"/>
    <mergeCell ref="J104:L104"/>
    <mergeCell ref="B108:B111"/>
    <mergeCell ref="A160:I160"/>
    <mergeCell ref="A161:D161"/>
    <mergeCell ref="E161:G161"/>
    <mergeCell ref="F120:F123"/>
    <mergeCell ref="A124:A127"/>
    <mergeCell ref="B124:B127"/>
    <mergeCell ref="E92:G92"/>
    <mergeCell ref="M44:N44"/>
    <mergeCell ref="M45:M46"/>
    <mergeCell ref="A48:A51"/>
    <mergeCell ref="A44:A46"/>
    <mergeCell ref="B44:D45"/>
    <mergeCell ref="E44:F45"/>
    <mergeCell ref="B60:B63"/>
    <mergeCell ref="K105:K106"/>
    <mergeCell ref="L105:L106"/>
    <mergeCell ref="A103:J103"/>
    <mergeCell ref="G105:G106"/>
    <mergeCell ref="B104:D105"/>
    <mergeCell ref="A68:A70"/>
    <mergeCell ref="A60:A63"/>
    <mergeCell ref="A52:A55"/>
    <mergeCell ref="B52:B55"/>
    <mergeCell ref="C52:C55"/>
    <mergeCell ref="D52:D55"/>
    <mergeCell ref="E52:E55"/>
    <mergeCell ref="A385:K385"/>
    <mergeCell ref="E386:K386"/>
    <mergeCell ref="E371:F372"/>
    <mergeCell ref="G371:I371"/>
    <mergeCell ref="J371:L371"/>
    <mergeCell ref="A369:J369"/>
    <mergeCell ref="F349:F351"/>
    <mergeCell ref="L45:L46"/>
    <mergeCell ref="E86:K86"/>
    <mergeCell ref="A87:F87"/>
    <mergeCell ref="A88:K88"/>
    <mergeCell ref="A89:K89"/>
    <mergeCell ref="K69:K70"/>
    <mergeCell ref="L69:L70"/>
    <mergeCell ref="E85:K85"/>
    <mergeCell ref="D124:D127"/>
    <mergeCell ref="E124:E127"/>
    <mergeCell ref="F124:F127"/>
    <mergeCell ref="E225:K225"/>
    <mergeCell ref="E226:K226"/>
    <mergeCell ref="F56:F59"/>
    <mergeCell ref="F188:F191"/>
    <mergeCell ref="D358:D360"/>
    <mergeCell ref="E358:E360"/>
    <mergeCell ref="J549:J550"/>
    <mergeCell ref="K549:K550"/>
    <mergeCell ref="L549:L550"/>
    <mergeCell ref="M549:M550"/>
    <mergeCell ref="A428:L428"/>
    <mergeCell ref="A432:O432"/>
    <mergeCell ref="A433:O433"/>
    <mergeCell ref="A422:O422"/>
    <mergeCell ref="N408:N409"/>
    <mergeCell ref="N549:N550"/>
    <mergeCell ref="B436:D436"/>
    <mergeCell ref="E436:L436"/>
    <mergeCell ref="B437:D437"/>
    <mergeCell ref="E437:L437"/>
    <mergeCell ref="B439:D439"/>
    <mergeCell ref="E439:L439"/>
    <mergeCell ref="A443:O443"/>
    <mergeCell ref="A429:L429"/>
    <mergeCell ref="O416:O417"/>
    <mergeCell ref="A425:L425"/>
    <mergeCell ref="A426:L426"/>
    <mergeCell ref="A427:L427"/>
    <mergeCell ref="E419:E420"/>
    <mergeCell ref="F419:F420"/>
    <mergeCell ref="A434:O434"/>
    <mergeCell ref="O549:O550"/>
    <mergeCell ref="F408:F409"/>
    <mergeCell ref="G408:G409"/>
    <mergeCell ref="H408:I408"/>
    <mergeCell ref="A431:O431"/>
    <mergeCell ref="A430:L430"/>
    <mergeCell ref="M415:O415"/>
    <mergeCell ref="M416:M417"/>
    <mergeCell ref="N416:N417"/>
    <mergeCell ref="A446:O446"/>
    <mergeCell ref="A444:O444"/>
    <mergeCell ref="A445:O445"/>
    <mergeCell ref="B438:D438"/>
    <mergeCell ref="E438:L438"/>
    <mergeCell ref="A440:O440"/>
    <mergeCell ref="A441:O441"/>
    <mergeCell ref="A442:O442"/>
    <mergeCell ref="B435:D435"/>
    <mergeCell ref="E435:L435"/>
    <mergeCell ref="J541:J542"/>
    <mergeCell ref="K541:K542"/>
    <mergeCell ref="L541:L542"/>
    <mergeCell ref="D408:D409"/>
    <mergeCell ref="C408:C409"/>
    <mergeCell ref="A384:O384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A224:K224"/>
    <mergeCell ref="D120:D123"/>
    <mergeCell ref="A232:I232"/>
    <mergeCell ref="E227:K227"/>
    <mergeCell ref="A229:K229"/>
    <mergeCell ref="A234:D234"/>
    <mergeCell ref="E234:G234"/>
    <mergeCell ref="A361:A363"/>
    <mergeCell ref="B361:B363"/>
    <mergeCell ref="C361:C363"/>
    <mergeCell ref="D361:D363"/>
    <mergeCell ref="E361:E363"/>
    <mergeCell ref="F361:F363"/>
    <mergeCell ref="J244:L244"/>
    <mergeCell ref="K245:K246"/>
    <mergeCell ref="L245:L246"/>
    <mergeCell ref="L286:L287"/>
    <mergeCell ref="E265:K265"/>
    <mergeCell ref="E266:K266"/>
    <mergeCell ref="E267:K267"/>
    <mergeCell ref="J253:J254"/>
    <mergeCell ref="K253:K254"/>
    <mergeCell ref="B277:D277"/>
    <mergeCell ref="E277:I277"/>
    <mergeCell ref="B278:D278"/>
    <mergeCell ref="A283:L283"/>
    <mergeCell ref="A284:J284"/>
    <mergeCell ref="A358:A360"/>
    <mergeCell ref="G252:I252"/>
    <mergeCell ref="A272:I272"/>
  </mergeCells>
  <pageMargins left="0.31496062992125984" right="0.31496062992125984" top="0.35433070866141736" bottom="0.35433070866141736" header="0.31496062992125984" footer="0.31496062992125984"/>
  <pageSetup paperSize="9" scale="43" fitToHeight="0" orientation="landscape" r:id="rId1"/>
  <rowBreaks count="7" manualBreakCount="7">
    <brk id="37" max="16" man="1"/>
    <brk id="62" max="16" man="1"/>
    <brk id="91" max="16" man="1"/>
    <brk id="208" max="16" man="1"/>
    <brk id="343" max="16" man="1"/>
    <brk id="389" max="16" man="1"/>
    <brk id="413" max="1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>
    <pageSetUpPr fitToPage="1"/>
  </sheetPr>
  <dimension ref="A2:AE567"/>
  <sheetViews>
    <sheetView view="pageBreakPreview" zoomScale="60" workbookViewId="0">
      <selection activeCell="A389" sqref="A389:L389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9.28515625" style="3" customWidth="1"/>
    <col min="7" max="7" width="36.57031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463</v>
      </c>
    </row>
    <row r="9" spans="1:18" x14ac:dyDescent="0.25">
      <c r="L9" s="3" t="s">
        <v>482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36.75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68" t="s">
        <v>481</v>
      </c>
      <c r="F12" s="268"/>
      <c r="G12" s="268"/>
      <c r="H12" s="26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2" t="s">
        <v>446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 t="s">
        <v>410</v>
      </c>
      <c r="O20" s="2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147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224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56" t="s">
        <v>426</v>
      </c>
      <c r="K45" s="162" t="s">
        <v>438</v>
      </c>
      <c r="L45" s="162" t="s">
        <v>445</v>
      </c>
      <c r="M45" s="162" t="s">
        <v>165</v>
      </c>
      <c r="N45" s="162" t="s">
        <v>166</v>
      </c>
      <c r="O45" s="6"/>
      <c r="P45" s="6"/>
    </row>
    <row r="46" spans="1:16" ht="7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58"/>
      <c r="K46" s="163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62" t="s">
        <v>425</v>
      </c>
      <c r="K69" s="162" t="s">
        <v>426</v>
      </c>
      <c r="L69" s="162" t="s">
        <v>438</v>
      </c>
      <c r="M69" s="162" t="s">
        <v>425</v>
      </c>
      <c r="N69" s="162" t="s">
        <v>426</v>
      </c>
      <c r="O69" s="162" t="s">
        <v>438</v>
      </c>
      <c r="P69" s="162" t="s">
        <v>165</v>
      </c>
      <c r="Q69" s="162" t="s">
        <v>166</v>
      </c>
    </row>
    <row r="70" spans="1:18" ht="75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62"/>
      <c r="K70" s="163"/>
      <c r="L70" s="163"/>
      <c r="M70" s="162"/>
      <c r="N70" s="163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421</v>
      </c>
      <c r="K72" s="9">
        <v>421</v>
      </c>
      <c r="L72" s="9">
        <v>421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42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/>
      <c r="L74" s="9"/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307</v>
      </c>
    </row>
    <row r="75" spans="1:18" ht="105" customHeight="1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3</v>
      </c>
      <c r="K75" s="9">
        <v>3</v>
      </c>
      <c r="L75" s="9">
        <v>3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308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/>
      <c r="L76" s="9"/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2.5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2</v>
      </c>
      <c r="K77" s="9">
        <v>2</v>
      </c>
      <c r="L77" s="9">
        <v>2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305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426</v>
      </c>
      <c r="K80" s="9">
        <f>SUM(K72:K79)</f>
        <v>426</v>
      </c>
      <c r="L80" s="9">
        <f>SUM(L72:L79)</f>
        <v>426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43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6" t="s">
        <v>381</v>
      </c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76">
        <v>1</v>
      </c>
      <c r="B93" s="177"/>
      <c r="C93" s="177"/>
      <c r="D93" s="178"/>
      <c r="E93" s="176">
        <v>2</v>
      </c>
      <c r="F93" s="177"/>
      <c r="G93" s="178"/>
      <c r="H93" s="173">
        <v>3</v>
      </c>
      <c r="I93" s="174"/>
      <c r="J93" s="174"/>
      <c r="K93" s="174"/>
      <c r="L93" s="175"/>
    </row>
    <row r="94" spans="1:17" ht="57.75" customHeight="1" x14ac:dyDescent="0.25">
      <c r="A94" s="179" t="s">
        <v>344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63.75" customHeight="1" x14ac:dyDescent="0.25">
      <c r="A95" s="179" t="s">
        <v>344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57.75" customHeight="1" x14ac:dyDescent="0.25">
      <c r="A96" s="179" t="s">
        <v>344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44.25" customHeight="1" x14ac:dyDescent="0.25">
      <c r="A97" s="179" t="s">
        <v>345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36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62" t="s">
        <v>425</v>
      </c>
      <c r="K105" s="162" t="s">
        <v>426</v>
      </c>
      <c r="L105" s="162" t="s">
        <v>438</v>
      </c>
      <c r="M105" s="162" t="s">
        <v>165</v>
      </c>
      <c r="N105" s="162" t="s">
        <v>166</v>
      </c>
      <c r="O105" s="6"/>
      <c r="P105" s="6"/>
    </row>
    <row r="106" spans="1:16" ht="7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62"/>
      <c r="K106" s="163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94.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94.5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94.5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94.5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94.5" hidden="1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114.7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27</v>
      </c>
      <c r="H138" s="162" t="s">
        <v>16</v>
      </c>
      <c r="I138" s="162"/>
      <c r="J138" s="162" t="s">
        <v>425</v>
      </c>
      <c r="K138" s="162" t="s">
        <v>426</v>
      </c>
      <c r="L138" s="162" t="s">
        <v>438</v>
      </c>
      <c r="M138" s="162" t="s">
        <v>425</v>
      </c>
      <c r="N138" s="162" t="s">
        <v>426</v>
      </c>
      <c r="O138" s="162" t="s">
        <v>438</v>
      </c>
      <c r="P138" s="162" t="s">
        <v>165</v>
      </c>
      <c r="Q138" s="162" t="s">
        <v>166</v>
      </c>
    </row>
    <row r="139" spans="1:18" ht="7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62"/>
      <c r="K139" s="163"/>
      <c r="L139" s="163"/>
      <c r="M139" s="162"/>
      <c r="N139" s="163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500</v>
      </c>
      <c r="K141" s="9">
        <v>500</v>
      </c>
      <c r="L141" s="9">
        <v>500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50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v>8</v>
      </c>
      <c r="K143" s="9">
        <v>8</v>
      </c>
      <c r="L143" s="9">
        <v>8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1</v>
      </c>
      <c r="R143" s="3" t="s">
        <v>307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76.5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4</v>
      </c>
      <c r="K145" s="9">
        <v>4</v>
      </c>
      <c r="L145" s="9">
        <v>4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306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5</v>
      </c>
      <c r="K146" s="9">
        <v>5</v>
      </c>
      <c r="L146" s="9">
        <v>5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1</v>
      </c>
      <c r="R146" s="3" t="s">
        <v>305</v>
      </c>
    </row>
    <row r="147" spans="1:18" ht="37.5" hidden="1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309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517</v>
      </c>
      <c r="K149" s="9">
        <f>SUM(K141:K148)</f>
        <v>517</v>
      </c>
      <c r="L149" s="9">
        <f>SUM(L141:L148)</f>
        <v>517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52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6" t="s">
        <v>382</v>
      </c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76">
        <v>1</v>
      </c>
      <c r="B162" s="177"/>
      <c r="C162" s="177"/>
      <c r="D162" s="178"/>
      <c r="E162" s="176">
        <v>2</v>
      </c>
      <c r="F162" s="177"/>
      <c r="G162" s="178"/>
      <c r="H162" s="173">
        <v>3</v>
      </c>
      <c r="I162" s="174"/>
      <c r="J162" s="174"/>
      <c r="K162" s="174"/>
      <c r="L162" s="175"/>
    </row>
    <row r="163" spans="1:16" ht="57.75" customHeight="1" x14ac:dyDescent="0.25">
      <c r="A163" s="179" t="s">
        <v>344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63.75" customHeight="1" x14ac:dyDescent="0.25">
      <c r="A164" s="179" t="s">
        <v>344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57.75" customHeight="1" x14ac:dyDescent="0.25">
      <c r="A165" s="179" t="s">
        <v>344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45" customHeight="1" x14ac:dyDescent="0.25">
      <c r="A166" s="179" t="s">
        <v>345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62" t="s">
        <v>425</v>
      </c>
      <c r="K173" s="162" t="s">
        <v>426</v>
      </c>
      <c r="L173" s="162" t="s">
        <v>438</v>
      </c>
      <c r="M173" s="162" t="s">
        <v>165</v>
      </c>
      <c r="N173" s="162" t="s">
        <v>166</v>
      </c>
      <c r="O173" s="6"/>
      <c r="P173" s="6"/>
    </row>
    <row r="174" spans="1:16" ht="7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62"/>
      <c r="K174" s="163"/>
      <c r="L174" s="163"/>
      <c r="M174" s="162"/>
      <c r="N174" s="162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94.5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94.5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94.5" hidden="1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94.5" hidden="1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94.5" hidden="1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94.5" hidden="1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94.5" hidden="1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62" t="s">
        <v>425</v>
      </c>
      <c r="K209" s="162" t="s">
        <v>426</v>
      </c>
      <c r="L209" s="162" t="s">
        <v>438</v>
      </c>
      <c r="M209" s="162" t="s">
        <v>425</v>
      </c>
      <c r="N209" s="162" t="s">
        <v>426</v>
      </c>
      <c r="O209" s="162" t="s">
        <v>438</v>
      </c>
      <c r="P209" s="162" t="s">
        <v>165</v>
      </c>
      <c r="Q209" s="162" t="s">
        <v>166</v>
      </c>
    </row>
    <row r="210" spans="1:18" ht="7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62"/>
      <c r="K210" s="163"/>
      <c r="L210" s="163"/>
      <c r="M210" s="162"/>
      <c r="N210" s="163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62</v>
      </c>
      <c r="K212" s="9">
        <v>62</v>
      </c>
      <c r="L212" s="9">
        <v>62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6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2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306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305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310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62</v>
      </c>
      <c r="K220" s="9">
        <f>SUM(K212:K219)</f>
        <v>62</v>
      </c>
      <c r="L220" s="9">
        <f>SUM(L212:L219)</f>
        <v>62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6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1005</v>
      </c>
      <c r="K221" s="9">
        <f>K80+K149+K220</f>
        <v>1005</v>
      </c>
      <c r="L221" s="9">
        <f>L80+L149+L220</f>
        <v>1005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101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6" t="s">
        <v>383</v>
      </c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76">
        <v>1</v>
      </c>
      <c r="B234" s="177"/>
      <c r="C234" s="177"/>
      <c r="D234" s="178"/>
      <c r="E234" s="176">
        <v>2</v>
      </c>
      <c r="F234" s="177"/>
      <c r="G234" s="178"/>
      <c r="H234" s="173">
        <v>3</v>
      </c>
      <c r="I234" s="174"/>
      <c r="J234" s="174"/>
      <c r="K234" s="174"/>
      <c r="L234" s="175"/>
    </row>
    <row r="235" spans="1:16" ht="57.75" customHeight="1" x14ac:dyDescent="0.25">
      <c r="A235" s="179" t="s">
        <v>344</v>
      </c>
      <c r="B235" s="180"/>
      <c r="C235" s="180"/>
      <c r="D235" s="181"/>
      <c r="E235" s="176" t="s">
        <v>50</v>
      </c>
      <c r="F235" s="177"/>
      <c r="G235" s="178"/>
      <c r="H235" s="176" t="s">
        <v>51</v>
      </c>
      <c r="I235" s="177"/>
      <c r="J235" s="177"/>
      <c r="K235" s="177"/>
      <c r="L235" s="178"/>
    </row>
    <row r="236" spans="1:16" ht="63.75" customHeight="1" x14ac:dyDescent="0.25">
      <c r="A236" s="179" t="s">
        <v>344</v>
      </c>
      <c r="B236" s="180"/>
      <c r="C236" s="180"/>
      <c r="D236" s="181"/>
      <c r="E236" s="176" t="s">
        <v>52</v>
      </c>
      <c r="F236" s="177"/>
      <c r="G236" s="178"/>
      <c r="H236" s="176" t="s">
        <v>53</v>
      </c>
      <c r="I236" s="177"/>
      <c r="J236" s="177"/>
      <c r="K236" s="177"/>
      <c r="L236" s="178"/>
    </row>
    <row r="237" spans="1:16" ht="57.75" customHeight="1" x14ac:dyDescent="0.25">
      <c r="A237" s="179" t="s">
        <v>344</v>
      </c>
      <c r="B237" s="180"/>
      <c r="C237" s="180"/>
      <c r="D237" s="181"/>
      <c r="E237" s="176" t="s">
        <v>56</v>
      </c>
      <c r="F237" s="177"/>
      <c r="G237" s="178"/>
      <c r="H237" s="176" t="s">
        <v>51</v>
      </c>
      <c r="I237" s="177"/>
      <c r="J237" s="177"/>
      <c r="K237" s="177"/>
      <c r="L237" s="178"/>
    </row>
    <row r="238" spans="1:16" ht="45" customHeight="1" x14ac:dyDescent="0.25">
      <c r="A238" s="179" t="s">
        <v>345</v>
      </c>
      <c r="B238" s="180"/>
      <c r="C238" s="180"/>
      <c r="D238" s="181"/>
      <c r="E238" s="176" t="s">
        <v>54</v>
      </c>
      <c r="F238" s="177"/>
      <c r="G238" s="178"/>
      <c r="H238" s="173" t="s">
        <v>167</v>
      </c>
      <c r="I238" s="174"/>
      <c r="J238" s="174"/>
      <c r="K238" s="174"/>
      <c r="L238" s="175"/>
    </row>
    <row r="239" spans="1:16" ht="42" hidden="1" customHeight="1" x14ac:dyDescent="0.25">
      <c r="A239" s="224" t="s">
        <v>94</v>
      </c>
      <c r="B239" s="224"/>
      <c r="C239" s="224"/>
      <c r="D239" s="224"/>
      <c r="E239" s="224"/>
      <c r="F239" s="224"/>
      <c r="G239" s="224"/>
      <c r="H239" s="224"/>
      <c r="I239" s="224"/>
      <c r="J239" s="224"/>
      <c r="K239" s="224"/>
      <c r="L239" s="224"/>
      <c r="M239" s="184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5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5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2" t="s">
        <v>10</v>
      </c>
      <c r="B244" s="162" t="s">
        <v>11</v>
      </c>
      <c r="C244" s="162"/>
      <c r="D244" s="162"/>
      <c r="E244" s="162" t="s">
        <v>12</v>
      </c>
      <c r="F244" s="162"/>
      <c r="G244" s="162" t="s">
        <v>13</v>
      </c>
      <c r="H244" s="162"/>
      <c r="I244" s="162"/>
      <c r="J244" s="162" t="s">
        <v>14</v>
      </c>
      <c r="K244" s="162"/>
      <c r="L244" s="162"/>
      <c r="M244" s="176" t="s">
        <v>164</v>
      </c>
      <c r="N244" s="178"/>
      <c r="O244" s="6"/>
      <c r="P244" s="6"/>
    </row>
    <row r="245" spans="1:17" ht="59.25" hidden="1" customHeight="1" x14ac:dyDescent="0.25">
      <c r="A245" s="163"/>
      <c r="B245" s="162"/>
      <c r="C245" s="162"/>
      <c r="D245" s="162"/>
      <c r="E245" s="162"/>
      <c r="F245" s="162"/>
      <c r="G245" s="162" t="s">
        <v>15</v>
      </c>
      <c r="H245" s="162" t="s">
        <v>16</v>
      </c>
      <c r="I245" s="162"/>
      <c r="J245" s="162" t="s">
        <v>207</v>
      </c>
      <c r="K245" s="162" t="s">
        <v>208</v>
      </c>
      <c r="L245" s="162" t="s">
        <v>209</v>
      </c>
      <c r="M245" s="169" t="s">
        <v>165</v>
      </c>
      <c r="N245" s="162" t="s">
        <v>166</v>
      </c>
      <c r="O245" s="6"/>
      <c r="P245" s="6"/>
    </row>
    <row r="246" spans="1:17" ht="75" hidden="1" customHeight="1" x14ac:dyDescent="0.25">
      <c r="A246" s="163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3"/>
      <c r="H246" s="9" t="s">
        <v>22</v>
      </c>
      <c r="I246" s="9" t="s">
        <v>23</v>
      </c>
      <c r="J246" s="162"/>
      <c r="K246" s="162"/>
      <c r="L246" s="163"/>
      <c r="M246" s="169"/>
      <c r="N246" s="162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6" t="s">
        <v>119</v>
      </c>
      <c r="B248" s="182" t="s">
        <v>119</v>
      </c>
      <c r="C248" s="182" t="s">
        <v>119</v>
      </c>
      <c r="D248" s="182" t="s">
        <v>119</v>
      </c>
      <c r="E248" s="182" t="s">
        <v>119</v>
      </c>
      <c r="F248" s="182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41.75" hidden="1" x14ac:dyDescent="0.25">
      <c r="A249" s="237"/>
      <c r="B249" s="183"/>
      <c r="C249" s="183"/>
      <c r="D249" s="183"/>
      <c r="E249" s="183"/>
      <c r="F249" s="183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2" t="s">
        <v>10</v>
      </c>
      <c r="B252" s="162" t="s">
        <v>11</v>
      </c>
      <c r="C252" s="162"/>
      <c r="D252" s="162"/>
      <c r="E252" s="162" t="s">
        <v>12</v>
      </c>
      <c r="F252" s="162"/>
      <c r="G252" s="162" t="s">
        <v>24</v>
      </c>
      <c r="H252" s="162"/>
      <c r="I252" s="162"/>
      <c r="J252" s="162" t="s">
        <v>25</v>
      </c>
      <c r="K252" s="162"/>
      <c r="L252" s="162"/>
      <c r="M252" s="162" t="s">
        <v>26</v>
      </c>
      <c r="N252" s="162"/>
      <c r="O252" s="162"/>
      <c r="P252" s="176" t="s">
        <v>164</v>
      </c>
      <c r="Q252" s="178"/>
    </row>
    <row r="253" spans="1:17" ht="55.5" hidden="1" customHeight="1" x14ac:dyDescent="0.25">
      <c r="A253" s="163"/>
      <c r="B253" s="162"/>
      <c r="C253" s="162"/>
      <c r="D253" s="162"/>
      <c r="E253" s="162"/>
      <c r="F253" s="162"/>
      <c r="G253" s="162" t="s">
        <v>27</v>
      </c>
      <c r="H253" s="162" t="s">
        <v>16</v>
      </c>
      <c r="I253" s="162"/>
      <c r="J253" s="162" t="s">
        <v>207</v>
      </c>
      <c r="K253" s="162" t="s">
        <v>208</v>
      </c>
      <c r="L253" s="162" t="s">
        <v>209</v>
      </c>
      <c r="M253" s="162" t="s">
        <v>207</v>
      </c>
      <c r="N253" s="162" t="s">
        <v>208</v>
      </c>
      <c r="O253" s="162" t="s">
        <v>209</v>
      </c>
      <c r="P253" s="169" t="s">
        <v>165</v>
      </c>
      <c r="Q253" s="162" t="s">
        <v>166</v>
      </c>
    </row>
    <row r="254" spans="1:17" ht="75" hidden="1" customHeight="1" x14ac:dyDescent="0.25">
      <c r="A254" s="163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3"/>
      <c r="H254" s="9" t="s">
        <v>28</v>
      </c>
      <c r="I254" s="9" t="s">
        <v>23</v>
      </c>
      <c r="J254" s="162"/>
      <c r="K254" s="162"/>
      <c r="L254" s="163"/>
      <c r="M254" s="162"/>
      <c r="N254" s="162"/>
      <c r="O254" s="163"/>
      <c r="P254" s="169"/>
      <c r="Q254" s="162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228</v>
      </c>
      <c r="B256" s="38" t="s">
        <v>301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302</v>
      </c>
      <c r="B257" s="9" t="s">
        <v>97</v>
      </c>
      <c r="C257" s="9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229</v>
      </c>
      <c r="B258" s="38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2" t="s">
        <v>36</v>
      </c>
      <c r="B264" s="162"/>
      <c r="C264" s="162"/>
      <c r="D264" s="162"/>
      <c r="E264" s="162"/>
      <c r="F264" s="186"/>
      <c r="G264" s="186"/>
      <c r="H264" s="186"/>
      <c r="I264" s="186"/>
      <c r="J264" s="186"/>
      <c r="K264" s="186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2" t="s">
        <v>22</v>
      </c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2">
        <v>5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2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2" t="s">
        <v>47</v>
      </c>
      <c r="C273" s="186"/>
      <c r="D273" s="186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2">
        <v>2</v>
      </c>
      <c r="C274" s="186"/>
      <c r="D274" s="186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2" t="s">
        <v>49</v>
      </c>
      <c r="B275" s="162" t="s">
        <v>50</v>
      </c>
      <c r="C275" s="186"/>
      <c r="D275" s="186"/>
      <c r="E275" s="162" t="s">
        <v>51</v>
      </c>
      <c r="F275" s="162"/>
      <c r="G275" s="162"/>
      <c r="H275" s="162"/>
      <c r="I275" s="162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2"/>
      <c r="B276" s="162" t="s">
        <v>52</v>
      </c>
      <c r="C276" s="169"/>
      <c r="D276" s="169"/>
      <c r="E276" s="162" t="s">
        <v>53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7" t="s">
        <v>108</v>
      </c>
      <c r="B277" s="162" t="s">
        <v>54</v>
      </c>
      <c r="C277" s="186"/>
      <c r="D277" s="186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8"/>
      <c r="B278" s="162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4" t="s">
        <v>95</v>
      </c>
      <c r="B280" s="224"/>
      <c r="C280" s="224"/>
      <c r="D280" s="224"/>
      <c r="E280" s="224"/>
      <c r="F280" s="224"/>
      <c r="G280" s="224"/>
      <c r="H280" s="224"/>
      <c r="I280" s="224"/>
      <c r="J280" s="224"/>
      <c r="K280" s="224"/>
      <c r="L280" s="224"/>
      <c r="M280" s="184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5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5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223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2" t="s">
        <v>10</v>
      </c>
      <c r="B285" s="162" t="s">
        <v>11</v>
      </c>
      <c r="C285" s="162"/>
      <c r="D285" s="162"/>
      <c r="E285" s="162" t="s">
        <v>12</v>
      </c>
      <c r="F285" s="162"/>
      <c r="G285" s="162" t="s">
        <v>13</v>
      </c>
      <c r="H285" s="162"/>
      <c r="I285" s="162"/>
      <c r="J285" s="162" t="s">
        <v>14</v>
      </c>
      <c r="K285" s="162"/>
      <c r="L285" s="162"/>
      <c r="M285" s="176" t="s">
        <v>164</v>
      </c>
      <c r="N285" s="178"/>
      <c r="O285" s="6"/>
      <c r="P285" s="6"/>
    </row>
    <row r="286" spans="1:16" ht="59.25" hidden="1" customHeight="1" x14ac:dyDescent="0.25">
      <c r="A286" s="163"/>
      <c r="B286" s="162"/>
      <c r="C286" s="162"/>
      <c r="D286" s="162"/>
      <c r="E286" s="162"/>
      <c r="F286" s="162"/>
      <c r="G286" s="162" t="s">
        <v>15</v>
      </c>
      <c r="H286" s="162" t="s">
        <v>16</v>
      </c>
      <c r="I286" s="162"/>
      <c r="J286" s="162" t="s">
        <v>207</v>
      </c>
      <c r="K286" s="162" t="s">
        <v>208</v>
      </c>
      <c r="L286" s="162" t="s">
        <v>209</v>
      </c>
      <c r="M286" s="169" t="s">
        <v>165</v>
      </c>
      <c r="N286" s="162" t="s">
        <v>166</v>
      </c>
      <c r="O286" s="6"/>
      <c r="P286" s="6"/>
    </row>
    <row r="287" spans="1:16" ht="56.25" hidden="1" customHeight="1" x14ac:dyDescent="0.25">
      <c r="A287" s="163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3"/>
      <c r="H287" s="9" t="s">
        <v>22</v>
      </c>
      <c r="I287" s="9" t="s">
        <v>23</v>
      </c>
      <c r="J287" s="162"/>
      <c r="K287" s="162"/>
      <c r="L287" s="163"/>
      <c r="M287" s="169"/>
      <c r="N287" s="162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6" t="s">
        <v>119</v>
      </c>
      <c r="B289" s="182" t="s">
        <v>119</v>
      </c>
      <c r="C289" s="182" t="s">
        <v>119</v>
      </c>
      <c r="D289" s="156" t="s">
        <v>21</v>
      </c>
      <c r="E289" s="182" t="s">
        <v>119</v>
      </c>
      <c r="F289" s="156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41.75" hidden="1" x14ac:dyDescent="0.25">
      <c r="A290" s="237"/>
      <c r="B290" s="183"/>
      <c r="C290" s="183"/>
      <c r="D290" s="158"/>
      <c r="E290" s="183"/>
      <c r="F290" s="158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2" t="s">
        <v>10</v>
      </c>
      <c r="B293" s="162" t="s">
        <v>11</v>
      </c>
      <c r="C293" s="162"/>
      <c r="D293" s="162"/>
      <c r="E293" s="162" t="s">
        <v>12</v>
      </c>
      <c r="F293" s="162"/>
      <c r="G293" s="162" t="s">
        <v>24</v>
      </c>
      <c r="H293" s="162"/>
      <c r="I293" s="162"/>
      <c r="J293" s="162" t="s">
        <v>25</v>
      </c>
      <c r="K293" s="162"/>
      <c r="L293" s="162"/>
      <c r="M293" s="162" t="s">
        <v>26</v>
      </c>
      <c r="N293" s="162"/>
      <c r="O293" s="162"/>
      <c r="P293" s="176" t="s">
        <v>164</v>
      </c>
      <c r="Q293" s="178"/>
    </row>
    <row r="294" spans="1:17" ht="63" hidden="1" customHeight="1" x14ac:dyDescent="0.25">
      <c r="A294" s="163"/>
      <c r="B294" s="162"/>
      <c r="C294" s="162"/>
      <c r="D294" s="162"/>
      <c r="E294" s="162"/>
      <c r="F294" s="162"/>
      <c r="G294" s="162" t="s">
        <v>60</v>
      </c>
      <c r="H294" s="162" t="s">
        <v>16</v>
      </c>
      <c r="I294" s="162"/>
      <c r="J294" s="162" t="s">
        <v>207</v>
      </c>
      <c r="K294" s="162" t="s">
        <v>208</v>
      </c>
      <c r="L294" s="162" t="s">
        <v>209</v>
      </c>
      <c r="M294" s="162" t="s">
        <v>207</v>
      </c>
      <c r="N294" s="162" t="s">
        <v>208</v>
      </c>
      <c r="O294" s="162" t="s">
        <v>209</v>
      </c>
      <c r="P294" s="162" t="s">
        <v>165</v>
      </c>
      <c r="Q294" s="162" t="s">
        <v>166</v>
      </c>
    </row>
    <row r="295" spans="1:17" ht="52.5" hidden="1" customHeight="1" x14ac:dyDescent="0.25">
      <c r="A295" s="163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3"/>
      <c r="H295" s="9" t="s">
        <v>28</v>
      </c>
      <c r="I295" s="9" t="s">
        <v>23</v>
      </c>
      <c r="J295" s="162"/>
      <c r="K295" s="162"/>
      <c r="L295" s="163"/>
      <c r="M295" s="162"/>
      <c r="N295" s="162"/>
      <c r="O295" s="163"/>
      <c r="P295" s="162"/>
      <c r="Q295" s="162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2" t="s">
        <v>36</v>
      </c>
      <c r="B321" s="162"/>
      <c r="C321" s="162"/>
      <c r="D321" s="162"/>
      <c r="E321" s="162"/>
      <c r="F321" s="186"/>
      <c r="G321" s="186"/>
      <c r="H321" s="186"/>
      <c r="I321" s="186"/>
      <c r="J321" s="186"/>
      <c r="K321" s="186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2" t="s">
        <v>22</v>
      </c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2">
        <v>5</v>
      </c>
      <c r="F323" s="186"/>
      <c r="G323" s="186"/>
      <c r="H323" s="186"/>
      <c r="I323" s="186"/>
      <c r="J323" s="186"/>
      <c r="K323" s="186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2" t="s">
        <v>401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6" t="s">
        <v>135</v>
      </c>
      <c r="F325" s="177"/>
      <c r="G325" s="177"/>
      <c r="H325" s="177"/>
      <c r="I325" s="177"/>
      <c r="J325" s="177"/>
      <c r="K325" s="178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2" t="s">
        <v>47</v>
      </c>
      <c r="C331" s="186"/>
      <c r="D331" s="186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2">
        <v>2</v>
      </c>
      <c r="C332" s="186"/>
      <c r="D332" s="186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6" t="s">
        <v>49</v>
      </c>
      <c r="B333" s="162" t="s">
        <v>50</v>
      </c>
      <c r="C333" s="186"/>
      <c r="D333" s="186"/>
      <c r="E333" s="162" t="s">
        <v>51</v>
      </c>
      <c r="F333" s="162"/>
      <c r="G333" s="162"/>
      <c r="H333" s="162"/>
      <c r="I333" s="162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7"/>
      <c r="B334" s="162" t="s">
        <v>52</v>
      </c>
      <c r="C334" s="169"/>
      <c r="D334" s="169"/>
      <c r="E334" s="162" t="s">
        <v>53</v>
      </c>
      <c r="F334" s="162"/>
      <c r="G334" s="162"/>
      <c r="H334" s="162"/>
      <c r="I334" s="162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7" t="s">
        <v>108</v>
      </c>
      <c r="B335" s="162" t="s">
        <v>54</v>
      </c>
      <c r="C335" s="186"/>
      <c r="D335" s="186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8"/>
      <c r="B336" s="162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x14ac:dyDescent="0.25">
      <c r="A339" s="238" t="s">
        <v>94</v>
      </c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6"/>
      <c r="N339" s="6"/>
      <c r="O339" s="6"/>
      <c r="P339" s="6"/>
    </row>
    <row r="340" spans="1:18" s="34" customFormat="1" x14ac:dyDescent="0.25">
      <c r="A340" s="226" t="s">
        <v>221</v>
      </c>
      <c r="B340" s="226"/>
      <c r="C340" s="226"/>
      <c r="D340" s="226"/>
      <c r="E340" s="226"/>
      <c r="F340" s="226"/>
      <c r="G340" s="226"/>
      <c r="H340" s="226"/>
      <c r="I340" s="226"/>
      <c r="J340" s="226"/>
      <c r="K340" s="226"/>
      <c r="L340" s="226"/>
      <c r="M340" s="184" t="s">
        <v>179</v>
      </c>
      <c r="N340" s="239" t="s">
        <v>241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5"/>
      <c r="N341" s="239"/>
      <c r="O341" s="80"/>
      <c r="P341" s="80"/>
      <c r="Q341" s="80"/>
      <c r="R341" s="80"/>
    </row>
    <row r="342" spans="1:18" s="34" customFormat="1" x14ac:dyDescent="0.25">
      <c r="A342" s="226" t="s">
        <v>9</v>
      </c>
      <c r="B342" s="226"/>
      <c r="C342" s="226"/>
      <c r="D342" s="226"/>
      <c r="E342" s="226"/>
      <c r="F342" s="226"/>
      <c r="G342" s="226"/>
      <c r="H342" s="226"/>
      <c r="I342" s="226"/>
      <c r="J342" s="226"/>
      <c r="K342" s="226"/>
      <c r="L342" s="226"/>
      <c r="M342" s="185"/>
      <c r="N342" s="239"/>
      <c r="O342" s="80"/>
      <c r="P342" s="80"/>
      <c r="Q342" s="80"/>
      <c r="R342" s="80"/>
    </row>
    <row r="343" spans="1:18" s="34" customFormat="1" x14ac:dyDescent="0.25">
      <c r="A343" s="226" t="s">
        <v>222</v>
      </c>
      <c r="B343" s="226"/>
      <c r="C343" s="226"/>
      <c r="D343" s="226"/>
      <c r="E343" s="226"/>
      <c r="F343" s="226"/>
      <c r="G343" s="226"/>
      <c r="H343" s="226"/>
      <c r="I343" s="226"/>
      <c r="J343" s="226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x14ac:dyDescent="0.25">
      <c r="A344" s="226" t="s">
        <v>116</v>
      </c>
      <c r="B344" s="226"/>
      <c r="C344" s="226"/>
      <c r="D344" s="226"/>
      <c r="E344" s="226"/>
      <c r="F344" s="226"/>
      <c r="G344" s="226"/>
      <c r="H344" s="226"/>
      <c r="I344" s="226"/>
      <c r="J344" s="226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x14ac:dyDescent="0.25">
      <c r="A345" s="195" t="s">
        <v>10</v>
      </c>
      <c r="B345" s="195" t="s">
        <v>11</v>
      </c>
      <c r="C345" s="195"/>
      <c r="D345" s="195"/>
      <c r="E345" s="195" t="s">
        <v>12</v>
      </c>
      <c r="F345" s="195"/>
      <c r="G345" s="195" t="s">
        <v>13</v>
      </c>
      <c r="H345" s="195"/>
      <c r="I345" s="195"/>
      <c r="J345" s="195" t="s">
        <v>14</v>
      </c>
      <c r="K345" s="195"/>
      <c r="L345" s="195"/>
      <c r="M345" s="176" t="s">
        <v>164</v>
      </c>
      <c r="N345" s="178"/>
      <c r="O345" s="80"/>
      <c r="P345" s="80"/>
      <c r="Q345" s="80"/>
      <c r="R345" s="80"/>
    </row>
    <row r="346" spans="1:18" s="34" customFormat="1" ht="18.75" customHeight="1" x14ac:dyDescent="0.25">
      <c r="A346" s="196"/>
      <c r="B346" s="195"/>
      <c r="C346" s="195"/>
      <c r="D346" s="195"/>
      <c r="E346" s="195"/>
      <c r="F346" s="195"/>
      <c r="G346" s="195" t="s">
        <v>15</v>
      </c>
      <c r="H346" s="195" t="s">
        <v>16</v>
      </c>
      <c r="I346" s="195"/>
      <c r="J346" s="162" t="s">
        <v>424</v>
      </c>
      <c r="K346" s="162" t="s">
        <v>425</v>
      </c>
      <c r="L346" s="162" t="s">
        <v>426</v>
      </c>
      <c r="M346" s="169" t="s">
        <v>165</v>
      </c>
      <c r="N346" s="162" t="s">
        <v>166</v>
      </c>
      <c r="O346" s="80"/>
      <c r="P346" s="80"/>
      <c r="Q346" s="80"/>
      <c r="R346" s="80"/>
    </row>
    <row r="347" spans="1:18" s="34" customFormat="1" ht="75" customHeight="1" x14ac:dyDescent="0.25">
      <c r="A347" s="227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6"/>
      <c r="H347" s="82" t="s">
        <v>22</v>
      </c>
      <c r="I347" s="82" t="s">
        <v>23</v>
      </c>
      <c r="J347" s="162"/>
      <c r="K347" s="162"/>
      <c r="L347" s="163"/>
      <c r="M347" s="169"/>
      <c r="N347" s="162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82">
        <v>10</v>
      </c>
      <c r="K348" s="82">
        <v>11</v>
      </c>
      <c r="L348" s="82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customHeight="1" x14ac:dyDescent="0.25">
      <c r="A349" s="260" t="s">
        <v>417</v>
      </c>
      <c r="B349" s="235" t="s">
        <v>29</v>
      </c>
      <c r="C349" s="235" t="s">
        <v>433</v>
      </c>
      <c r="D349" s="235" t="s">
        <v>212</v>
      </c>
      <c r="E349" s="235" t="s">
        <v>98</v>
      </c>
      <c r="F349" s="234"/>
      <c r="G349" s="117" t="s">
        <v>392</v>
      </c>
      <c r="H349" s="1" t="s">
        <v>113</v>
      </c>
      <c r="I349" s="1">
        <v>744</v>
      </c>
      <c r="J349" s="9">
        <v>100</v>
      </c>
      <c r="K349" s="9">
        <v>100</v>
      </c>
      <c r="L349" s="9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1"/>
      <c r="B350" s="263"/>
      <c r="C350" s="263"/>
      <c r="D350" s="263"/>
      <c r="E350" s="263"/>
      <c r="F350" s="234"/>
      <c r="G350" s="117" t="s">
        <v>395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customHeight="1" x14ac:dyDescent="0.25">
      <c r="A351" s="262"/>
      <c r="B351" s="264"/>
      <c r="C351" s="264"/>
      <c r="D351" s="263"/>
      <c r="E351" s="263"/>
      <c r="F351" s="235"/>
      <c r="G351" s="140" t="s">
        <v>390</v>
      </c>
      <c r="H351" s="117" t="s">
        <v>391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customHeight="1" x14ac:dyDescent="0.25">
      <c r="A352" s="260" t="s">
        <v>418</v>
      </c>
      <c r="B352" s="235" t="s">
        <v>29</v>
      </c>
      <c r="C352" s="235" t="s">
        <v>433</v>
      </c>
      <c r="D352" s="234" t="s">
        <v>216</v>
      </c>
      <c r="E352" s="234" t="s">
        <v>98</v>
      </c>
      <c r="F352" s="234" t="s">
        <v>21</v>
      </c>
      <c r="G352" s="117" t="s">
        <v>392</v>
      </c>
      <c r="H352" s="1" t="s">
        <v>113</v>
      </c>
      <c r="I352" s="1">
        <v>744</v>
      </c>
      <c r="J352" s="9">
        <v>100</v>
      </c>
      <c r="K352" s="9">
        <v>100</v>
      </c>
      <c r="L352" s="9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63" customHeight="1" x14ac:dyDescent="0.25">
      <c r="A353" s="261"/>
      <c r="B353" s="263"/>
      <c r="C353" s="263"/>
      <c r="D353" s="234"/>
      <c r="E353" s="234"/>
      <c r="F353" s="234"/>
      <c r="G353" s="117" t="s">
        <v>395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customHeight="1" x14ac:dyDescent="0.25">
      <c r="A354" s="262"/>
      <c r="B354" s="264"/>
      <c r="C354" s="264"/>
      <c r="D354" s="234"/>
      <c r="E354" s="234"/>
      <c r="F354" s="234"/>
      <c r="G354" s="135" t="s">
        <v>390</v>
      </c>
      <c r="H354" s="117" t="s">
        <v>391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60" t="s">
        <v>413</v>
      </c>
      <c r="B355" s="235" t="s">
        <v>29</v>
      </c>
      <c r="C355" s="235" t="s">
        <v>433</v>
      </c>
      <c r="D355" s="234" t="s">
        <v>217</v>
      </c>
      <c r="E355" s="234" t="s">
        <v>98</v>
      </c>
      <c r="F355" s="234" t="s">
        <v>21</v>
      </c>
      <c r="G355" s="117" t="s">
        <v>392</v>
      </c>
      <c r="H355" s="1" t="s">
        <v>113</v>
      </c>
      <c r="I355" s="1">
        <v>744</v>
      </c>
      <c r="J355" s="9">
        <v>100</v>
      </c>
      <c r="K355" s="9">
        <v>100</v>
      </c>
      <c r="L355" s="9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61"/>
      <c r="B356" s="263"/>
      <c r="C356" s="263"/>
      <c r="D356" s="234"/>
      <c r="E356" s="234"/>
      <c r="F356" s="234"/>
      <c r="G356" s="117" t="s">
        <v>395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62"/>
      <c r="B357" s="264"/>
      <c r="C357" s="264"/>
      <c r="D357" s="234"/>
      <c r="E357" s="234"/>
      <c r="F357" s="234"/>
      <c r="G357" s="135" t="s">
        <v>390</v>
      </c>
      <c r="H357" s="117" t="s">
        <v>391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hidden="1" customHeight="1" x14ac:dyDescent="0.25">
      <c r="A358" s="260" t="s">
        <v>414</v>
      </c>
      <c r="B358" s="235" t="s">
        <v>29</v>
      </c>
      <c r="C358" s="235" t="s">
        <v>433</v>
      </c>
      <c r="D358" s="234" t="s">
        <v>218</v>
      </c>
      <c r="E358" s="234" t="s">
        <v>98</v>
      </c>
      <c r="F358" s="234" t="s">
        <v>21</v>
      </c>
      <c r="G358" s="117" t="s">
        <v>392</v>
      </c>
      <c r="H358" s="1" t="s">
        <v>113</v>
      </c>
      <c r="I358" s="1">
        <v>744</v>
      </c>
      <c r="J358" s="9">
        <v>100</v>
      </c>
      <c r="K358" s="9">
        <v>100</v>
      </c>
      <c r="L358" s="9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hidden="1" customHeight="1" x14ac:dyDescent="0.25">
      <c r="A359" s="261"/>
      <c r="B359" s="263"/>
      <c r="C359" s="263"/>
      <c r="D359" s="234"/>
      <c r="E359" s="234"/>
      <c r="F359" s="234"/>
      <c r="G359" s="117" t="s">
        <v>395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hidden="1" customHeight="1" x14ac:dyDescent="0.25">
      <c r="A360" s="262"/>
      <c r="B360" s="264"/>
      <c r="C360" s="264"/>
      <c r="D360" s="234"/>
      <c r="E360" s="234"/>
      <c r="F360" s="234"/>
      <c r="G360" s="135" t="s">
        <v>390</v>
      </c>
      <c r="H360" s="117" t="s">
        <v>391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0" t="s">
        <v>415</v>
      </c>
      <c r="B361" s="235" t="s">
        <v>29</v>
      </c>
      <c r="C361" s="235" t="s">
        <v>433</v>
      </c>
      <c r="D361" s="234" t="s">
        <v>219</v>
      </c>
      <c r="E361" s="234" t="s">
        <v>98</v>
      </c>
      <c r="F361" s="234" t="s">
        <v>21</v>
      </c>
      <c r="G361" s="117" t="s">
        <v>392</v>
      </c>
      <c r="H361" s="1" t="s">
        <v>113</v>
      </c>
      <c r="I361" s="1">
        <v>744</v>
      </c>
      <c r="J361" s="9">
        <v>100</v>
      </c>
      <c r="K361" s="9">
        <v>100</v>
      </c>
      <c r="L361" s="9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61"/>
      <c r="B362" s="263"/>
      <c r="C362" s="263"/>
      <c r="D362" s="234"/>
      <c r="E362" s="234"/>
      <c r="F362" s="234"/>
      <c r="G362" s="117" t="s">
        <v>395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62"/>
      <c r="B363" s="264"/>
      <c r="C363" s="264"/>
      <c r="D363" s="234"/>
      <c r="E363" s="234"/>
      <c r="F363" s="234"/>
      <c r="G363" s="135" t="s">
        <v>390</v>
      </c>
      <c r="H363" s="117" t="s">
        <v>391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customHeight="1" x14ac:dyDescent="0.25">
      <c r="A364" s="260" t="s">
        <v>416</v>
      </c>
      <c r="B364" s="235" t="s">
        <v>29</v>
      </c>
      <c r="C364" s="235" t="s">
        <v>433</v>
      </c>
      <c r="D364" s="234" t="s">
        <v>434</v>
      </c>
      <c r="E364" s="234" t="s">
        <v>98</v>
      </c>
      <c r="F364" s="234" t="s">
        <v>21</v>
      </c>
      <c r="G364" s="117" t="s">
        <v>392</v>
      </c>
      <c r="H364" s="1" t="s">
        <v>113</v>
      </c>
      <c r="I364" s="1">
        <v>744</v>
      </c>
      <c r="J364" s="84"/>
      <c r="K364" s="84"/>
      <c r="L364" s="84"/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customHeight="1" x14ac:dyDescent="0.25">
      <c r="A365" s="261"/>
      <c r="B365" s="263"/>
      <c r="C365" s="263"/>
      <c r="D365" s="234"/>
      <c r="E365" s="234"/>
      <c r="F365" s="234"/>
      <c r="G365" s="117" t="s">
        <v>395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customHeight="1" x14ac:dyDescent="0.25">
      <c r="A366" s="262"/>
      <c r="B366" s="264"/>
      <c r="C366" s="264"/>
      <c r="D366" s="234"/>
      <c r="E366" s="234"/>
      <c r="F366" s="234"/>
      <c r="G366" s="135" t="s">
        <v>390</v>
      </c>
      <c r="H366" s="117" t="s">
        <v>391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6" t="s">
        <v>116</v>
      </c>
      <c r="B369" s="226"/>
      <c r="C369" s="226"/>
      <c r="D369" s="226"/>
      <c r="E369" s="226"/>
      <c r="F369" s="226"/>
      <c r="G369" s="226"/>
      <c r="H369" s="226"/>
      <c r="I369" s="226"/>
      <c r="J369" s="226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x14ac:dyDescent="0.25">
      <c r="A371" s="195" t="s">
        <v>10</v>
      </c>
      <c r="B371" s="195" t="s">
        <v>11</v>
      </c>
      <c r="C371" s="195"/>
      <c r="D371" s="195"/>
      <c r="E371" s="195" t="s">
        <v>12</v>
      </c>
      <c r="F371" s="195"/>
      <c r="G371" s="195" t="s">
        <v>24</v>
      </c>
      <c r="H371" s="195"/>
      <c r="I371" s="195"/>
      <c r="J371" s="195" t="s">
        <v>25</v>
      </c>
      <c r="K371" s="195"/>
      <c r="L371" s="195"/>
      <c r="M371" s="195" t="s">
        <v>26</v>
      </c>
      <c r="N371" s="195"/>
      <c r="O371" s="195"/>
      <c r="P371" s="176" t="s">
        <v>198</v>
      </c>
      <c r="Q371" s="178"/>
      <c r="R371" s="80"/>
    </row>
    <row r="372" spans="1:18" s="34" customFormat="1" ht="18.75" customHeight="1" x14ac:dyDescent="0.25">
      <c r="A372" s="196"/>
      <c r="B372" s="195"/>
      <c r="C372" s="195"/>
      <c r="D372" s="195"/>
      <c r="E372" s="195"/>
      <c r="F372" s="195"/>
      <c r="G372" s="195" t="s">
        <v>60</v>
      </c>
      <c r="H372" s="195" t="s">
        <v>16</v>
      </c>
      <c r="I372" s="195"/>
      <c r="J372" s="162" t="s">
        <v>424</v>
      </c>
      <c r="K372" s="162" t="s">
        <v>425</v>
      </c>
      <c r="L372" s="162" t="s">
        <v>426</v>
      </c>
      <c r="M372" s="162" t="s">
        <v>424</v>
      </c>
      <c r="N372" s="162" t="s">
        <v>425</v>
      </c>
      <c r="O372" s="162" t="s">
        <v>426</v>
      </c>
      <c r="P372" s="156" t="s">
        <v>165</v>
      </c>
      <c r="Q372" s="162" t="s">
        <v>166</v>
      </c>
      <c r="R372" s="80"/>
    </row>
    <row r="373" spans="1:18" s="34" customFormat="1" ht="75" customHeight="1" x14ac:dyDescent="0.25">
      <c r="A373" s="196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6"/>
      <c r="H373" s="82" t="s">
        <v>28</v>
      </c>
      <c r="I373" s="82" t="s">
        <v>23</v>
      </c>
      <c r="J373" s="162"/>
      <c r="K373" s="162"/>
      <c r="L373" s="163"/>
      <c r="M373" s="162"/>
      <c r="N373" s="162"/>
      <c r="O373" s="163"/>
      <c r="P373" s="158"/>
      <c r="Q373" s="162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433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12"/>
      <c r="K375" s="12">
        <f>J375</f>
        <v>0</v>
      </c>
      <c r="L375" s="12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31.25" x14ac:dyDescent="0.25">
      <c r="A376" s="85" t="s">
        <v>412</v>
      </c>
      <c r="B376" s="1" t="s">
        <v>29</v>
      </c>
      <c r="C376" s="1" t="s">
        <v>433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9">
        <v>5040</v>
      </c>
      <c r="K376" s="9">
        <f t="shared" ref="K376:K380" si="11">J376</f>
        <v>5040</v>
      </c>
      <c r="L376" s="9">
        <f t="shared" ref="L376:L380" si="12">J376</f>
        <v>5040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3">J376*0.1</f>
        <v>504</v>
      </c>
      <c r="R376" s="80"/>
    </row>
    <row r="377" spans="1:18" s="34" customFormat="1" ht="131.25" hidden="1" x14ac:dyDescent="0.25">
      <c r="A377" s="85" t="s">
        <v>413</v>
      </c>
      <c r="B377" s="1" t="s">
        <v>29</v>
      </c>
      <c r="C377" s="1" t="s">
        <v>433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/>
      <c r="K377" s="12">
        <f t="shared" si="11"/>
        <v>0</v>
      </c>
      <c r="L377" s="12">
        <f t="shared" si="12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31.25" hidden="1" x14ac:dyDescent="0.25">
      <c r="A378" s="85" t="s">
        <v>414</v>
      </c>
      <c r="B378" s="1" t="s">
        <v>29</v>
      </c>
      <c r="C378" s="1" t="s">
        <v>433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/>
      <c r="K378" s="12">
        <f t="shared" si="11"/>
        <v>0</v>
      </c>
      <c r="L378" s="12">
        <f t="shared" si="12"/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0</v>
      </c>
      <c r="R378" s="80"/>
    </row>
    <row r="379" spans="1:18" s="34" customFormat="1" ht="131.25" hidden="1" x14ac:dyDescent="0.25">
      <c r="A379" s="85" t="s">
        <v>415</v>
      </c>
      <c r="B379" s="1" t="s">
        <v>29</v>
      </c>
      <c r="C379" s="1" t="s">
        <v>433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12">
        <f t="shared" si="11"/>
        <v>0</v>
      </c>
      <c r="L379" s="12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x14ac:dyDescent="0.25">
      <c r="A380" s="85" t="s">
        <v>416</v>
      </c>
      <c r="B380" s="1" t="s">
        <v>29</v>
      </c>
      <c r="C380" s="1" t="s">
        <v>433</v>
      </c>
      <c r="D380" s="1" t="s">
        <v>434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>
        <v>4320</v>
      </c>
      <c r="K380" s="9">
        <f t="shared" si="11"/>
        <v>4320</v>
      </c>
      <c r="L380" s="9">
        <f t="shared" si="12"/>
        <v>4320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432</v>
      </c>
      <c r="R380" s="80"/>
    </row>
    <row r="381" spans="1:18" s="34" customFormat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9360</v>
      </c>
      <c r="K382" s="43">
        <f>SUM(K375:K381)</f>
        <v>9360</v>
      </c>
      <c r="L382" s="43">
        <f>SUM(L375:L381)</f>
        <v>9360</v>
      </c>
      <c r="M382" s="1"/>
      <c r="N382" s="1"/>
      <c r="O382" s="1"/>
      <c r="P382" s="11">
        <v>10</v>
      </c>
      <c r="Q382" s="35">
        <f t="shared" si="13"/>
        <v>936</v>
      </c>
    </row>
    <row r="383" spans="1:18" s="34" customFormat="1" x14ac:dyDescent="0.25">
      <c r="A383" s="100"/>
      <c r="B383" s="44"/>
      <c r="C383" s="97"/>
      <c r="D383" s="97"/>
      <c r="E383" s="44"/>
      <c r="F383" s="44"/>
      <c r="G383" s="97"/>
      <c r="H383" s="97"/>
      <c r="I383" s="101"/>
      <c r="J383" s="96"/>
      <c r="K383" s="96"/>
      <c r="L383" s="96"/>
      <c r="M383" s="97"/>
      <c r="N383" s="97"/>
      <c r="O383" s="97"/>
      <c r="P383" s="5"/>
      <c r="Q383" s="91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2" t="s">
        <v>36</v>
      </c>
      <c r="B385" s="162"/>
      <c r="C385" s="162"/>
      <c r="D385" s="162"/>
      <c r="E385" s="162"/>
      <c r="F385" s="186"/>
      <c r="G385" s="186"/>
      <c r="H385" s="186"/>
      <c r="I385" s="186"/>
      <c r="J385" s="186"/>
      <c r="K385" s="186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2" t="s">
        <v>22</v>
      </c>
      <c r="F386" s="186"/>
      <c r="G386" s="186"/>
      <c r="H386" s="186"/>
      <c r="I386" s="186"/>
      <c r="J386" s="186"/>
      <c r="K386" s="186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2">
        <v>5</v>
      </c>
      <c r="F387" s="186"/>
      <c r="G387" s="186"/>
      <c r="H387" s="186"/>
      <c r="I387" s="186"/>
      <c r="J387" s="186"/>
      <c r="K387" s="186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2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6" t="s">
        <v>384</v>
      </c>
      <c r="B391" s="166"/>
      <c r="C391" s="166"/>
      <c r="D391" s="166"/>
      <c r="E391" s="166"/>
      <c r="F391" s="166"/>
      <c r="G391" s="166"/>
      <c r="H391" s="166"/>
      <c r="I391" s="166"/>
      <c r="J391" s="166"/>
      <c r="K391" s="166"/>
      <c r="L391" s="15"/>
      <c r="M391" s="15"/>
      <c r="N391" s="15"/>
      <c r="O391" s="15"/>
      <c r="P391" s="6"/>
    </row>
    <row r="392" spans="1:17" ht="17.2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x14ac:dyDescent="0.25">
      <c r="A395" s="176">
        <v>1</v>
      </c>
      <c r="B395" s="177"/>
      <c r="C395" s="177"/>
      <c r="D395" s="178"/>
      <c r="E395" s="176">
        <v>2</v>
      </c>
      <c r="F395" s="177"/>
      <c r="G395" s="178"/>
      <c r="H395" s="173">
        <v>3</v>
      </c>
      <c r="I395" s="174"/>
      <c r="J395" s="174"/>
      <c r="K395" s="174"/>
      <c r="L395" s="175"/>
    </row>
    <row r="396" spans="1:17" ht="57.75" customHeight="1" x14ac:dyDescent="0.25">
      <c r="A396" s="179" t="s">
        <v>344</v>
      </c>
      <c r="B396" s="180"/>
      <c r="C396" s="180"/>
      <c r="D396" s="181"/>
      <c r="E396" s="176" t="s">
        <v>50</v>
      </c>
      <c r="F396" s="177"/>
      <c r="G396" s="178"/>
      <c r="H396" s="176" t="s">
        <v>51</v>
      </c>
      <c r="I396" s="177"/>
      <c r="J396" s="177"/>
      <c r="K396" s="177"/>
      <c r="L396" s="178"/>
    </row>
    <row r="397" spans="1:17" ht="63.75" customHeight="1" x14ac:dyDescent="0.25">
      <c r="A397" s="179" t="s">
        <v>344</v>
      </c>
      <c r="B397" s="180"/>
      <c r="C397" s="180"/>
      <c r="D397" s="181"/>
      <c r="E397" s="176" t="s">
        <v>52</v>
      </c>
      <c r="F397" s="177"/>
      <c r="G397" s="178"/>
      <c r="H397" s="176" t="s">
        <v>53</v>
      </c>
      <c r="I397" s="177"/>
      <c r="J397" s="177"/>
      <c r="K397" s="177"/>
      <c r="L397" s="178"/>
    </row>
    <row r="398" spans="1:17" ht="57.75" customHeight="1" x14ac:dyDescent="0.25">
      <c r="A398" s="179" t="s">
        <v>344</v>
      </c>
      <c r="B398" s="180"/>
      <c r="C398" s="180"/>
      <c r="D398" s="181"/>
      <c r="E398" s="176" t="s">
        <v>56</v>
      </c>
      <c r="F398" s="177"/>
      <c r="G398" s="178"/>
      <c r="H398" s="176" t="s">
        <v>51</v>
      </c>
      <c r="I398" s="177"/>
      <c r="J398" s="177"/>
      <c r="K398" s="177"/>
      <c r="L398" s="178"/>
    </row>
    <row r="399" spans="1:17" ht="45" customHeight="1" x14ac:dyDescent="0.25">
      <c r="A399" s="179" t="s">
        <v>345</v>
      </c>
      <c r="B399" s="180"/>
      <c r="C399" s="180"/>
      <c r="D399" s="181"/>
      <c r="E399" s="176" t="s">
        <v>54</v>
      </c>
      <c r="F399" s="177"/>
      <c r="G399" s="178"/>
      <c r="H399" s="173" t="s">
        <v>167</v>
      </c>
      <c r="I399" s="174"/>
      <c r="J399" s="174"/>
      <c r="K399" s="174"/>
      <c r="L399" s="175"/>
    </row>
    <row r="400" spans="1:17" s="34" customFormat="1" x14ac:dyDescent="0.25">
      <c r="A400" s="224" t="s">
        <v>378</v>
      </c>
      <c r="B400" s="220"/>
      <c r="C400" s="220"/>
      <c r="D400" s="220"/>
      <c r="E400" s="220"/>
      <c r="F400" s="220"/>
      <c r="G400" s="220"/>
      <c r="H400" s="220"/>
      <c r="I400" s="220"/>
      <c r="J400" s="220"/>
      <c r="K400" s="220"/>
      <c r="L400" s="220"/>
      <c r="M400" s="220"/>
      <c r="N400" s="220"/>
      <c r="O400" s="220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4" t="s">
        <v>256</v>
      </c>
      <c r="B402" s="224"/>
      <c r="C402" s="224"/>
      <c r="D402" s="224"/>
      <c r="E402" s="224"/>
      <c r="F402" s="224"/>
      <c r="G402" s="224"/>
      <c r="H402" s="224"/>
      <c r="I402" s="224"/>
      <c r="J402" s="224"/>
      <c r="K402" s="224"/>
      <c r="L402" s="224"/>
      <c r="M402" s="184" t="s">
        <v>179</v>
      </c>
      <c r="N402" s="169" t="s">
        <v>21</v>
      </c>
      <c r="O402" s="6"/>
      <c r="P402" s="6"/>
    </row>
    <row r="403" spans="1:31" x14ac:dyDescent="0.25">
      <c r="A403" s="165" t="s">
        <v>257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5"/>
      <c r="N403" s="169"/>
      <c r="O403" s="6"/>
      <c r="P403" s="6"/>
    </row>
    <row r="404" spans="1:31" ht="20.2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5"/>
      <c r="N404" s="169"/>
      <c r="O404" s="6"/>
      <c r="P404" s="6"/>
    </row>
    <row r="405" spans="1:31" x14ac:dyDescent="0.25">
      <c r="A405" s="165" t="s">
        <v>254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255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0" t="s">
        <v>249</v>
      </c>
      <c r="B407" s="190" t="s">
        <v>243</v>
      </c>
      <c r="C407" s="190"/>
      <c r="D407" s="190"/>
      <c r="E407" s="190" t="s">
        <v>244</v>
      </c>
      <c r="F407" s="190"/>
      <c r="G407" s="190" t="s">
        <v>245</v>
      </c>
      <c r="H407" s="190"/>
      <c r="I407" s="190"/>
      <c r="J407" s="190" t="s">
        <v>246</v>
      </c>
      <c r="K407" s="190"/>
      <c r="L407" s="190"/>
      <c r="M407" s="190" t="s">
        <v>250</v>
      </c>
      <c r="N407" s="190"/>
      <c r="O407" s="5"/>
      <c r="P407" s="91"/>
    </row>
    <row r="408" spans="1:31" s="34" customFormat="1" ht="87.75" customHeight="1" x14ac:dyDescent="0.25">
      <c r="A408" s="190"/>
      <c r="B408" s="191" t="s">
        <v>252</v>
      </c>
      <c r="C408" s="191" t="s">
        <v>252</v>
      </c>
      <c r="D408" s="191" t="s">
        <v>252</v>
      </c>
      <c r="E408" s="191" t="s">
        <v>252</v>
      </c>
      <c r="F408" s="191" t="s">
        <v>252</v>
      </c>
      <c r="G408" s="190" t="s">
        <v>251</v>
      </c>
      <c r="H408" s="190" t="s">
        <v>247</v>
      </c>
      <c r="I408" s="190"/>
      <c r="J408" s="162" t="s">
        <v>425</v>
      </c>
      <c r="K408" s="162" t="s">
        <v>426</v>
      </c>
      <c r="L408" s="162" t="s">
        <v>438</v>
      </c>
      <c r="M408" s="190" t="s">
        <v>165</v>
      </c>
      <c r="N408" s="190" t="s">
        <v>166</v>
      </c>
      <c r="O408" s="5"/>
      <c r="P408" s="91"/>
    </row>
    <row r="409" spans="1:31" s="34" customFormat="1" ht="58.5" customHeight="1" x14ac:dyDescent="0.25">
      <c r="A409" s="190"/>
      <c r="B409" s="192"/>
      <c r="C409" s="192"/>
      <c r="D409" s="192"/>
      <c r="E409" s="192"/>
      <c r="F409" s="192"/>
      <c r="G409" s="190"/>
      <c r="H409" s="92" t="s">
        <v>22</v>
      </c>
      <c r="I409" s="93" t="s">
        <v>253</v>
      </c>
      <c r="J409" s="162"/>
      <c r="K409" s="163"/>
      <c r="L409" s="163"/>
      <c r="M409" s="190"/>
      <c r="N409" s="190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0" t="s">
        <v>21</v>
      </c>
      <c r="B411" s="190" t="s">
        <v>21</v>
      </c>
      <c r="C411" s="190" t="s">
        <v>21</v>
      </c>
      <c r="D411" s="190" t="s">
        <v>21</v>
      </c>
      <c r="E411" s="190" t="s">
        <v>21</v>
      </c>
      <c r="F411" s="190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0"/>
      <c r="B412" s="190"/>
      <c r="C412" s="190"/>
      <c r="D412" s="190"/>
      <c r="E412" s="190"/>
      <c r="F412" s="190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404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7" t="s">
        <v>249</v>
      </c>
      <c r="B415" s="190" t="s">
        <v>243</v>
      </c>
      <c r="C415" s="190"/>
      <c r="D415" s="190"/>
      <c r="E415" s="190" t="s">
        <v>244</v>
      </c>
      <c r="F415" s="190"/>
      <c r="G415" s="190" t="s">
        <v>248</v>
      </c>
      <c r="H415" s="190"/>
      <c r="I415" s="190"/>
      <c r="J415" s="254" t="s">
        <v>399</v>
      </c>
      <c r="K415" s="255"/>
      <c r="L415" s="256"/>
      <c r="M415" s="251" t="s">
        <v>259</v>
      </c>
      <c r="N415" s="252"/>
      <c r="O415" s="253"/>
      <c r="P415" s="190" t="s">
        <v>400</v>
      </c>
      <c r="Q415" s="190"/>
    </row>
    <row r="416" spans="1:31" s="41" customFormat="1" ht="57.75" customHeight="1" x14ac:dyDescent="0.25">
      <c r="A416" s="247"/>
      <c r="B416" s="245" t="s">
        <v>252</v>
      </c>
      <c r="C416" s="245" t="s">
        <v>252</v>
      </c>
      <c r="D416" s="245" t="s">
        <v>252</v>
      </c>
      <c r="E416" s="245" t="s">
        <v>252</v>
      </c>
      <c r="F416" s="245" t="s">
        <v>252</v>
      </c>
      <c r="G416" s="245" t="s">
        <v>251</v>
      </c>
      <c r="H416" s="194" t="s">
        <v>247</v>
      </c>
      <c r="I416" s="194"/>
      <c r="J416" s="162" t="s">
        <v>425</v>
      </c>
      <c r="K416" s="162" t="s">
        <v>426</v>
      </c>
      <c r="L416" s="162" t="s">
        <v>438</v>
      </c>
      <c r="M416" s="162" t="s">
        <v>425</v>
      </c>
      <c r="N416" s="162" t="s">
        <v>426</v>
      </c>
      <c r="O416" s="162" t="s">
        <v>438</v>
      </c>
      <c r="P416" s="190" t="s">
        <v>165</v>
      </c>
      <c r="Q416" s="247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7"/>
      <c r="B417" s="246"/>
      <c r="C417" s="246"/>
      <c r="D417" s="246"/>
      <c r="E417" s="246"/>
      <c r="F417" s="246"/>
      <c r="G417" s="246"/>
      <c r="H417" s="77" t="s">
        <v>22</v>
      </c>
      <c r="I417" s="72" t="s">
        <v>253</v>
      </c>
      <c r="J417" s="162"/>
      <c r="K417" s="163"/>
      <c r="L417" s="163"/>
      <c r="M417" s="162"/>
      <c r="N417" s="163"/>
      <c r="O417" s="163"/>
      <c r="P417" s="190"/>
      <c r="Q417" s="247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4" t="s">
        <v>21</v>
      </c>
      <c r="B419" s="244" t="s">
        <v>21</v>
      </c>
      <c r="C419" s="244" t="s">
        <v>21</v>
      </c>
      <c r="D419" s="245" t="s">
        <v>21</v>
      </c>
      <c r="E419" s="245" t="s">
        <v>21</v>
      </c>
      <c r="F419" s="247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4"/>
      <c r="B420" s="244"/>
      <c r="C420" s="244"/>
      <c r="D420" s="246"/>
      <c r="E420" s="246"/>
      <c r="F420" s="247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34" customFormat="1" x14ac:dyDescent="0.25">
      <c r="A422" s="98"/>
      <c r="B422" s="98"/>
      <c r="C422" s="98"/>
      <c r="D422" s="99"/>
      <c r="E422" s="98"/>
      <c r="F422" s="98"/>
      <c r="G422" s="99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3"/>
      <c r="S422" s="3"/>
      <c r="T422" s="3"/>
      <c r="U422" s="3"/>
      <c r="V422" s="3"/>
      <c r="W422" s="3"/>
    </row>
    <row r="423" spans="1:31" x14ac:dyDescent="0.25">
      <c r="A423" s="224" t="s">
        <v>242</v>
      </c>
      <c r="B423" s="220"/>
      <c r="C423" s="220"/>
      <c r="D423" s="220"/>
      <c r="E423" s="220"/>
      <c r="F423" s="220"/>
      <c r="G423" s="220"/>
      <c r="H423" s="220"/>
      <c r="I423" s="220"/>
      <c r="J423" s="220"/>
      <c r="K423" s="220"/>
      <c r="L423" s="220"/>
      <c r="M423" s="220"/>
      <c r="N423" s="220"/>
      <c r="O423" s="220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3" t="s">
        <v>71</v>
      </c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6"/>
      <c r="N425" s="6"/>
      <c r="O425" s="6"/>
      <c r="P425" s="6"/>
    </row>
    <row r="426" spans="1:31" x14ac:dyDescent="0.25">
      <c r="A426" s="193" t="s">
        <v>72</v>
      </c>
      <c r="B426" s="193"/>
      <c r="C426" s="193"/>
      <c r="D426" s="193"/>
      <c r="E426" s="193"/>
      <c r="F426" s="193"/>
      <c r="G426" s="193"/>
      <c r="H426" s="193"/>
      <c r="I426" s="193"/>
      <c r="J426" s="274"/>
      <c r="K426" s="274"/>
      <c r="L426" s="274"/>
      <c r="M426" s="6"/>
      <c r="N426" s="6"/>
      <c r="O426" s="6"/>
      <c r="P426" s="6"/>
    </row>
    <row r="427" spans="1:31" ht="16.5" customHeight="1" x14ac:dyDescent="0.25">
      <c r="A427" s="193" t="s">
        <v>73</v>
      </c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6"/>
      <c r="N427" s="6"/>
      <c r="O427" s="6"/>
      <c r="P427" s="6"/>
    </row>
    <row r="428" spans="1:31" x14ac:dyDescent="0.25">
      <c r="A428" s="193" t="s">
        <v>74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6"/>
      <c r="N428" s="6"/>
      <c r="O428" s="6"/>
      <c r="P428" s="6"/>
    </row>
    <row r="429" spans="1:31" x14ac:dyDescent="0.25">
      <c r="A429" s="193" t="s">
        <v>75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6"/>
      <c r="N429" s="6"/>
      <c r="O429" s="6"/>
      <c r="P429" s="6"/>
    </row>
    <row r="430" spans="1:31" x14ac:dyDescent="0.25">
      <c r="A430" s="193" t="s">
        <v>76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6"/>
      <c r="N430" s="6"/>
      <c r="O430" s="6"/>
      <c r="P430" s="6"/>
    </row>
    <row r="431" spans="1:31" x14ac:dyDescent="0.25">
      <c r="A431" s="193" t="s">
        <v>77</v>
      </c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276"/>
      <c r="K434" s="276"/>
      <c r="L434" s="276"/>
      <c r="M434" s="276"/>
      <c r="N434" s="276"/>
      <c r="O434" s="276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226"/>
      <c r="K435" s="226"/>
      <c r="L435" s="226"/>
      <c r="M435" s="226"/>
      <c r="N435" s="165"/>
      <c r="O435" s="165"/>
      <c r="P435" s="6"/>
    </row>
    <row r="436" spans="1:16" x14ac:dyDescent="0.25">
      <c r="A436" s="9" t="s">
        <v>80</v>
      </c>
      <c r="B436" s="162" t="s">
        <v>81</v>
      </c>
      <c r="C436" s="186"/>
      <c r="D436" s="186"/>
      <c r="E436" s="163" t="s">
        <v>82</v>
      </c>
      <c r="F436" s="186"/>
      <c r="G436" s="186"/>
      <c r="H436" s="186"/>
      <c r="I436" s="186"/>
      <c r="J436" s="186"/>
      <c r="K436" s="186"/>
      <c r="L436" s="186"/>
      <c r="M436" s="6"/>
      <c r="N436" s="6"/>
      <c r="O436" s="6"/>
      <c r="P436" s="6"/>
    </row>
    <row r="437" spans="1:16" x14ac:dyDescent="0.25">
      <c r="A437" s="9">
        <v>1</v>
      </c>
      <c r="B437" s="162">
        <v>2</v>
      </c>
      <c r="C437" s="186"/>
      <c r="D437" s="186"/>
      <c r="E437" s="169">
        <v>3</v>
      </c>
      <c r="F437" s="169"/>
      <c r="G437" s="169"/>
      <c r="H437" s="169"/>
      <c r="I437" s="169"/>
      <c r="J437" s="169"/>
      <c r="K437" s="186"/>
      <c r="L437" s="186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2" t="s">
        <v>225</v>
      </c>
      <c r="C438" s="186"/>
      <c r="D438" s="186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2" t="s">
        <v>86</v>
      </c>
      <c r="C439" s="163"/>
      <c r="D439" s="163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2" t="s">
        <v>197</v>
      </c>
      <c r="C440" s="186"/>
      <c r="D440" s="186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hidden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286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398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58" spans="10:12" x14ac:dyDescent="0.25">
      <c r="J558" s="162" t="s">
        <v>298</v>
      </c>
      <c r="K558" s="162" t="s">
        <v>299</v>
      </c>
      <c r="L558" s="162" t="s">
        <v>300</v>
      </c>
    </row>
    <row r="559" spans="10:12" x14ac:dyDescent="0.25">
      <c r="J559" s="162"/>
      <c r="K559" s="162"/>
      <c r="L559" s="163"/>
    </row>
    <row r="566" spans="10:15" x14ac:dyDescent="0.25">
      <c r="J566" s="162" t="s">
        <v>298</v>
      </c>
      <c r="K566" s="162" t="s">
        <v>299</v>
      </c>
      <c r="L566" s="162" t="s">
        <v>300</v>
      </c>
      <c r="M566" s="162" t="s">
        <v>298</v>
      </c>
      <c r="N566" s="162" t="s">
        <v>299</v>
      </c>
      <c r="O566" s="162" t="s">
        <v>300</v>
      </c>
    </row>
    <row r="567" spans="10:15" x14ac:dyDescent="0.25">
      <c r="J567" s="162"/>
      <c r="K567" s="162"/>
      <c r="L567" s="163"/>
      <c r="M567" s="162"/>
      <c r="N567" s="162"/>
      <c r="O567" s="163"/>
    </row>
  </sheetData>
  <mergeCells count="666">
    <mergeCell ref="A2:O2"/>
    <mergeCell ref="A3:O3"/>
    <mergeCell ref="E12:H12"/>
    <mergeCell ref="B352:B354"/>
    <mergeCell ref="C352:C354"/>
    <mergeCell ref="D352:D354"/>
    <mergeCell ref="E352:E354"/>
    <mergeCell ref="D60:D63"/>
    <mergeCell ref="E60:E63"/>
    <mergeCell ref="F60:F63"/>
    <mergeCell ref="A339:L339"/>
    <mergeCell ref="A340:L340"/>
    <mergeCell ref="A342:L342"/>
    <mergeCell ref="A343:J343"/>
    <mergeCell ref="K346:K347"/>
    <mergeCell ref="L346:L347"/>
    <mergeCell ref="A161:D161"/>
    <mergeCell ref="E161:G161"/>
    <mergeCell ref="H161:L161"/>
    <mergeCell ref="C108:C111"/>
    <mergeCell ref="D108:D111"/>
    <mergeCell ref="E108:E111"/>
    <mergeCell ref="F108:F111"/>
    <mergeCell ref="A112:A115"/>
    <mergeCell ref="A384:O384"/>
    <mergeCell ref="A385:K385"/>
    <mergeCell ref="E386:K386"/>
    <mergeCell ref="E387:K387"/>
    <mergeCell ref="E388:K388"/>
    <mergeCell ref="A389:F389"/>
    <mergeCell ref="A390:K390"/>
    <mergeCell ref="A391:K391"/>
    <mergeCell ref="A392:K392"/>
    <mergeCell ref="A399:D399"/>
    <mergeCell ref="E399:G399"/>
    <mergeCell ref="H399:L399"/>
    <mergeCell ref="A393:I393"/>
    <mergeCell ref="A394:D394"/>
    <mergeCell ref="E394:G394"/>
    <mergeCell ref="H394:L394"/>
    <mergeCell ref="A395:D395"/>
    <mergeCell ref="E395:G395"/>
    <mergeCell ref="H395:L395"/>
    <mergeCell ref="A396:D396"/>
    <mergeCell ref="E396:G396"/>
    <mergeCell ref="H396:L396"/>
    <mergeCell ref="H397:L397"/>
    <mergeCell ref="A398:D398"/>
    <mergeCell ref="E398:G398"/>
    <mergeCell ref="H398:L398"/>
    <mergeCell ref="A397:D397"/>
    <mergeCell ref="E397:G397"/>
    <mergeCell ref="A419:A420"/>
    <mergeCell ref="B419:B420"/>
    <mergeCell ref="C419:C420"/>
    <mergeCell ref="D419:D420"/>
    <mergeCell ref="E419:E420"/>
    <mergeCell ref="B416:B417"/>
    <mergeCell ref="C416:C417"/>
    <mergeCell ref="D416:D417"/>
    <mergeCell ref="E416:E417"/>
    <mergeCell ref="F419:F420"/>
    <mergeCell ref="M416:M417"/>
    <mergeCell ref="N416:N417"/>
    <mergeCell ref="O416:O417"/>
    <mergeCell ref="P415:Q415"/>
    <mergeCell ref="F416:F417"/>
    <mergeCell ref="G416:G417"/>
    <mergeCell ref="H416:I416"/>
    <mergeCell ref="J416:J417"/>
    <mergeCell ref="Q416:Q417"/>
    <mergeCell ref="M408:M409"/>
    <mergeCell ref="N408:N409"/>
    <mergeCell ref="A411:A412"/>
    <mergeCell ref="B411:B412"/>
    <mergeCell ref="C411:C412"/>
    <mergeCell ref="D411:D412"/>
    <mergeCell ref="E411:E412"/>
    <mergeCell ref="F411:F412"/>
    <mergeCell ref="P416:P417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M415:O415"/>
    <mergeCell ref="B408:B409"/>
    <mergeCell ref="C408:C409"/>
    <mergeCell ref="D408:D409"/>
    <mergeCell ref="A407:A409"/>
    <mergeCell ref="M407:N407"/>
    <mergeCell ref="E408:E409"/>
    <mergeCell ref="H235:L235"/>
    <mergeCell ref="A236:D236"/>
    <mergeCell ref="E236:G236"/>
    <mergeCell ref="H236:L236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F349:F351"/>
    <mergeCell ref="G345:I345"/>
    <mergeCell ref="J345:L345"/>
    <mergeCell ref="G346:G347"/>
    <mergeCell ref="H346:I346"/>
    <mergeCell ref="J346:J347"/>
    <mergeCell ref="A352:A354"/>
    <mergeCell ref="A163:D163"/>
    <mergeCell ref="E163:G163"/>
    <mergeCell ref="H163:L163"/>
    <mergeCell ref="A156:F156"/>
    <mergeCell ref="A157:K157"/>
    <mergeCell ref="A158:K158"/>
    <mergeCell ref="A159:K159"/>
    <mergeCell ref="A160:I160"/>
    <mergeCell ref="A166:D166"/>
    <mergeCell ref="E166:G166"/>
    <mergeCell ref="H166:L166"/>
    <mergeCell ref="P252:Q252"/>
    <mergeCell ref="P253:P254"/>
    <mergeCell ref="Q253:Q254"/>
    <mergeCell ref="P208:Q208"/>
    <mergeCell ref="P209:P210"/>
    <mergeCell ref="Q209:Q210"/>
    <mergeCell ref="P293:Q293"/>
    <mergeCell ref="P294:P295"/>
    <mergeCell ref="Q294:Q295"/>
    <mergeCell ref="P68:Q68"/>
    <mergeCell ref="P69:P70"/>
    <mergeCell ref="Q69:Q70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O138:O139"/>
    <mergeCell ref="A100:L100"/>
    <mergeCell ref="A102:L102"/>
    <mergeCell ref="A104:A106"/>
    <mergeCell ref="A136:J136"/>
    <mergeCell ref="A137:A139"/>
    <mergeCell ref="H105:I105"/>
    <mergeCell ref="J105:J106"/>
    <mergeCell ref="K138:K139"/>
    <mergeCell ref="M244:N244"/>
    <mergeCell ref="M245:M246"/>
    <mergeCell ref="N245:N246"/>
    <mergeCell ref="M285:N285"/>
    <mergeCell ref="M286:M287"/>
    <mergeCell ref="N286:N287"/>
    <mergeCell ref="M104:N104"/>
    <mergeCell ref="M105:M106"/>
    <mergeCell ref="N105:N106"/>
    <mergeCell ref="M172:N172"/>
    <mergeCell ref="M173:M174"/>
    <mergeCell ref="A150:O150"/>
    <mergeCell ref="A151:O151"/>
    <mergeCell ref="A164:D164"/>
    <mergeCell ref="E164:G164"/>
    <mergeCell ref="H164:L164"/>
    <mergeCell ref="A165:D165"/>
    <mergeCell ref="E165:G165"/>
    <mergeCell ref="H165:L165"/>
    <mergeCell ref="K173:K174"/>
    <mergeCell ref="L173:L174"/>
    <mergeCell ref="A162:D162"/>
    <mergeCell ref="E162:G162"/>
    <mergeCell ref="H162:L162"/>
    <mergeCell ref="M44:N44"/>
    <mergeCell ref="M45:M46"/>
    <mergeCell ref="N45:N46"/>
    <mergeCell ref="A152:K152"/>
    <mergeCell ref="E153:K153"/>
    <mergeCell ref="E154:K154"/>
    <mergeCell ref="E155:K155"/>
    <mergeCell ref="L138:L139"/>
    <mergeCell ref="B137:D138"/>
    <mergeCell ref="E137:F138"/>
    <mergeCell ref="G137:I137"/>
    <mergeCell ref="J137:L137"/>
    <mergeCell ref="B112:B115"/>
    <mergeCell ref="C112:C115"/>
    <mergeCell ref="F112:F115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A427:L427"/>
    <mergeCell ref="A428:L428"/>
    <mergeCell ref="E325:K325"/>
    <mergeCell ref="A423:O423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M340:M342"/>
    <mergeCell ref="N340:N342"/>
    <mergeCell ref="A371:A373"/>
    <mergeCell ref="B371:D372"/>
    <mergeCell ref="E371:F372"/>
    <mergeCell ref="G371:I371"/>
    <mergeCell ref="J371:L371"/>
    <mergeCell ref="M371:O371"/>
    <mergeCell ref="M346:M347"/>
    <mergeCell ref="N346:N347"/>
    <mergeCell ref="K408:K409"/>
    <mergeCell ref="L408:L409"/>
    <mergeCell ref="A435:O435"/>
    <mergeCell ref="A335:A336"/>
    <mergeCell ref="B335:D335"/>
    <mergeCell ref="E335:I335"/>
    <mergeCell ref="B336:D336"/>
    <mergeCell ref="E336:I336"/>
    <mergeCell ref="A429:L429"/>
    <mergeCell ref="A326:F326"/>
    <mergeCell ref="A327:K327"/>
    <mergeCell ref="A328:K328"/>
    <mergeCell ref="A329:K329"/>
    <mergeCell ref="A330:I330"/>
    <mergeCell ref="A430:L430"/>
    <mergeCell ref="A345:A347"/>
    <mergeCell ref="B345:D346"/>
    <mergeCell ref="E334:I334"/>
    <mergeCell ref="A344:J344"/>
    <mergeCell ref="A431:L431"/>
    <mergeCell ref="A432:O432"/>
    <mergeCell ref="A433:O433"/>
    <mergeCell ref="A434:O434"/>
    <mergeCell ref="A424:O424"/>
    <mergeCell ref="A425:L425"/>
    <mergeCell ref="A426:L426"/>
    <mergeCell ref="A447:O447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E437:L437"/>
    <mergeCell ref="B438:D438"/>
    <mergeCell ref="E438:L438"/>
    <mergeCell ref="B440:D440"/>
    <mergeCell ref="E440:L440"/>
    <mergeCell ref="A444:O444"/>
    <mergeCell ref="M280:M282"/>
    <mergeCell ref="N280:N282"/>
    <mergeCell ref="A281:L281"/>
    <mergeCell ref="A282:L282"/>
    <mergeCell ref="A283:L283"/>
    <mergeCell ref="A284:J284"/>
    <mergeCell ref="N294:N295"/>
    <mergeCell ref="A289:A290"/>
    <mergeCell ref="B289:B290"/>
    <mergeCell ref="C289:C290"/>
    <mergeCell ref="D289:D290"/>
    <mergeCell ref="E289:E290"/>
    <mergeCell ref="F289:F290"/>
    <mergeCell ref="A291:O291"/>
    <mergeCell ref="A292:J292"/>
    <mergeCell ref="O294:O295"/>
    <mergeCell ref="A293:A295"/>
    <mergeCell ref="B293:D294"/>
    <mergeCell ref="E293:F294"/>
    <mergeCell ref="L286:L287"/>
    <mergeCell ref="M294:M295"/>
    <mergeCell ref="J294:J295"/>
    <mergeCell ref="K294:K295"/>
    <mergeCell ref="L294:L295"/>
    <mergeCell ref="G293:I293"/>
    <mergeCell ref="J293:L293"/>
    <mergeCell ref="M293:O293"/>
    <mergeCell ref="A285:A287"/>
    <mergeCell ref="B285:D286"/>
    <mergeCell ref="E285:F286"/>
    <mergeCell ref="G285:I285"/>
    <mergeCell ref="J285:L285"/>
    <mergeCell ref="G286:G287"/>
    <mergeCell ref="H286:I286"/>
    <mergeCell ref="J286:J287"/>
    <mergeCell ref="K286:K287"/>
    <mergeCell ref="A242:L242"/>
    <mergeCell ref="A243:J243"/>
    <mergeCell ref="A239:L239"/>
    <mergeCell ref="E237:G237"/>
    <mergeCell ref="H237:L237"/>
    <mergeCell ref="A237:D237"/>
    <mergeCell ref="A238:D238"/>
    <mergeCell ref="E238:G238"/>
    <mergeCell ref="H238:L238"/>
    <mergeCell ref="A222:O222"/>
    <mergeCell ref="M239:M241"/>
    <mergeCell ref="N239:N241"/>
    <mergeCell ref="A240:L240"/>
    <mergeCell ref="A234:D234"/>
    <mergeCell ref="E234:G234"/>
    <mergeCell ref="H234:L234"/>
    <mergeCell ref="A206:O206"/>
    <mergeCell ref="A229:K229"/>
    <mergeCell ref="A230:K230"/>
    <mergeCell ref="A231:K231"/>
    <mergeCell ref="A232:I232"/>
    <mergeCell ref="A228:F228"/>
    <mergeCell ref="M208:O208"/>
    <mergeCell ref="G209:G210"/>
    <mergeCell ref="H209:I209"/>
    <mergeCell ref="J209:J210"/>
    <mergeCell ref="K209:K210"/>
    <mergeCell ref="L209:L210"/>
    <mergeCell ref="M209:M210"/>
    <mergeCell ref="N209:N210"/>
    <mergeCell ref="O209:O210"/>
    <mergeCell ref="A235:D235"/>
    <mergeCell ref="E235:G235"/>
    <mergeCell ref="B172:D173"/>
    <mergeCell ref="E172:F173"/>
    <mergeCell ref="G173:G174"/>
    <mergeCell ref="H173:I173"/>
    <mergeCell ref="J173:J174"/>
    <mergeCell ref="N173:N174"/>
    <mergeCell ref="M167:M169"/>
    <mergeCell ref="N167:N169"/>
    <mergeCell ref="A168:L168"/>
    <mergeCell ref="A170:L170"/>
    <mergeCell ref="A171:J171"/>
    <mergeCell ref="A172:A174"/>
    <mergeCell ref="G172:I172"/>
    <mergeCell ref="J172:L172"/>
    <mergeCell ref="A176:A179"/>
    <mergeCell ref="B176:B179"/>
    <mergeCell ref="C176:C179"/>
    <mergeCell ref="A207:J207"/>
    <mergeCell ref="A208:A210"/>
    <mergeCell ref="B208:D209"/>
    <mergeCell ref="E208:F209"/>
    <mergeCell ref="G208:I208"/>
    <mergeCell ref="J208:L208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E184:E187"/>
    <mergeCell ref="F184:F187"/>
    <mergeCell ref="A188:A191"/>
    <mergeCell ref="B188:B191"/>
    <mergeCell ref="C188:C191"/>
    <mergeCell ref="M252:O252"/>
    <mergeCell ref="G253:G254"/>
    <mergeCell ref="H253:I253"/>
    <mergeCell ref="J253:J254"/>
    <mergeCell ref="K253:K254"/>
    <mergeCell ref="L253:L254"/>
    <mergeCell ref="M253:M254"/>
    <mergeCell ref="N253:N254"/>
    <mergeCell ref="A402:L402"/>
    <mergeCell ref="M402:M404"/>
    <mergeCell ref="A264:K264"/>
    <mergeCell ref="B278:D278"/>
    <mergeCell ref="E278:I278"/>
    <mergeCell ref="A280:L280"/>
    <mergeCell ref="B274:D274"/>
    <mergeCell ref="E274:I274"/>
    <mergeCell ref="A275:A276"/>
    <mergeCell ref="B275:D275"/>
    <mergeCell ref="E275:I275"/>
    <mergeCell ref="B276:D276"/>
    <mergeCell ref="E276:I276"/>
    <mergeCell ref="E273:I273"/>
    <mergeCell ref="G294:G295"/>
    <mergeCell ref="H294:I294"/>
    <mergeCell ref="A167:L167"/>
    <mergeCell ref="A400:O400"/>
    <mergeCell ref="L105:L106"/>
    <mergeCell ref="M345:N345"/>
    <mergeCell ref="D176:D179"/>
    <mergeCell ref="E176:E179"/>
    <mergeCell ref="F176:F179"/>
    <mergeCell ref="A233:D233"/>
    <mergeCell ref="E233:G233"/>
    <mergeCell ref="H233:L233"/>
    <mergeCell ref="A223:O223"/>
    <mergeCell ref="A224:K224"/>
    <mergeCell ref="E225:K225"/>
    <mergeCell ref="E226:K226"/>
    <mergeCell ref="E227:K227"/>
    <mergeCell ref="D112:D115"/>
    <mergeCell ref="E112:E115"/>
    <mergeCell ref="O253:O254"/>
    <mergeCell ref="A369:J369"/>
    <mergeCell ref="E345:F346"/>
    <mergeCell ref="A248:A249"/>
    <mergeCell ref="B248:B249"/>
    <mergeCell ref="C248:C249"/>
    <mergeCell ref="D248:D249"/>
    <mergeCell ref="A93:D93"/>
    <mergeCell ref="E93:G93"/>
    <mergeCell ref="H93:L93"/>
    <mergeCell ref="A94:D94"/>
    <mergeCell ref="E94:G94"/>
    <mergeCell ref="H94:L94"/>
    <mergeCell ref="A95:D95"/>
    <mergeCell ref="A91:I91"/>
    <mergeCell ref="E97:G97"/>
    <mergeCell ref="H97:L97"/>
    <mergeCell ref="A97:D97"/>
    <mergeCell ref="E95:G95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A108:A111"/>
    <mergeCell ref="B108:B111"/>
    <mergeCell ref="K105:K106"/>
    <mergeCell ref="A103:J103"/>
    <mergeCell ref="G105:G106"/>
    <mergeCell ref="B104:D105"/>
    <mergeCell ref="E104:F105"/>
    <mergeCell ref="G104:I104"/>
    <mergeCell ref="J104:L104"/>
    <mergeCell ref="A67:J67"/>
    <mergeCell ref="A68:A70"/>
    <mergeCell ref="G68:I68"/>
    <mergeCell ref="J68:L68"/>
    <mergeCell ref="M68:O68"/>
    <mergeCell ref="N69:N70"/>
    <mergeCell ref="M69:M70"/>
    <mergeCell ref="E85:K85"/>
    <mergeCell ref="B407:D407"/>
    <mergeCell ref="E407:F407"/>
    <mergeCell ref="G407:I407"/>
    <mergeCell ref="J407:L407"/>
    <mergeCell ref="O69:O70"/>
    <mergeCell ref="A81:O81"/>
    <mergeCell ref="A82:O82"/>
    <mergeCell ref="A83:K83"/>
    <mergeCell ref="E84:K84"/>
    <mergeCell ref="G69:G70"/>
    <mergeCell ref="H69:I69"/>
    <mergeCell ref="J69:J70"/>
    <mergeCell ref="A99:L99"/>
    <mergeCell ref="A92:D92"/>
    <mergeCell ref="E92:G92"/>
    <mergeCell ref="H92:L92"/>
    <mergeCell ref="K45:K46"/>
    <mergeCell ref="L45:L46"/>
    <mergeCell ref="E48:E51"/>
    <mergeCell ref="A66:O66"/>
    <mergeCell ref="M39:M41"/>
    <mergeCell ref="A48:A51"/>
    <mergeCell ref="B48:B51"/>
    <mergeCell ref="C48:C51"/>
    <mergeCell ref="D48:D51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A60:A63"/>
    <mergeCell ref="B60:B63"/>
    <mergeCell ref="C60:C63"/>
    <mergeCell ref="K27:M27"/>
    <mergeCell ref="N39:N41"/>
    <mergeCell ref="A40:L40"/>
    <mergeCell ref="K32:M32"/>
    <mergeCell ref="N32:O32"/>
    <mergeCell ref="K33:M33"/>
    <mergeCell ref="N33:O33"/>
    <mergeCell ref="K34:M34"/>
    <mergeCell ref="N34:O34"/>
    <mergeCell ref="A32:J32"/>
    <mergeCell ref="N27:O27"/>
    <mergeCell ref="A28:J28"/>
    <mergeCell ref="K28:M28"/>
    <mergeCell ref="N28:O28"/>
    <mergeCell ref="A35:J35"/>
    <mergeCell ref="A36:J36"/>
    <mergeCell ref="A37:J37"/>
    <mergeCell ref="A38:O38"/>
    <mergeCell ref="N30:O30"/>
    <mergeCell ref="A31:J31"/>
    <mergeCell ref="K31:M31"/>
    <mergeCell ref="N31:O31"/>
    <mergeCell ref="A39:L39"/>
    <mergeCell ref="A10:O10"/>
    <mergeCell ref="A23:O23"/>
    <mergeCell ref="K29:M29"/>
    <mergeCell ref="N29:O29"/>
    <mergeCell ref="A30:J30"/>
    <mergeCell ref="K30:M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L19:M19"/>
    <mergeCell ref="N26:O26"/>
    <mergeCell ref="N17:O17"/>
    <mergeCell ref="N18:O18"/>
    <mergeCell ref="N19:O19"/>
    <mergeCell ref="A27:J27"/>
    <mergeCell ref="A90:K90"/>
    <mergeCell ref="F48:F51"/>
    <mergeCell ref="H95:L95"/>
    <mergeCell ref="A96:D96"/>
    <mergeCell ref="E96:G96"/>
    <mergeCell ref="H96:L96"/>
    <mergeCell ref="A42:L42"/>
    <mergeCell ref="A43:J43"/>
    <mergeCell ref="A44:A46"/>
    <mergeCell ref="B44:D45"/>
    <mergeCell ref="E44:F45"/>
    <mergeCell ref="G44:I44"/>
    <mergeCell ref="J44:L44"/>
    <mergeCell ref="G45:G46"/>
    <mergeCell ref="H45:I45"/>
    <mergeCell ref="J45:J46"/>
    <mergeCell ref="E86:K86"/>
    <mergeCell ref="A87:F87"/>
    <mergeCell ref="A88:K88"/>
    <mergeCell ref="A89:K89"/>
    <mergeCell ref="K69:K70"/>
    <mergeCell ref="L69:L70"/>
    <mergeCell ref="B68:D69"/>
    <mergeCell ref="E68:F69"/>
    <mergeCell ref="L245:L246"/>
    <mergeCell ref="A250:O250"/>
    <mergeCell ref="J558:J559"/>
    <mergeCell ref="K558:K559"/>
    <mergeCell ref="L558:L559"/>
    <mergeCell ref="J566:J567"/>
    <mergeCell ref="K566:K567"/>
    <mergeCell ref="L566:L567"/>
    <mergeCell ref="M566:M567"/>
    <mergeCell ref="N566:N567"/>
    <mergeCell ref="O566:O567"/>
    <mergeCell ref="F408:F409"/>
    <mergeCell ref="G408:G409"/>
    <mergeCell ref="H408:I408"/>
    <mergeCell ref="J408:J409"/>
    <mergeCell ref="A405:L405"/>
    <mergeCell ref="A406:J406"/>
    <mergeCell ref="E252:F253"/>
    <mergeCell ref="G252:I252"/>
    <mergeCell ref="J252:L252"/>
    <mergeCell ref="N402:N404"/>
    <mergeCell ref="A403:L403"/>
    <mergeCell ref="E248:E249"/>
    <mergeCell ref="F248:F249"/>
    <mergeCell ref="A252:A254"/>
    <mergeCell ref="B252:D253"/>
    <mergeCell ref="G245:G246"/>
    <mergeCell ref="H245:I245"/>
    <mergeCell ref="J245:J246"/>
    <mergeCell ref="E361:E363"/>
    <mergeCell ref="F361:F363"/>
    <mergeCell ref="F352:F354"/>
    <mergeCell ref="A355:A357"/>
    <mergeCell ref="B355:B357"/>
    <mergeCell ref="C355:C357"/>
    <mergeCell ref="D355:D357"/>
    <mergeCell ref="E355:E357"/>
    <mergeCell ref="F355:F357"/>
    <mergeCell ref="E267:K267"/>
    <mergeCell ref="A277:A278"/>
    <mergeCell ref="B277:D277"/>
    <mergeCell ref="E277:I277"/>
    <mergeCell ref="K245:K246"/>
    <mergeCell ref="E322:K322"/>
    <mergeCell ref="E323:K323"/>
    <mergeCell ref="E324:K324"/>
    <mergeCell ref="A319:O319"/>
    <mergeCell ref="A321:K321"/>
    <mergeCell ref="D188:D191"/>
    <mergeCell ref="E188:E191"/>
    <mergeCell ref="F188:F191"/>
    <mergeCell ref="A349:A351"/>
    <mergeCell ref="B349:B351"/>
    <mergeCell ref="C349:C351"/>
    <mergeCell ref="D349:D351"/>
    <mergeCell ref="E349:E351"/>
    <mergeCell ref="A244:A246"/>
    <mergeCell ref="B244:D245"/>
    <mergeCell ref="E244:F245"/>
    <mergeCell ref="A268:F268"/>
    <mergeCell ref="A269:K269"/>
    <mergeCell ref="A270:K270"/>
    <mergeCell ref="A271:K271"/>
    <mergeCell ref="A272:I272"/>
    <mergeCell ref="B273:D273"/>
    <mergeCell ref="A262:O262"/>
    <mergeCell ref="A263:O263"/>
    <mergeCell ref="E265:K265"/>
    <mergeCell ref="E266:K266"/>
    <mergeCell ref="G244:I244"/>
    <mergeCell ref="J244:L244"/>
    <mergeCell ref="A251:J251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</mergeCells>
  <pageMargins left="0.31496062992125984" right="0.31496062992125984" top="0.35433070866141736" bottom="0.35433070866141736" header="0.31496062992125984" footer="0.31496062992125984"/>
  <pageSetup paperSize="9" scale="46" fitToHeight="0" orientation="landscape" r:id="rId1"/>
  <rowBreaks count="1" manualBreakCount="1">
    <brk id="37" max="1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>
    <pageSetUpPr fitToPage="1"/>
  </sheetPr>
  <dimension ref="A2:AE550"/>
  <sheetViews>
    <sheetView view="pageBreakPreview" zoomScale="60" workbookViewId="0">
      <selection activeCell="A389" sqref="A389:L389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19.42578125" style="3" customWidth="1"/>
    <col min="4" max="4" width="20.5703125" style="3" customWidth="1"/>
    <col min="5" max="5" width="26.5703125" style="3" customWidth="1"/>
    <col min="6" max="6" width="9.28515625" style="3" customWidth="1"/>
    <col min="7" max="7" width="36.8554687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5.28515625" style="3" customWidth="1"/>
    <col min="14" max="14" width="16" style="3" customWidth="1"/>
    <col min="15" max="15" width="12.7109375" style="3" customWidth="1"/>
    <col min="16" max="16" width="14.140625" style="3" customWidth="1"/>
    <col min="17" max="17" width="16.42578125" style="3" customWidth="1"/>
    <col min="18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464</v>
      </c>
    </row>
    <row r="9" spans="1:18" x14ac:dyDescent="0.25">
      <c r="L9" s="3" t="s">
        <v>482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36.75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68" t="s">
        <v>481</v>
      </c>
      <c r="F12" s="268"/>
      <c r="G12" s="268"/>
      <c r="H12" s="26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2" t="s">
        <v>446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4" t="s">
        <v>163</v>
      </c>
      <c r="M20" s="214"/>
      <c r="N20" s="215" t="s">
        <v>410</v>
      </c>
      <c r="O20" s="216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8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 t="s">
        <v>437</v>
      </c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148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380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56" t="s">
        <v>426</v>
      </c>
      <c r="K45" s="162" t="s">
        <v>438</v>
      </c>
      <c r="L45" s="162" t="s">
        <v>445</v>
      </c>
      <c r="M45" s="162" t="s">
        <v>165</v>
      </c>
      <c r="N45" s="162" t="s">
        <v>166</v>
      </c>
      <c r="O45" s="6"/>
      <c r="P45" s="6"/>
    </row>
    <row r="46" spans="1:16" ht="7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58"/>
      <c r="K46" s="163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52.5" customHeight="1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52.5" hidden="1" customHeight="1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52.5" customHeight="1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52.5" customHeight="1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56" t="s">
        <v>426</v>
      </c>
      <c r="K69" s="162" t="s">
        <v>438</v>
      </c>
      <c r="L69" s="162" t="s">
        <v>445</v>
      </c>
      <c r="M69" s="156" t="s">
        <v>426</v>
      </c>
      <c r="N69" s="162" t="s">
        <v>438</v>
      </c>
      <c r="O69" s="162" t="s">
        <v>445</v>
      </c>
      <c r="P69" s="162" t="s">
        <v>165</v>
      </c>
      <c r="Q69" s="162" t="s">
        <v>166</v>
      </c>
    </row>
    <row r="70" spans="1:18" ht="75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58"/>
      <c r="K70" s="163"/>
      <c r="L70" s="163"/>
      <c r="M70" s="158"/>
      <c r="N70" s="163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508</v>
      </c>
      <c r="K72" s="9">
        <v>508</v>
      </c>
      <c r="L72" s="9">
        <v>508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51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112.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/>
      <c r="L74" s="9"/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307</v>
      </c>
    </row>
    <row r="75" spans="1:18" ht="105" customHeight="1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6</v>
      </c>
      <c r="K75" s="9">
        <v>6</v>
      </c>
      <c r="L75" s="9">
        <v>6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1</v>
      </c>
      <c r="R75" s="3" t="s">
        <v>308</v>
      </c>
    </row>
    <row r="76" spans="1:18" ht="112.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/>
      <c r="L76" s="9"/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0.25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1</v>
      </c>
      <c r="K77" s="9">
        <v>1</v>
      </c>
      <c r="L77" s="9">
        <v>1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305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515</v>
      </c>
      <c r="K80" s="9">
        <f>SUM(K72:K79)</f>
        <v>515</v>
      </c>
      <c r="L80" s="9">
        <f>SUM(L72:L79)</f>
        <v>515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52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381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2">
        <v>1</v>
      </c>
      <c r="B93" s="162"/>
      <c r="C93" s="162"/>
      <c r="D93" s="162"/>
      <c r="E93" s="176">
        <v>2</v>
      </c>
      <c r="F93" s="177"/>
      <c r="G93" s="178"/>
      <c r="H93" s="169">
        <v>3</v>
      </c>
      <c r="I93" s="169"/>
      <c r="J93" s="169"/>
      <c r="K93" s="169"/>
      <c r="L93" s="169"/>
    </row>
    <row r="94" spans="1:17" ht="57.75" customHeight="1" x14ac:dyDescent="0.25">
      <c r="A94" s="179" t="s">
        <v>346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63.75" customHeight="1" x14ac:dyDescent="0.25">
      <c r="A95" s="179" t="s">
        <v>346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57.75" customHeight="1" x14ac:dyDescent="0.25">
      <c r="A96" s="179" t="s">
        <v>346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54.75" customHeight="1" x14ac:dyDescent="0.25">
      <c r="A97" s="179" t="s">
        <v>347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100.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56" t="s">
        <v>426</v>
      </c>
      <c r="K105" s="162" t="s">
        <v>438</v>
      </c>
      <c r="L105" s="162" t="s">
        <v>445</v>
      </c>
      <c r="M105" s="162" t="s">
        <v>165</v>
      </c>
      <c r="N105" s="162" t="s">
        <v>166</v>
      </c>
      <c r="O105" s="6"/>
      <c r="P105" s="6"/>
    </row>
    <row r="106" spans="1:16" ht="7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58"/>
      <c r="K106" s="163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94.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94.5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94.5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94.5" hidden="1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hidden="1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94.5" hidden="1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8.2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27</v>
      </c>
      <c r="H138" s="162" t="s">
        <v>16</v>
      </c>
      <c r="I138" s="162"/>
      <c r="J138" s="156" t="s">
        <v>426</v>
      </c>
      <c r="K138" s="162" t="s">
        <v>438</v>
      </c>
      <c r="L138" s="162" t="s">
        <v>445</v>
      </c>
      <c r="M138" s="156" t="s">
        <v>426</v>
      </c>
      <c r="N138" s="162" t="s">
        <v>438</v>
      </c>
      <c r="O138" s="162" t="s">
        <v>445</v>
      </c>
      <c r="P138" s="162" t="s">
        <v>165</v>
      </c>
      <c r="Q138" s="162" t="s">
        <v>166</v>
      </c>
    </row>
    <row r="139" spans="1:18" ht="7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58"/>
      <c r="K139" s="163"/>
      <c r="L139" s="163"/>
      <c r="M139" s="158"/>
      <c r="N139" s="163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596</v>
      </c>
      <c r="K141" s="9">
        <v>596</v>
      </c>
      <c r="L141" s="9">
        <v>596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60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84" customHeight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v>8</v>
      </c>
      <c r="K143" s="9">
        <v>8</v>
      </c>
      <c r="L143" s="9">
        <v>8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1</v>
      </c>
      <c r="R143" s="3" t="s">
        <v>307</v>
      </c>
    </row>
    <row r="144" spans="1:18" ht="112.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1</v>
      </c>
      <c r="K145" s="9">
        <v>1</v>
      </c>
      <c r="L145" s="9">
        <v>1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306</v>
      </c>
    </row>
    <row r="146" spans="1:18" ht="84.75" hidden="1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ref="K146" si="4">J146</f>
        <v>0</v>
      </c>
      <c r="L146" s="9">
        <f t="shared" ref="L146" si="5">J146</f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305</v>
      </c>
    </row>
    <row r="147" spans="1:18" ht="37.5" hidden="1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6">J147</f>
        <v>0</v>
      </c>
      <c r="L147" s="9">
        <f t="shared" ref="L147:L148" si="7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309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6"/>
        <v>0</v>
      </c>
      <c r="L148" s="9">
        <f t="shared" si="7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605</v>
      </c>
      <c r="K149" s="9">
        <f>SUM(K141:K148)</f>
        <v>605</v>
      </c>
      <c r="L149" s="9">
        <f>SUM(L141:L148)</f>
        <v>605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61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382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2">
        <v>1</v>
      </c>
      <c r="B162" s="162"/>
      <c r="C162" s="162"/>
      <c r="D162" s="162"/>
      <c r="E162" s="176">
        <v>2</v>
      </c>
      <c r="F162" s="177"/>
      <c r="G162" s="178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79" t="s">
        <v>346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63.75" customHeight="1" x14ac:dyDescent="0.25">
      <c r="A164" s="179" t="s">
        <v>346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57.75" customHeight="1" x14ac:dyDescent="0.25">
      <c r="A165" s="179" t="s">
        <v>346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57.75" customHeight="1" x14ac:dyDescent="0.25">
      <c r="A166" s="179" t="s">
        <v>347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56" t="s">
        <v>426</v>
      </c>
      <c r="K173" s="162" t="s">
        <v>438</v>
      </c>
      <c r="L173" s="162" t="s">
        <v>445</v>
      </c>
      <c r="M173" s="162" t="s">
        <v>165</v>
      </c>
      <c r="N173" s="162" t="s">
        <v>166</v>
      </c>
      <c r="O173" s="6"/>
      <c r="P173" s="6"/>
    </row>
    <row r="174" spans="1:16" ht="7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58"/>
      <c r="K174" s="163"/>
      <c r="L174" s="163"/>
      <c r="M174" s="162"/>
      <c r="N174" s="162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94.5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94.5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94.5" hidden="1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94.5" hidden="1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94.5" hidden="1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94.5" hidden="1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94.5" hidden="1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56" t="s">
        <v>426</v>
      </c>
      <c r="K209" s="162" t="s">
        <v>438</v>
      </c>
      <c r="L209" s="162" t="s">
        <v>445</v>
      </c>
      <c r="M209" s="156" t="s">
        <v>426</v>
      </c>
      <c r="N209" s="162" t="s">
        <v>438</v>
      </c>
      <c r="O209" s="162" t="s">
        <v>445</v>
      </c>
      <c r="P209" s="162" t="s">
        <v>165</v>
      </c>
      <c r="Q209" s="162" t="s">
        <v>166</v>
      </c>
    </row>
    <row r="210" spans="1:18" ht="7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58"/>
      <c r="K210" s="163"/>
      <c r="L210" s="163"/>
      <c r="M210" s="158"/>
      <c r="N210" s="163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11"/>
      <c r="G212" s="9" t="s">
        <v>31</v>
      </c>
      <c r="H212" s="9" t="s">
        <v>32</v>
      </c>
      <c r="I212" s="14" t="s">
        <v>120</v>
      </c>
      <c r="J212" s="9">
        <v>59</v>
      </c>
      <c r="K212" s="9">
        <v>59</v>
      </c>
      <c r="L212" s="9">
        <v>59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6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11"/>
      <c r="G213" s="9" t="s">
        <v>31</v>
      </c>
      <c r="H213" s="9" t="s">
        <v>32</v>
      </c>
      <c r="I213" s="14" t="s">
        <v>120</v>
      </c>
      <c r="J213" s="9"/>
      <c r="K213" s="9">
        <f t="shared" ref="K213:K219" si="8">J213</f>
        <v>0</v>
      </c>
      <c r="L213" s="9">
        <f t="shared" ref="L213:L219" si="9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10">J213*0.1</f>
        <v>0</v>
      </c>
    </row>
    <row r="214" spans="1:18" ht="112.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11"/>
      <c r="G214" s="9" t="s">
        <v>31</v>
      </c>
      <c r="H214" s="9" t="s">
        <v>32</v>
      </c>
      <c r="I214" s="14" t="s">
        <v>120</v>
      </c>
      <c r="J214" s="9"/>
      <c r="K214" s="9">
        <f t="shared" si="8"/>
        <v>0</v>
      </c>
      <c r="L214" s="9">
        <f t="shared" si="9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10"/>
        <v>0</v>
      </c>
    </row>
    <row r="215" spans="1:18" ht="112.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11"/>
      <c r="G215" s="9" t="s">
        <v>31</v>
      </c>
      <c r="H215" s="9" t="s">
        <v>32</v>
      </c>
      <c r="I215" s="14" t="s">
        <v>120</v>
      </c>
      <c r="J215" s="9"/>
      <c r="K215" s="9">
        <f t="shared" si="8"/>
        <v>0</v>
      </c>
      <c r="L215" s="9">
        <f t="shared" si="9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10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11"/>
      <c r="G216" s="9" t="s">
        <v>31</v>
      </c>
      <c r="H216" s="9" t="s">
        <v>32</v>
      </c>
      <c r="I216" s="14" t="s">
        <v>120</v>
      </c>
      <c r="J216" s="9"/>
      <c r="K216" s="9">
        <f t="shared" si="8"/>
        <v>0</v>
      </c>
      <c r="L216" s="9">
        <f t="shared" si="9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10"/>
        <v>0</v>
      </c>
      <c r="R216" s="3" t="s">
        <v>306</v>
      </c>
    </row>
    <row r="217" spans="1:18" ht="112.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11"/>
      <c r="G217" s="9" t="s">
        <v>31</v>
      </c>
      <c r="H217" s="9" t="s">
        <v>32</v>
      </c>
      <c r="I217" s="14" t="s">
        <v>120</v>
      </c>
      <c r="J217" s="9"/>
      <c r="K217" s="9">
        <f t="shared" si="8"/>
        <v>0</v>
      </c>
      <c r="L217" s="9">
        <f t="shared" si="9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10"/>
        <v>0</v>
      </c>
      <c r="R217" s="3" t="s">
        <v>305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11"/>
      <c r="G218" s="9" t="s">
        <v>31</v>
      </c>
      <c r="H218" s="9" t="s">
        <v>32</v>
      </c>
      <c r="I218" s="14" t="s">
        <v>120</v>
      </c>
      <c r="J218" s="9"/>
      <c r="K218" s="9">
        <f t="shared" si="8"/>
        <v>0</v>
      </c>
      <c r="L218" s="9">
        <f t="shared" si="9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10"/>
        <v>0</v>
      </c>
      <c r="R218" s="3" t="s">
        <v>310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11"/>
      <c r="G219" s="9" t="s">
        <v>31</v>
      </c>
      <c r="H219" s="9" t="s">
        <v>32</v>
      </c>
      <c r="I219" s="14" t="s">
        <v>120</v>
      </c>
      <c r="J219" s="9"/>
      <c r="K219" s="9">
        <f t="shared" si="8"/>
        <v>0</v>
      </c>
      <c r="L219" s="9">
        <f t="shared" si="9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10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59</v>
      </c>
      <c r="K220" s="9">
        <f>SUM(K212:K219)</f>
        <v>59</v>
      </c>
      <c r="L220" s="9">
        <f>SUM(L212:L219)</f>
        <v>59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6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1179</v>
      </c>
      <c r="K221" s="9">
        <f>K80+K149+K220</f>
        <v>1179</v>
      </c>
      <c r="L221" s="9">
        <f>L80+L149+L220</f>
        <v>1179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118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383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2">
        <v>1</v>
      </c>
      <c r="B234" s="162"/>
      <c r="C234" s="162"/>
      <c r="D234" s="162"/>
      <c r="E234" s="176">
        <v>2</v>
      </c>
      <c r="F234" s="177"/>
      <c r="G234" s="178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79" t="s">
        <v>346</v>
      </c>
      <c r="B235" s="180"/>
      <c r="C235" s="180"/>
      <c r="D235" s="181"/>
      <c r="E235" s="176" t="s">
        <v>50</v>
      </c>
      <c r="F235" s="177"/>
      <c r="G235" s="178"/>
      <c r="H235" s="176" t="s">
        <v>51</v>
      </c>
      <c r="I235" s="177"/>
      <c r="J235" s="177"/>
      <c r="K235" s="177"/>
      <c r="L235" s="178"/>
    </row>
    <row r="236" spans="1:16" ht="63.75" customHeight="1" x14ac:dyDescent="0.25">
      <c r="A236" s="179" t="s">
        <v>346</v>
      </c>
      <c r="B236" s="180"/>
      <c r="C236" s="180"/>
      <c r="D236" s="181"/>
      <c r="E236" s="176" t="s">
        <v>52</v>
      </c>
      <c r="F236" s="177"/>
      <c r="G236" s="178"/>
      <c r="H236" s="176" t="s">
        <v>53</v>
      </c>
      <c r="I236" s="177"/>
      <c r="J236" s="177"/>
      <c r="K236" s="177"/>
      <c r="L236" s="178"/>
    </row>
    <row r="237" spans="1:16" ht="57.75" customHeight="1" x14ac:dyDescent="0.25">
      <c r="A237" s="179" t="s">
        <v>346</v>
      </c>
      <c r="B237" s="180"/>
      <c r="C237" s="180"/>
      <c r="D237" s="181"/>
      <c r="E237" s="176" t="s">
        <v>56</v>
      </c>
      <c r="F237" s="177"/>
      <c r="G237" s="178"/>
      <c r="H237" s="176" t="s">
        <v>51</v>
      </c>
      <c r="I237" s="177"/>
      <c r="J237" s="177"/>
      <c r="K237" s="177"/>
      <c r="L237" s="178"/>
    </row>
    <row r="238" spans="1:16" ht="62.25" customHeight="1" x14ac:dyDescent="0.25">
      <c r="A238" s="179" t="s">
        <v>347</v>
      </c>
      <c r="B238" s="180"/>
      <c r="C238" s="180"/>
      <c r="D238" s="181"/>
      <c r="E238" s="176" t="s">
        <v>54</v>
      </c>
      <c r="F238" s="177"/>
      <c r="G238" s="178"/>
      <c r="H238" s="173" t="s">
        <v>167</v>
      </c>
      <c r="I238" s="174"/>
      <c r="J238" s="174"/>
      <c r="K238" s="174"/>
      <c r="L238" s="175"/>
    </row>
    <row r="239" spans="1:16" ht="42" hidden="1" customHeight="1" x14ac:dyDescent="0.25">
      <c r="A239" s="224" t="s">
        <v>94</v>
      </c>
      <c r="B239" s="224"/>
      <c r="C239" s="224"/>
      <c r="D239" s="224"/>
      <c r="E239" s="224"/>
      <c r="F239" s="224"/>
      <c r="G239" s="224"/>
      <c r="H239" s="224"/>
      <c r="I239" s="224"/>
      <c r="J239" s="224"/>
      <c r="K239" s="224"/>
      <c r="L239" s="224"/>
      <c r="M239" s="184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5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5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2" t="s">
        <v>10</v>
      </c>
      <c r="B244" s="162" t="s">
        <v>11</v>
      </c>
      <c r="C244" s="162"/>
      <c r="D244" s="162"/>
      <c r="E244" s="162" t="s">
        <v>12</v>
      </c>
      <c r="F244" s="162"/>
      <c r="G244" s="162" t="s">
        <v>13</v>
      </c>
      <c r="H244" s="162"/>
      <c r="I244" s="162"/>
      <c r="J244" s="162" t="s">
        <v>14</v>
      </c>
      <c r="K244" s="162"/>
      <c r="L244" s="162"/>
      <c r="M244" s="176" t="s">
        <v>164</v>
      </c>
      <c r="N244" s="178"/>
      <c r="O244" s="6"/>
      <c r="P244" s="6"/>
    </row>
    <row r="245" spans="1:17" ht="59.25" hidden="1" customHeight="1" x14ac:dyDescent="0.25">
      <c r="A245" s="163"/>
      <c r="B245" s="162"/>
      <c r="C245" s="162"/>
      <c r="D245" s="162"/>
      <c r="E245" s="162"/>
      <c r="F245" s="162"/>
      <c r="G245" s="162" t="s">
        <v>15</v>
      </c>
      <c r="H245" s="162" t="s">
        <v>16</v>
      </c>
      <c r="I245" s="162"/>
      <c r="J245" s="162" t="s">
        <v>207</v>
      </c>
      <c r="K245" s="162" t="s">
        <v>208</v>
      </c>
      <c r="L245" s="162" t="s">
        <v>209</v>
      </c>
      <c r="M245" s="169" t="s">
        <v>165</v>
      </c>
      <c r="N245" s="162" t="s">
        <v>166</v>
      </c>
      <c r="O245" s="6"/>
      <c r="P245" s="6"/>
    </row>
    <row r="246" spans="1:17" ht="75" hidden="1" customHeight="1" x14ac:dyDescent="0.25">
      <c r="A246" s="163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3"/>
      <c r="H246" s="9" t="s">
        <v>22</v>
      </c>
      <c r="I246" s="9" t="s">
        <v>23</v>
      </c>
      <c r="J246" s="162"/>
      <c r="K246" s="162"/>
      <c r="L246" s="163"/>
      <c r="M246" s="169"/>
      <c r="N246" s="162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6" t="s">
        <v>119</v>
      </c>
      <c r="B248" s="182" t="s">
        <v>119</v>
      </c>
      <c r="C248" s="182" t="s">
        <v>119</v>
      </c>
      <c r="D248" s="182" t="s">
        <v>119</v>
      </c>
      <c r="E248" s="182" t="s">
        <v>119</v>
      </c>
      <c r="F248" s="182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41.75" hidden="1" x14ac:dyDescent="0.25">
      <c r="A249" s="237"/>
      <c r="B249" s="183"/>
      <c r="C249" s="183"/>
      <c r="D249" s="183"/>
      <c r="E249" s="183"/>
      <c r="F249" s="183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2" t="s">
        <v>10</v>
      </c>
      <c r="B252" s="162" t="s">
        <v>11</v>
      </c>
      <c r="C252" s="162"/>
      <c r="D252" s="162"/>
      <c r="E252" s="162" t="s">
        <v>12</v>
      </c>
      <c r="F252" s="162"/>
      <c r="G252" s="162" t="s">
        <v>24</v>
      </c>
      <c r="H252" s="162"/>
      <c r="I252" s="162"/>
      <c r="J252" s="162" t="s">
        <v>25</v>
      </c>
      <c r="K252" s="162"/>
      <c r="L252" s="162"/>
      <c r="M252" s="162" t="s">
        <v>26</v>
      </c>
      <c r="N252" s="162"/>
      <c r="O252" s="162"/>
      <c r="P252" s="176" t="s">
        <v>164</v>
      </c>
      <c r="Q252" s="178"/>
    </row>
    <row r="253" spans="1:17" ht="55.5" hidden="1" customHeight="1" x14ac:dyDescent="0.25">
      <c r="A253" s="163"/>
      <c r="B253" s="162"/>
      <c r="C253" s="162"/>
      <c r="D253" s="162"/>
      <c r="E253" s="162"/>
      <c r="F253" s="162"/>
      <c r="G253" s="162" t="s">
        <v>27</v>
      </c>
      <c r="H253" s="162" t="s">
        <v>16</v>
      </c>
      <c r="I253" s="162"/>
      <c r="J253" s="162" t="s">
        <v>207</v>
      </c>
      <c r="K253" s="162" t="s">
        <v>208</v>
      </c>
      <c r="L253" s="162" t="s">
        <v>209</v>
      </c>
      <c r="M253" s="162" t="s">
        <v>207</v>
      </c>
      <c r="N253" s="162" t="s">
        <v>208</v>
      </c>
      <c r="O253" s="162" t="s">
        <v>209</v>
      </c>
      <c r="P253" s="169" t="s">
        <v>165</v>
      </c>
      <c r="Q253" s="162" t="s">
        <v>166</v>
      </c>
    </row>
    <row r="254" spans="1:17" ht="75" hidden="1" customHeight="1" x14ac:dyDescent="0.25">
      <c r="A254" s="163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3"/>
      <c r="H254" s="9" t="s">
        <v>28</v>
      </c>
      <c r="I254" s="9" t="s">
        <v>23</v>
      </c>
      <c r="J254" s="162"/>
      <c r="K254" s="162"/>
      <c r="L254" s="163"/>
      <c r="M254" s="162"/>
      <c r="N254" s="162"/>
      <c r="O254" s="163"/>
      <c r="P254" s="169"/>
      <c r="Q254" s="162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228</v>
      </c>
      <c r="B256" s="38" t="s">
        <v>301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131.25" hidden="1" x14ac:dyDescent="0.25">
      <c r="A257" s="23" t="s">
        <v>302</v>
      </c>
      <c r="B257" s="9" t="s">
        <v>97</v>
      </c>
      <c r="C257" s="9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11">J257*0.05</f>
        <v>0</v>
      </c>
    </row>
    <row r="258" spans="1:17" ht="56.25" hidden="1" x14ac:dyDescent="0.25">
      <c r="A258" s="23" t="s">
        <v>229</v>
      </c>
      <c r="B258" s="38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131.25" hidden="1" x14ac:dyDescent="0.25">
      <c r="A259" s="23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11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11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2" t="s">
        <v>36</v>
      </c>
      <c r="B264" s="162"/>
      <c r="C264" s="162"/>
      <c r="D264" s="162"/>
      <c r="E264" s="162"/>
      <c r="F264" s="186"/>
      <c r="G264" s="186"/>
      <c r="H264" s="186"/>
      <c r="I264" s="186"/>
      <c r="J264" s="186"/>
      <c r="K264" s="186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2" t="s">
        <v>22</v>
      </c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2">
        <v>5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2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2" t="s">
        <v>47</v>
      </c>
      <c r="C273" s="186"/>
      <c r="D273" s="186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2">
        <v>2</v>
      </c>
      <c r="C274" s="186"/>
      <c r="D274" s="186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2" t="s">
        <v>49</v>
      </c>
      <c r="B275" s="162" t="s">
        <v>50</v>
      </c>
      <c r="C275" s="186"/>
      <c r="D275" s="186"/>
      <c r="E275" s="162" t="s">
        <v>51</v>
      </c>
      <c r="F275" s="162"/>
      <c r="G275" s="162"/>
      <c r="H275" s="162"/>
      <c r="I275" s="162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2"/>
      <c r="B276" s="162" t="s">
        <v>52</v>
      </c>
      <c r="C276" s="169"/>
      <c r="D276" s="169"/>
      <c r="E276" s="162" t="s">
        <v>53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7" t="s">
        <v>108</v>
      </c>
      <c r="B277" s="162" t="s">
        <v>54</v>
      </c>
      <c r="C277" s="186"/>
      <c r="D277" s="186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8"/>
      <c r="B278" s="162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4" t="s">
        <v>95</v>
      </c>
      <c r="B280" s="224"/>
      <c r="C280" s="224"/>
      <c r="D280" s="224"/>
      <c r="E280" s="224"/>
      <c r="F280" s="224"/>
      <c r="G280" s="224"/>
      <c r="H280" s="224"/>
      <c r="I280" s="224"/>
      <c r="J280" s="224"/>
      <c r="K280" s="224"/>
      <c r="L280" s="224"/>
      <c r="M280" s="184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5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5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223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2" t="s">
        <v>10</v>
      </c>
      <c r="B285" s="162" t="s">
        <v>11</v>
      </c>
      <c r="C285" s="162"/>
      <c r="D285" s="162"/>
      <c r="E285" s="162" t="s">
        <v>12</v>
      </c>
      <c r="F285" s="162"/>
      <c r="G285" s="162" t="s">
        <v>13</v>
      </c>
      <c r="H285" s="162"/>
      <c r="I285" s="162"/>
      <c r="J285" s="162" t="s">
        <v>14</v>
      </c>
      <c r="K285" s="162"/>
      <c r="L285" s="162"/>
      <c r="M285" s="176" t="s">
        <v>164</v>
      </c>
      <c r="N285" s="178"/>
      <c r="O285" s="6"/>
      <c r="P285" s="6"/>
    </row>
    <row r="286" spans="1:16" ht="59.25" hidden="1" customHeight="1" x14ac:dyDescent="0.25">
      <c r="A286" s="163"/>
      <c r="B286" s="162"/>
      <c r="C286" s="162"/>
      <c r="D286" s="162"/>
      <c r="E286" s="162"/>
      <c r="F286" s="162"/>
      <c r="G286" s="162" t="s">
        <v>15</v>
      </c>
      <c r="H286" s="162" t="s">
        <v>16</v>
      </c>
      <c r="I286" s="162"/>
      <c r="J286" s="162" t="s">
        <v>207</v>
      </c>
      <c r="K286" s="162" t="s">
        <v>208</v>
      </c>
      <c r="L286" s="162" t="s">
        <v>209</v>
      </c>
      <c r="M286" s="169" t="s">
        <v>165</v>
      </c>
      <c r="N286" s="162" t="s">
        <v>166</v>
      </c>
      <c r="O286" s="6"/>
      <c r="P286" s="6"/>
    </row>
    <row r="287" spans="1:16" ht="56.25" hidden="1" customHeight="1" x14ac:dyDescent="0.25">
      <c r="A287" s="163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3"/>
      <c r="H287" s="9" t="s">
        <v>22</v>
      </c>
      <c r="I287" s="9" t="s">
        <v>23</v>
      </c>
      <c r="J287" s="162"/>
      <c r="K287" s="162"/>
      <c r="L287" s="163"/>
      <c r="M287" s="169"/>
      <c r="N287" s="162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6" t="s">
        <v>119</v>
      </c>
      <c r="B289" s="182" t="s">
        <v>119</v>
      </c>
      <c r="C289" s="182" t="s">
        <v>119</v>
      </c>
      <c r="D289" s="156" t="s">
        <v>21</v>
      </c>
      <c r="E289" s="182" t="s">
        <v>119</v>
      </c>
      <c r="F289" s="156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41.75" hidden="1" x14ac:dyDescent="0.25">
      <c r="A290" s="237"/>
      <c r="B290" s="183"/>
      <c r="C290" s="183"/>
      <c r="D290" s="158"/>
      <c r="E290" s="183"/>
      <c r="F290" s="158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2" t="s">
        <v>10</v>
      </c>
      <c r="B293" s="162" t="s">
        <v>11</v>
      </c>
      <c r="C293" s="162"/>
      <c r="D293" s="162"/>
      <c r="E293" s="162" t="s">
        <v>12</v>
      </c>
      <c r="F293" s="162"/>
      <c r="G293" s="162" t="s">
        <v>24</v>
      </c>
      <c r="H293" s="162"/>
      <c r="I293" s="162"/>
      <c r="J293" s="162" t="s">
        <v>25</v>
      </c>
      <c r="K293" s="162"/>
      <c r="L293" s="162"/>
      <c r="M293" s="162" t="s">
        <v>26</v>
      </c>
      <c r="N293" s="162"/>
      <c r="O293" s="162"/>
      <c r="P293" s="176" t="s">
        <v>164</v>
      </c>
      <c r="Q293" s="178"/>
    </row>
    <row r="294" spans="1:17" ht="63" hidden="1" customHeight="1" x14ac:dyDescent="0.25">
      <c r="A294" s="163"/>
      <c r="B294" s="162"/>
      <c r="C294" s="162"/>
      <c r="D294" s="162"/>
      <c r="E294" s="162"/>
      <c r="F294" s="162"/>
      <c r="G294" s="162" t="s">
        <v>60</v>
      </c>
      <c r="H294" s="162" t="s">
        <v>16</v>
      </c>
      <c r="I294" s="162"/>
      <c r="J294" s="162" t="s">
        <v>207</v>
      </c>
      <c r="K294" s="162" t="s">
        <v>208</v>
      </c>
      <c r="L294" s="162" t="s">
        <v>209</v>
      </c>
      <c r="M294" s="162" t="s">
        <v>207</v>
      </c>
      <c r="N294" s="162" t="s">
        <v>208</v>
      </c>
      <c r="O294" s="162" t="s">
        <v>209</v>
      </c>
      <c r="P294" s="162" t="s">
        <v>165</v>
      </c>
      <c r="Q294" s="162" t="s">
        <v>166</v>
      </c>
    </row>
    <row r="295" spans="1:17" ht="52.5" hidden="1" customHeight="1" x14ac:dyDescent="0.25">
      <c r="A295" s="163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3"/>
      <c r="H295" s="9" t="s">
        <v>28</v>
      </c>
      <c r="I295" s="9" t="s">
        <v>23</v>
      </c>
      <c r="J295" s="162"/>
      <c r="K295" s="162"/>
      <c r="L295" s="163"/>
      <c r="M295" s="162"/>
      <c r="N295" s="162"/>
      <c r="O295" s="163"/>
      <c r="P295" s="162"/>
      <c r="Q295" s="162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2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2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2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2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2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2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2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2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2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2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2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2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2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2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2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2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2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2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2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2" t="s">
        <v>36</v>
      </c>
      <c r="B321" s="162"/>
      <c r="C321" s="162"/>
      <c r="D321" s="162"/>
      <c r="E321" s="162"/>
      <c r="F321" s="186"/>
      <c r="G321" s="186"/>
      <c r="H321" s="186"/>
      <c r="I321" s="186"/>
      <c r="J321" s="186"/>
      <c r="K321" s="186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2" t="s">
        <v>22</v>
      </c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2">
        <v>5</v>
      </c>
      <c r="F323" s="186"/>
      <c r="G323" s="186"/>
      <c r="H323" s="186"/>
      <c r="I323" s="186"/>
      <c r="J323" s="186"/>
      <c r="K323" s="186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2" t="s">
        <v>401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6" t="s">
        <v>135</v>
      </c>
      <c r="F325" s="177"/>
      <c r="G325" s="177"/>
      <c r="H325" s="177"/>
      <c r="I325" s="177"/>
      <c r="J325" s="177"/>
      <c r="K325" s="178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2" t="s">
        <v>47</v>
      </c>
      <c r="C331" s="186"/>
      <c r="D331" s="186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2">
        <v>2</v>
      </c>
      <c r="C332" s="186"/>
      <c r="D332" s="186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6" t="s">
        <v>49</v>
      </c>
      <c r="B333" s="162" t="s">
        <v>50</v>
      </c>
      <c r="C333" s="186"/>
      <c r="D333" s="186"/>
      <c r="E333" s="162" t="s">
        <v>51</v>
      </c>
      <c r="F333" s="162"/>
      <c r="G333" s="162"/>
      <c r="H333" s="162"/>
      <c r="I333" s="162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7"/>
      <c r="B334" s="162" t="s">
        <v>52</v>
      </c>
      <c r="C334" s="169"/>
      <c r="D334" s="169"/>
      <c r="E334" s="162" t="s">
        <v>53</v>
      </c>
      <c r="F334" s="162"/>
      <c r="G334" s="162"/>
      <c r="H334" s="162"/>
      <c r="I334" s="162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7" t="s">
        <v>108</v>
      </c>
      <c r="B335" s="162" t="s">
        <v>54</v>
      </c>
      <c r="C335" s="186"/>
      <c r="D335" s="186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8"/>
      <c r="B336" s="162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38" t="s">
        <v>94</v>
      </c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6"/>
      <c r="N339" s="6"/>
      <c r="O339" s="6"/>
      <c r="P339" s="6"/>
    </row>
    <row r="340" spans="1:18" s="34" customFormat="1" x14ac:dyDescent="0.25">
      <c r="A340" s="226" t="s">
        <v>221</v>
      </c>
      <c r="B340" s="226"/>
      <c r="C340" s="226"/>
      <c r="D340" s="226"/>
      <c r="E340" s="226"/>
      <c r="F340" s="226"/>
      <c r="G340" s="226"/>
      <c r="H340" s="226"/>
      <c r="I340" s="226"/>
      <c r="J340" s="226"/>
      <c r="K340" s="226"/>
      <c r="L340" s="226"/>
      <c r="M340" s="184" t="s">
        <v>179</v>
      </c>
      <c r="N340" s="239" t="s">
        <v>241</v>
      </c>
      <c r="O340" s="80"/>
      <c r="P340" s="80"/>
      <c r="Q340" s="80"/>
      <c r="R340" s="80"/>
    </row>
    <row r="341" spans="1:18" s="34" customFormat="1" ht="45.75" customHeigh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5"/>
      <c r="N341" s="239"/>
      <c r="O341" s="80"/>
      <c r="P341" s="80"/>
      <c r="Q341" s="80"/>
      <c r="R341" s="80"/>
    </row>
    <row r="342" spans="1:18" s="34" customFormat="1" x14ac:dyDescent="0.25">
      <c r="A342" s="226" t="s">
        <v>9</v>
      </c>
      <c r="B342" s="226"/>
      <c r="C342" s="226"/>
      <c r="D342" s="226"/>
      <c r="E342" s="226"/>
      <c r="F342" s="226"/>
      <c r="G342" s="226"/>
      <c r="H342" s="226"/>
      <c r="I342" s="226"/>
      <c r="J342" s="226"/>
      <c r="K342" s="226"/>
      <c r="L342" s="226"/>
      <c r="M342" s="185"/>
      <c r="N342" s="239"/>
      <c r="O342" s="80"/>
      <c r="P342" s="80"/>
      <c r="Q342" s="80"/>
      <c r="R342" s="80"/>
    </row>
    <row r="343" spans="1:18" s="34" customFormat="1" x14ac:dyDescent="0.25">
      <c r="A343" s="226" t="s">
        <v>222</v>
      </c>
      <c r="B343" s="226"/>
      <c r="C343" s="226"/>
      <c r="D343" s="226"/>
      <c r="E343" s="226"/>
      <c r="F343" s="226"/>
      <c r="G343" s="226"/>
      <c r="H343" s="226"/>
      <c r="I343" s="226"/>
      <c r="J343" s="226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x14ac:dyDescent="0.25">
      <c r="A344" s="226" t="s">
        <v>116</v>
      </c>
      <c r="B344" s="226"/>
      <c r="C344" s="226"/>
      <c r="D344" s="226"/>
      <c r="E344" s="226"/>
      <c r="F344" s="226"/>
      <c r="G344" s="226"/>
      <c r="H344" s="226"/>
      <c r="I344" s="226"/>
      <c r="J344" s="226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87" customHeight="1" x14ac:dyDescent="0.25">
      <c r="A345" s="195" t="s">
        <v>10</v>
      </c>
      <c r="B345" s="195" t="s">
        <v>11</v>
      </c>
      <c r="C345" s="195"/>
      <c r="D345" s="195"/>
      <c r="E345" s="195" t="s">
        <v>12</v>
      </c>
      <c r="F345" s="195"/>
      <c r="G345" s="195" t="s">
        <v>13</v>
      </c>
      <c r="H345" s="195"/>
      <c r="I345" s="195"/>
      <c r="J345" s="195" t="s">
        <v>14</v>
      </c>
      <c r="K345" s="195"/>
      <c r="L345" s="195"/>
      <c r="M345" s="176" t="s">
        <v>164</v>
      </c>
      <c r="N345" s="178"/>
      <c r="O345" s="80"/>
      <c r="P345" s="80"/>
      <c r="Q345" s="80"/>
      <c r="R345" s="80"/>
    </row>
    <row r="346" spans="1:18" s="34" customFormat="1" ht="18.75" customHeight="1" x14ac:dyDescent="0.25">
      <c r="A346" s="196"/>
      <c r="B346" s="195"/>
      <c r="C346" s="195"/>
      <c r="D346" s="195"/>
      <c r="E346" s="195"/>
      <c r="F346" s="195"/>
      <c r="G346" s="195" t="s">
        <v>15</v>
      </c>
      <c r="H346" s="195" t="s">
        <v>16</v>
      </c>
      <c r="I346" s="195"/>
      <c r="J346" s="156" t="s">
        <v>426</v>
      </c>
      <c r="K346" s="162" t="s">
        <v>438</v>
      </c>
      <c r="L346" s="162" t="s">
        <v>445</v>
      </c>
      <c r="M346" s="169" t="s">
        <v>165</v>
      </c>
      <c r="N346" s="162" t="s">
        <v>166</v>
      </c>
      <c r="O346" s="80"/>
      <c r="P346" s="80"/>
      <c r="Q346" s="80"/>
      <c r="R346" s="80"/>
    </row>
    <row r="347" spans="1:18" s="34" customFormat="1" ht="75" x14ac:dyDescent="0.25">
      <c r="A347" s="227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6"/>
      <c r="H347" s="82" t="s">
        <v>22</v>
      </c>
      <c r="I347" s="82" t="s">
        <v>23</v>
      </c>
      <c r="J347" s="158"/>
      <c r="K347" s="163"/>
      <c r="L347" s="163"/>
      <c r="M347" s="169"/>
      <c r="N347" s="162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x14ac:dyDescent="0.25">
      <c r="A349" s="260" t="s">
        <v>417</v>
      </c>
      <c r="B349" s="235" t="s">
        <v>29</v>
      </c>
      <c r="C349" s="235" t="s">
        <v>433</v>
      </c>
      <c r="D349" s="235" t="s">
        <v>212</v>
      </c>
      <c r="E349" s="235" t="s">
        <v>98</v>
      </c>
      <c r="F349" s="234"/>
      <c r="G349" s="117" t="s">
        <v>392</v>
      </c>
      <c r="H349" s="1" t="s">
        <v>113</v>
      </c>
      <c r="I349" s="1">
        <v>744</v>
      </c>
      <c r="J349" s="9">
        <v>100</v>
      </c>
      <c r="K349" s="9">
        <v>100</v>
      </c>
      <c r="L349" s="9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78.75" hidden="1" customHeight="1" x14ac:dyDescent="0.25">
      <c r="A350" s="261"/>
      <c r="B350" s="263"/>
      <c r="C350" s="263"/>
      <c r="D350" s="263"/>
      <c r="E350" s="263"/>
      <c r="F350" s="234"/>
      <c r="G350" s="117" t="s">
        <v>395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x14ac:dyDescent="0.25">
      <c r="A351" s="262"/>
      <c r="B351" s="264"/>
      <c r="C351" s="264"/>
      <c r="D351" s="263"/>
      <c r="E351" s="263"/>
      <c r="F351" s="235"/>
      <c r="G351" s="140" t="s">
        <v>390</v>
      </c>
      <c r="H351" s="117" t="s">
        <v>391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0" t="s">
        <v>418</v>
      </c>
      <c r="B352" s="235" t="s">
        <v>29</v>
      </c>
      <c r="C352" s="235" t="s">
        <v>433</v>
      </c>
      <c r="D352" s="234" t="s">
        <v>216</v>
      </c>
      <c r="E352" s="234" t="s">
        <v>98</v>
      </c>
      <c r="F352" s="234" t="s">
        <v>21</v>
      </c>
      <c r="G352" s="117" t="s">
        <v>392</v>
      </c>
      <c r="H352" s="1" t="s">
        <v>113</v>
      </c>
      <c r="I352" s="1">
        <v>744</v>
      </c>
      <c r="J352" s="9">
        <v>100</v>
      </c>
      <c r="K352" s="9">
        <v>100</v>
      </c>
      <c r="L352" s="9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78.75" hidden="1" customHeight="1" x14ac:dyDescent="0.25">
      <c r="A353" s="261"/>
      <c r="B353" s="263"/>
      <c r="C353" s="263"/>
      <c r="D353" s="234"/>
      <c r="E353" s="234"/>
      <c r="F353" s="234"/>
      <c r="G353" s="117" t="s">
        <v>395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hidden="1" customHeight="1" x14ac:dyDescent="0.25">
      <c r="A354" s="262"/>
      <c r="B354" s="264"/>
      <c r="C354" s="264"/>
      <c r="D354" s="234"/>
      <c r="E354" s="234"/>
      <c r="F354" s="234"/>
      <c r="G354" s="135" t="s">
        <v>390</v>
      </c>
      <c r="H354" s="117" t="s">
        <v>391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60" t="s">
        <v>413</v>
      </c>
      <c r="B355" s="235" t="s">
        <v>29</v>
      </c>
      <c r="C355" s="235" t="s">
        <v>433</v>
      </c>
      <c r="D355" s="234" t="s">
        <v>217</v>
      </c>
      <c r="E355" s="234" t="s">
        <v>98</v>
      </c>
      <c r="F355" s="234" t="s">
        <v>21</v>
      </c>
      <c r="G355" s="117" t="s">
        <v>392</v>
      </c>
      <c r="H355" s="1" t="s">
        <v>113</v>
      </c>
      <c r="I355" s="1">
        <v>744</v>
      </c>
      <c r="J355" s="9">
        <v>100</v>
      </c>
      <c r="K355" s="9">
        <v>100</v>
      </c>
      <c r="L355" s="9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78.75" hidden="1" customHeight="1" x14ac:dyDescent="0.25">
      <c r="A356" s="261"/>
      <c r="B356" s="263"/>
      <c r="C356" s="263"/>
      <c r="D356" s="234"/>
      <c r="E356" s="234"/>
      <c r="F356" s="234"/>
      <c r="G356" s="117" t="s">
        <v>395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62"/>
      <c r="B357" s="264"/>
      <c r="C357" s="264"/>
      <c r="D357" s="234"/>
      <c r="E357" s="234"/>
      <c r="F357" s="234"/>
      <c r="G357" s="135" t="s">
        <v>390</v>
      </c>
      <c r="H357" s="117" t="s">
        <v>391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60" t="s">
        <v>414</v>
      </c>
      <c r="B358" s="235" t="s">
        <v>29</v>
      </c>
      <c r="C358" s="235" t="s">
        <v>433</v>
      </c>
      <c r="D358" s="234" t="s">
        <v>218</v>
      </c>
      <c r="E358" s="234" t="s">
        <v>98</v>
      </c>
      <c r="F358" s="234" t="s">
        <v>21</v>
      </c>
      <c r="G358" s="117" t="s">
        <v>392</v>
      </c>
      <c r="H358" s="1" t="s">
        <v>113</v>
      </c>
      <c r="I358" s="1">
        <v>744</v>
      </c>
      <c r="J358" s="9">
        <v>100</v>
      </c>
      <c r="K358" s="9">
        <v>100</v>
      </c>
      <c r="L358" s="9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78.75" customHeight="1" x14ac:dyDescent="0.25">
      <c r="A359" s="261"/>
      <c r="B359" s="263"/>
      <c r="C359" s="263"/>
      <c r="D359" s="234"/>
      <c r="E359" s="234"/>
      <c r="F359" s="234"/>
      <c r="G359" s="117" t="s">
        <v>395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62"/>
      <c r="B360" s="264"/>
      <c r="C360" s="264"/>
      <c r="D360" s="234"/>
      <c r="E360" s="234"/>
      <c r="F360" s="234"/>
      <c r="G360" s="135" t="s">
        <v>390</v>
      </c>
      <c r="H360" s="117" t="s">
        <v>391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0" t="s">
        <v>415</v>
      </c>
      <c r="B361" s="235" t="s">
        <v>29</v>
      </c>
      <c r="C361" s="235" t="s">
        <v>433</v>
      </c>
      <c r="D361" s="234" t="s">
        <v>219</v>
      </c>
      <c r="E361" s="234" t="s">
        <v>98</v>
      </c>
      <c r="F361" s="234" t="s">
        <v>21</v>
      </c>
      <c r="G361" s="117" t="s">
        <v>392</v>
      </c>
      <c r="H361" s="1" t="s">
        <v>113</v>
      </c>
      <c r="I361" s="1">
        <v>744</v>
      </c>
      <c r="J361" s="9">
        <v>100</v>
      </c>
      <c r="K361" s="9">
        <v>100</v>
      </c>
      <c r="L361" s="9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78.75" hidden="1" customHeight="1" x14ac:dyDescent="0.25">
      <c r="A362" s="261"/>
      <c r="B362" s="263"/>
      <c r="C362" s="263"/>
      <c r="D362" s="234"/>
      <c r="E362" s="234"/>
      <c r="F362" s="234"/>
      <c r="G362" s="117" t="s">
        <v>395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62"/>
      <c r="B363" s="264"/>
      <c r="C363" s="264"/>
      <c r="D363" s="234"/>
      <c r="E363" s="234"/>
      <c r="F363" s="234"/>
      <c r="G363" s="135" t="s">
        <v>390</v>
      </c>
      <c r="H363" s="117" t="s">
        <v>391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0" t="s">
        <v>435</v>
      </c>
      <c r="B364" s="235" t="s">
        <v>29</v>
      </c>
      <c r="C364" s="235" t="s">
        <v>433</v>
      </c>
      <c r="D364" s="234" t="s">
        <v>434</v>
      </c>
      <c r="E364" s="234" t="s">
        <v>98</v>
      </c>
      <c r="F364" s="234" t="s">
        <v>21</v>
      </c>
      <c r="G364" s="117" t="s">
        <v>392</v>
      </c>
      <c r="H364" s="1" t="s">
        <v>113</v>
      </c>
      <c r="I364" s="1">
        <v>744</v>
      </c>
      <c r="J364" s="9">
        <v>100</v>
      </c>
      <c r="K364" s="9">
        <v>100</v>
      </c>
      <c r="L364" s="9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78.75" hidden="1" customHeight="1" x14ac:dyDescent="0.25">
      <c r="A365" s="261"/>
      <c r="B365" s="263"/>
      <c r="C365" s="263"/>
      <c r="D365" s="234"/>
      <c r="E365" s="234"/>
      <c r="F365" s="234"/>
      <c r="G365" s="117" t="s">
        <v>395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62"/>
      <c r="B366" s="264"/>
      <c r="C366" s="264"/>
      <c r="D366" s="234"/>
      <c r="E366" s="234"/>
      <c r="F366" s="234"/>
      <c r="G366" s="135" t="s">
        <v>390</v>
      </c>
      <c r="H366" s="117" t="s">
        <v>391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hidden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6" t="s">
        <v>116</v>
      </c>
      <c r="B369" s="226"/>
      <c r="C369" s="226"/>
      <c r="D369" s="226"/>
      <c r="E369" s="226"/>
      <c r="F369" s="226"/>
      <c r="G369" s="226"/>
      <c r="H369" s="226"/>
      <c r="I369" s="226"/>
      <c r="J369" s="226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x14ac:dyDescent="0.25">
      <c r="A371" s="195" t="s">
        <v>10</v>
      </c>
      <c r="B371" s="195" t="s">
        <v>11</v>
      </c>
      <c r="C371" s="195"/>
      <c r="D371" s="195"/>
      <c r="E371" s="195" t="s">
        <v>12</v>
      </c>
      <c r="F371" s="195"/>
      <c r="G371" s="195" t="s">
        <v>24</v>
      </c>
      <c r="H371" s="195"/>
      <c r="I371" s="195"/>
      <c r="J371" s="195" t="s">
        <v>25</v>
      </c>
      <c r="K371" s="195"/>
      <c r="L371" s="195"/>
      <c r="M371" s="195" t="s">
        <v>26</v>
      </c>
      <c r="N371" s="195"/>
      <c r="O371" s="195"/>
      <c r="P371" s="176" t="s">
        <v>198</v>
      </c>
      <c r="Q371" s="178"/>
      <c r="R371" s="80"/>
    </row>
    <row r="372" spans="1:18" s="34" customFormat="1" ht="18.75" customHeight="1" x14ac:dyDescent="0.25">
      <c r="A372" s="196"/>
      <c r="B372" s="195"/>
      <c r="C372" s="195"/>
      <c r="D372" s="195"/>
      <c r="E372" s="195"/>
      <c r="F372" s="195"/>
      <c r="G372" s="195" t="s">
        <v>60</v>
      </c>
      <c r="H372" s="195" t="s">
        <v>16</v>
      </c>
      <c r="I372" s="195"/>
      <c r="J372" s="156" t="s">
        <v>426</v>
      </c>
      <c r="K372" s="162" t="s">
        <v>438</v>
      </c>
      <c r="L372" s="162" t="s">
        <v>445</v>
      </c>
      <c r="M372" s="156" t="s">
        <v>426</v>
      </c>
      <c r="N372" s="162" t="s">
        <v>438</v>
      </c>
      <c r="O372" s="162" t="s">
        <v>445</v>
      </c>
      <c r="P372" s="156" t="s">
        <v>165</v>
      </c>
      <c r="Q372" s="162" t="s">
        <v>166</v>
      </c>
      <c r="R372" s="80"/>
    </row>
    <row r="373" spans="1:18" s="34" customFormat="1" ht="75" x14ac:dyDescent="0.25">
      <c r="A373" s="196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6"/>
      <c r="H373" s="82" t="s">
        <v>28</v>
      </c>
      <c r="I373" s="82" t="s">
        <v>23</v>
      </c>
      <c r="J373" s="158"/>
      <c r="K373" s="163"/>
      <c r="L373" s="163"/>
      <c r="M373" s="158"/>
      <c r="N373" s="163"/>
      <c r="O373" s="163"/>
      <c r="P373" s="158"/>
      <c r="Q373" s="162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68.75" hidden="1" x14ac:dyDescent="0.25">
      <c r="A375" s="85" t="s">
        <v>411</v>
      </c>
      <c r="B375" s="1" t="s">
        <v>29</v>
      </c>
      <c r="C375" s="1" t="s">
        <v>433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12"/>
      <c r="K375" s="12">
        <f>J375</f>
        <v>0</v>
      </c>
      <c r="L375" s="12">
        <f>J375</f>
        <v>0</v>
      </c>
      <c r="M375" s="12"/>
      <c r="N375" s="12"/>
      <c r="O375" s="12"/>
      <c r="P375" s="11">
        <v>10</v>
      </c>
      <c r="Q375" s="35">
        <f>J375*0.1</f>
        <v>0</v>
      </c>
      <c r="R375" s="80"/>
    </row>
    <row r="376" spans="1:18" s="34" customFormat="1" ht="168.75" hidden="1" x14ac:dyDescent="0.25">
      <c r="A376" s="85" t="s">
        <v>412</v>
      </c>
      <c r="B376" s="1" t="s">
        <v>29</v>
      </c>
      <c r="C376" s="1" t="s">
        <v>433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12"/>
      <c r="K376" s="12">
        <f t="shared" ref="K376:K380" si="13">J376</f>
        <v>0</v>
      </c>
      <c r="L376" s="12">
        <f t="shared" ref="L376:L380" si="14">J376</f>
        <v>0</v>
      </c>
      <c r="M376" s="12"/>
      <c r="N376" s="12"/>
      <c r="O376" s="12"/>
      <c r="P376" s="11">
        <v>10</v>
      </c>
      <c r="Q376" s="35">
        <f t="shared" ref="Q376:Q382" si="15">J376*0.1</f>
        <v>0</v>
      </c>
      <c r="R376" s="80"/>
    </row>
    <row r="377" spans="1:18" s="34" customFormat="1" ht="168.75" hidden="1" x14ac:dyDescent="0.25">
      <c r="A377" s="85" t="s">
        <v>413</v>
      </c>
      <c r="B377" s="1" t="s">
        <v>29</v>
      </c>
      <c r="C377" s="1" t="s">
        <v>433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0</v>
      </c>
      <c r="K377" s="12">
        <f t="shared" si="13"/>
        <v>0</v>
      </c>
      <c r="L377" s="12">
        <f t="shared" si="14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5"/>
        <v>0</v>
      </c>
      <c r="R377" s="80">
        <f>J377/J382</f>
        <v>0</v>
      </c>
    </row>
    <row r="378" spans="1:18" s="34" customFormat="1" ht="168.75" x14ac:dyDescent="0.25">
      <c r="A378" s="85" t="s">
        <v>414</v>
      </c>
      <c r="B378" s="1" t="s">
        <v>29</v>
      </c>
      <c r="C378" s="1" t="s">
        <v>433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5040</v>
      </c>
      <c r="K378" s="40">
        <v>5040</v>
      </c>
      <c r="L378" s="40">
        <v>5040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5"/>
        <v>504</v>
      </c>
      <c r="R378" s="80">
        <f>J378/J382</f>
        <v>1</v>
      </c>
    </row>
    <row r="379" spans="1:18" s="34" customFormat="1" ht="168.75" hidden="1" x14ac:dyDescent="0.25">
      <c r="A379" s="85" t="s">
        <v>415</v>
      </c>
      <c r="B379" s="1" t="s">
        <v>29</v>
      </c>
      <c r="C379" s="1" t="s">
        <v>433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12">
        <f t="shared" si="13"/>
        <v>0</v>
      </c>
      <c r="L379" s="12">
        <f t="shared" si="14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5"/>
        <v>0</v>
      </c>
      <c r="R379" s="80"/>
    </row>
    <row r="380" spans="1:18" s="34" customFormat="1" ht="168.75" hidden="1" x14ac:dyDescent="0.25">
      <c r="A380" s="85" t="s">
        <v>435</v>
      </c>
      <c r="B380" s="1" t="s">
        <v>29</v>
      </c>
      <c r="C380" s="1" t="s">
        <v>433</v>
      </c>
      <c r="D380" s="1" t="s">
        <v>434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12">
        <f t="shared" si="13"/>
        <v>0</v>
      </c>
      <c r="L380" s="12">
        <f t="shared" si="14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5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5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5040</v>
      </c>
      <c r="K382" s="43">
        <f>SUM(K375:K381)</f>
        <v>5040</v>
      </c>
      <c r="L382" s="43">
        <f>SUM(L375:L381)</f>
        <v>5040</v>
      </c>
      <c r="M382" s="1"/>
      <c r="N382" s="1"/>
      <c r="O382" s="1"/>
      <c r="P382" s="11">
        <v>10</v>
      </c>
      <c r="Q382" s="35">
        <f t="shared" si="15"/>
        <v>504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2" t="s">
        <v>36</v>
      </c>
      <c r="B385" s="162"/>
      <c r="C385" s="162"/>
      <c r="D385" s="162"/>
      <c r="E385" s="162"/>
      <c r="F385" s="186"/>
      <c r="G385" s="186"/>
      <c r="H385" s="186"/>
      <c r="I385" s="186"/>
      <c r="J385" s="186"/>
      <c r="K385" s="186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2" t="s">
        <v>22</v>
      </c>
      <c r="F386" s="186"/>
      <c r="G386" s="186"/>
      <c r="H386" s="186"/>
      <c r="I386" s="186"/>
      <c r="J386" s="186"/>
      <c r="K386" s="186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2">
        <v>5</v>
      </c>
      <c r="F387" s="186"/>
      <c r="G387" s="186"/>
      <c r="H387" s="186"/>
      <c r="I387" s="186"/>
      <c r="J387" s="186"/>
      <c r="K387" s="186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2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7" t="s">
        <v>384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17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x14ac:dyDescent="0.25">
      <c r="A395" s="162">
        <v>1</v>
      </c>
      <c r="B395" s="162"/>
      <c r="C395" s="162"/>
      <c r="D395" s="162"/>
      <c r="E395" s="176">
        <v>2</v>
      </c>
      <c r="F395" s="177"/>
      <c r="G395" s="178"/>
      <c r="H395" s="169">
        <v>3</v>
      </c>
      <c r="I395" s="169"/>
      <c r="J395" s="169"/>
      <c r="K395" s="169"/>
      <c r="L395" s="169"/>
    </row>
    <row r="396" spans="1:17" ht="57.75" customHeight="1" x14ac:dyDescent="0.25">
      <c r="A396" s="179" t="s">
        <v>346</v>
      </c>
      <c r="B396" s="180"/>
      <c r="C396" s="180"/>
      <c r="D396" s="181"/>
      <c r="E396" s="176" t="s">
        <v>50</v>
      </c>
      <c r="F396" s="177"/>
      <c r="G396" s="178"/>
      <c r="H396" s="176" t="s">
        <v>51</v>
      </c>
      <c r="I396" s="177"/>
      <c r="J396" s="177"/>
      <c r="K396" s="177"/>
      <c r="L396" s="178"/>
    </row>
    <row r="397" spans="1:17" ht="63.75" customHeight="1" x14ac:dyDescent="0.25">
      <c r="A397" s="179" t="s">
        <v>346</v>
      </c>
      <c r="B397" s="180"/>
      <c r="C397" s="180"/>
      <c r="D397" s="181"/>
      <c r="E397" s="176" t="s">
        <v>52</v>
      </c>
      <c r="F397" s="177"/>
      <c r="G397" s="178"/>
      <c r="H397" s="176" t="s">
        <v>53</v>
      </c>
      <c r="I397" s="177"/>
      <c r="J397" s="177"/>
      <c r="K397" s="177"/>
      <c r="L397" s="178"/>
    </row>
    <row r="398" spans="1:17" ht="57.75" customHeight="1" x14ac:dyDescent="0.25">
      <c r="A398" s="179" t="s">
        <v>346</v>
      </c>
      <c r="B398" s="180"/>
      <c r="C398" s="180"/>
      <c r="D398" s="181"/>
      <c r="E398" s="176" t="s">
        <v>56</v>
      </c>
      <c r="F398" s="177"/>
      <c r="G398" s="178"/>
      <c r="H398" s="176" t="s">
        <v>51</v>
      </c>
      <c r="I398" s="177"/>
      <c r="J398" s="177"/>
      <c r="K398" s="177"/>
      <c r="L398" s="178"/>
    </row>
    <row r="399" spans="1:17" ht="58.5" customHeight="1" x14ac:dyDescent="0.25">
      <c r="A399" s="179" t="s">
        <v>347</v>
      </c>
      <c r="B399" s="180"/>
      <c r="C399" s="180"/>
      <c r="D399" s="181"/>
      <c r="E399" s="176" t="s">
        <v>54</v>
      </c>
      <c r="F399" s="177"/>
      <c r="G399" s="178"/>
      <c r="H399" s="173" t="s">
        <v>167</v>
      </c>
      <c r="I399" s="174"/>
      <c r="J399" s="174"/>
      <c r="K399" s="174"/>
      <c r="L399" s="175"/>
    </row>
    <row r="400" spans="1:17" s="34" customFormat="1" x14ac:dyDescent="0.25">
      <c r="A400" s="224" t="s">
        <v>378</v>
      </c>
      <c r="B400" s="220"/>
      <c r="C400" s="220"/>
      <c r="D400" s="220"/>
      <c r="E400" s="220"/>
      <c r="F400" s="220"/>
      <c r="G400" s="220"/>
      <c r="H400" s="220"/>
      <c r="I400" s="220"/>
      <c r="J400" s="220"/>
      <c r="K400" s="220"/>
      <c r="L400" s="220"/>
      <c r="M400" s="220"/>
      <c r="N400" s="220"/>
      <c r="O400" s="220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4" t="s">
        <v>256</v>
      </c>
      <c r="B402" s="224"/>
      <c r="C402" s="224"/>
      <c r="D402" s="224"/>
      <c r="E402" s="224"/>
      <c r="F402" s="224"/>
      <c r="G402" s="224"/>
      <c r="H402" s="224"/>
      <c r="I402" s="224"/>
      <c r="J402" s="224"/>
      <c r="K402" s="224"/>
      <c r="L402" s="224"/>
      <c r="M402" s="184" t="s">
        <v>179</v>
      </c>
      <c r="N402" s="169" t="s">
        <v>21</v>
      </c>
      <c r="O402" s="6"/>
      <c r="P402" s="6"/>
    </row>
    <row r="403" spans="1:31" x14ac:dyDescent="0.25">
      <c r="A403" s="165" t="s">
        <v>257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5"/>
      <c r="N403" s="169"/>
      <c r="O403" s="6"/>
      <c r="P403" s="6"/>
    </row>
    <row r="404" spans="1:31" ht="20.2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5"/>
      <c r="N404" s="169"/>
      <c r="O404" s="6"/>
      <c r="P404" s="6"/>
    </row>
    <row r="405" spans="1:31" x14ac:dyDescent="0.25">
      <c r="A405" s="165" t="s">
        <v>254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255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0" t="s">
        <v>249</v>
      </c>
      <c r="B407" s="190" t="s">
        <v>243</v>
      </c>
      <c r="C407" s="190"/>
      <c r="D407" s="190"/>
      <c r="E407" s="190" t="s">
        <v>244</v>
      </c>
      <c r="F407" s="190"/>
      <c r="G407" s="190" t="s">
        <v>245</v>
      </c>
      <c r="H407" s="190"/>
      <c r="I407" s="190"/>
      <c r="J407" s="190" t="s">
        <v>246</v>
      </c>
      <c r="K407" s="190"/>
      <c r="L407" s="190"/>
      <c r="M407" s="190" t="s">
        <v>250</v>
      </c>
      <c r="N407" s="190"/>
      <c r="O407" s="5"/>
      <c r="P407" s="91"/>
    </row>
    <row r="408" spans="1:31" s="34" customFormat="1" ht="87.75" customHeight="1" x14ac:dyDescent="0.25">
      <c r="A408" s="190"/>
      <c r="B408" s="191" t="s">
        <v>252</v>
      </c>
      <c r="C408" s="191" t="s">
        <v>252</v>
      </c>
      <c r="D408" s="191" t="s">
        <v>252</v>
      </c>
      <c r="E408" s="191" t="s">
        <v>252</v>
      </c>
      <c r="F408" s="191" t="s">
        <v>252</v>
      </c>
      <c r="G408" s="190" t="s">
        <v>251</v>
      </c>
      <c r="H408" s="190" t="s">
        <v>247</v>
      </c>
      <c r="I408" s="190"/>
      <c r="J408" s="156" t="s">
        <v>426</v>
      </c>
      <c r="K408" s="162" t="s">
        <v>438</v>
      </c>
      <c r="L408" s="162" t="s">
        <v>445</v>
      </c>
      <c r="M408" s="190" t="s">
        <v>165</v>
      </c>
      <c r="N408" s="190" t="s">
        <v>166</v>
      </c>
      <c r="O408" s="5"/>
      <c r="P408" s="91"/>
    </row>
    <row r="409" spans="1:31" s="34" customFormat="1" ht="58.5" customHeight="1" x14ac:dyDescent="0.25">
      <c r="A409" s="190"/>
      <c r="B409" s="192"/>
      <c r="C409" s="192"/>
      <c r="D409" s="192"/>
      <c r="E409" s="192"/>
      <c r="F409" s="192"/>
      <c r="G409" s="190"/>
      <c r="H409" s="92" t="s">
        <v>22</v>
      </c>
      <c r="I409" s="93" t="s">
        <v>253</v>
      </c>
      <c r="J409" s="158"/>
      <c r="K409" s="163"/>
      <c r="L409" s="163"/>
      <c r="M409" s="190"/>
      <c r="N409" s="190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0" t="s">
        <v>21</v>
      </c>
      <c r="B411" s="190" t="s">
        <v>21</v>
      </c>
      <c r="C411" s="190" t="s">
        <v>21</v>
      </c>
      <c r="D411" s="190" t="s">
        <v>21</v>
      </c>
      <c r="E411" s="190" t="s">
        <v>21</v>
      </c>
      <c r="F411" s="190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0"/>
      <c r="B412" s="190"/>
      <c r="C412" s="190"/>
      <c r="D412" s="190"/>
      <c r="E412" s="190"/>
      <c r="F412" s="190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404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7" t="s">
        <v>249</v>
      </c>
      <c r="B415" s="190" t="s">
        <v>243</v>
      </c>
      <c r="C415" s="190"/>
      <c r="D415" s="190"/>
      <c r="E415" s="190" t="s">
        <v>244</v>
      </c>
      <c r="F415" s="190"/>
      <c r="G415" s="190" t="s">
        <v>248</v>
      </c>
      <c r="H415" s="190"/>
      <c r="I415" s="190"/>
      <c r="J415" s="254" t="s">
        <v>399</v>
      </c>
      <c r="K415" s="255"/>
      <c r="L415" s="256"/>
      <c r="M415" s="251" t="s">
        <v>259</v>
      </c>
      <c r="N415" s="252"/>
      <c r="O415" s="253"/>
      <c r="P415" s="190" t="s">
        <v>400</v>
      </c>
      <c r="Q415" s="190"/>
    </row>
    <row r="416" spans="1:31" s="41" customFormat="1" ht="57.75" customHeight="1" x14ac:dyDescent="0.25">
      <c r="A416" s="247"/>
      <c r="B416" s="245" t="s">
        <v>252</v>
      </c>
      <c r="C416" s="245" t="s">
        <v>252</v>
      </c>
      <c r="D416" s="245" t="s">
        <v>252</v>
      </c>
      <c r="E416" s="245" t="s">
        <v>252</v>
      </c>
      <c r="F416" s="245" t="s">
        <v>252</v>
      </c>
      <c r="G416" s="245" t="s">
        <v>251</v>
      </c>
      <c r="H416" s="194" t="s">
        <v>247</v>
      </c>
      <c r="I416" s="194"/>
      <c r="J416" s="156" t="s">
        <v>426</v>
      </c>
      <c r="K416" s="162" t="s">
        <v>438</v>
      </c>
      <c r="L416" s="162" t="s">
        <v>445</v>
      </c>
      <c r="M416" s="156" t="s">
        <v>426</v>
      </c>
      <c r="N416" s="162" t="s">
        <v>438</v>
      </c>
      <c r="O416" s="162" t="s">
        <v>445</v>
      </c>
      <c r="P416" s="190" t="s">
        <v>165</v>
      </c>
      <c r="Q416" s="247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7"/>
      <c r="B417" s="246"/>
      <c r="C417" s="246"/>
      <c r="D417" s="246"/>
      <c r="E417" s="246"/>
      <c r="F417" s="246"/>
      <c r="G417" s="246"/>
      <c r="H417" s="77" t="s">
        <v>22</v>
      </c>
      <c r="I417" s="72" t="s">
        <v>253</v>
      </c>
      <c r="J417" s="158"/>
      <c r="K417" s="163"/>
      <c r="L417" s="163"/>
      <c r="M417" s="158"/>
      <c r="N417" s="163"/>
      <c r="O417" s="163"/>
      <c r="P417" s="190"/>
      <c r="Q417" s="247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4" t="s">
        <v>21</v>
      </c>
      <c r="B419" s="244" t="s">
        <v>21</v>
      </c>
      <c r="C419" s="244" t="s">
        <v>21</v>
      </c>
      <c r="D419" s="245" t="s">
        <v>21</v>
      </c>
      <c r="E419" s="245" t="s">
        <v>21</v>
      </c>
      <c r="F419" s="247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4"/>
      <c r="B420" s="244"/>
      <c r="C420" s="244"/>
      <c r="D420" s="246"/>
      <c r="E420" s="246"/>
      <c r="F420" s="247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8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4" t="s">
        <v>242</v>
      </c>
      <c r="B423" s="220"/>
      <c r="C423" s="220"/>
      <c r="D423" s="220"/>
      <c r="E423" s="220"/>
      <c r="F423" s="220"/>
      <c r="G423" s="220"/>
      <c r="H423" s="220"/>
      <c r="I423" s="220"/>
      <c r="J423" s="220"/>
      <c r="K423" s="220"/>
      <c r="L423" s="220"/>
      <c r="M423" s="220"/>
      <c r="N423" s="220"/>
      <c r="O423" s="220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3" t="s">
        <v>71</v>
      </c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6"/>
      <c r="N425" s="6"/>
      <c r="O425" s="6"/>
      <c r="P425" s="6"/>
    </row>
    <row r="426" spans="1:31" x14ac:dyDescent="0.25">
      <c r="A426" s="193" t="s">
        <v>72</v>
      </c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6"/>
      <c r="N426" s="6"/>
      <c r="O426" s="6"/>
      <c r="P426" s="6"/>
    </row>
    <row r="427" spans="1:31" ht="16.5" customHeight="1" x14ac:dyDescent="0.25">
      <c r="A427" s="193" t="s">
        <v>73</v>
      </c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6"/>
      <c r="N427" s="6"/>
      <c r="O427" s="6"/>
      <c r="P427" s="6"/>
    </row>
    <row r="428" spans="1:31" x14ac:dyDescent="0.25">
      <c r="A428" s="193" t="s">
        <v>74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6"/>
      <c r="N428" s="6"/>
      <c r="O428" s="6"/>
      <c r="P428" s="6"/>
    </row>
    <row r="429" spans="1:31" x14ac:dyDescent="0.25">
      <c r="A429" s="193" t="s">
        <v>75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6"/>
      <c r="N429" s="6"/>
      <c r="O429" s="6"/>
      <c r="P429" s="6"/>
    </row>
    <row r="430" spans="1:31" x14ac:dyDescent="0.25">
      <c r="A430" s="193" t="s">
        <v>76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6"/>
      <c r="N430" s="6"/>
      <c r="O430" s="6"/>
      <c r="P430" s="6"/>
    </row>
    <row r="431" spans="1:31" x14ac:dyDescent="0.25">
      <c r="A431" s="193" t="s">
        <v>77</v>
      </c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2" t="s">
        <v>81</v>
      </c>
      <c r="C436" s="186"/>
      <c r="D436" s="186"/>
      <c r="E436" s="163" t="s">
        <v>82</v>
      </c>
      <c r="F436" s="186"/>
      <c r="G436" s="186"/>
      <c r="H436" s="186"/>
      <c r="I436" s="186"/>
      <c r="J436" s="186"/>
      <c r="K436" s="186"/>
      <c r="L436" s="186"/>
      <c r="M436" s="6"/>
      <c r="N436" s="6"/>
      <c r="O436" s="6"/>
      <c r="P436" s="6"/>
    </row>
    <row r="437" spans="1:16" x14ac:dyDescent="0.25">
      <c r="A437" s="9">
        <v>1</v>
      </c>
      <c r="B437" s="162">
        <v>2</v>
      </c>
      <c r="C437" s="186"/>
      <c r="D437" s="186"/>
      <c r="E437" s="169">
        <v>3</v>
      </c>
      <c r="F437" s="169"/>
      <c r="G437" s="169"/>
      <c r="H437" s="169"/>
      <c r="I437" s="169"/>
      <c r="J437" s="169"/>
      <c r="K437" s="186"/>
      <c r="L437" s="186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2" t="s">
        <v>225</v>
      </c>
      <c r="C438" s="186"/>
      <c r="D438" s="186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2" t="s">
        <v>86</v>
      </c>
      <c r="C439" s="163"/>
      <c r="D439" s="163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61.5" customHeight="1" x14ac:dyDescent="0.25">
      <c r="A440" s="9" t="s">
        <v>87</v>
      </c>
      <c r="B440" s="162" t="s">
        <v>197</v>
      </c>
      <c r="C440" s="186"/>
      <c r="D440" s="186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286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398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455" spans="1:16" ht="69.75" customHeight="1" x14ac:dyDescent="0.25"/>
    <row r="541" spans="10:12" x14ac:dyDescent="0.25">
      <c r="J541" s="162" t="s">
        <v>298</v>
      </c>
      <c r="K541" s="162" t="s">
        <v>299</v>
      </c>
      <c r="L541" s="162" t="s">
        <v>300</v>
      </c>
    </row>
    <row r="542" spans="10:12" x14ac:dyDescent="0.25">
      <c r="J542" s="162"/>
      <c r="K542" s="162"/>
      <c r="L542" s="163"/>
    </row>
    <row r="549" spans="10:15" x14ac:dyDescent="0.25">
      <c r="J549" s="162" t="s">
        <v>298</v>
      </c>
      <c r="K549" s="162" t="s">
        <v>299</v>
      </c>
      <c r="L549" s="162" t="s">
        <v>300</v>
      </c>
      <c r="M549" s="162" t="s">
        <v>298</v>
      </c>
      <c r="N549" s="162" t="s">
        <v>299</v>
      </c>
      <c r="O549" s="162" t="s">
        <v>300</v>
      </c>
    </row>
    <row r="550" spans="10:15" x14ac:dyDescent="0.25">
      <c r="J550" s="162"/>
      <c r="K550" s="162"/>
      <c r="L550" s="163"/>
      <c r="M550" s="162"/>
      <c r="N550" s="162"/>
      <c r="O550" s="163"/>
    </row>
  </sheetData>
  <mergeCells count="668">
    <mergeCell ref="A2:O2"/>
    <mergeCell ref="A3:O3"/>
    <mergeCell ref="E12:H12"/>
    <mergeCell ref="M345:N345"/>
    <mergeCell ref="A60:A63"/>
    <mergeCell ref="B60:B63"/>
    <mergeCell ref="C60:C63"/>
    <mergeCell ref="D60:D63"/>
    <mergeCell ref="E60:E63"/>
    <mergeCell ref="F60:F63"/>
    <mergeCell ref="F52:F55"/>
    <mergeCell ref="A56:A59"/>
    <mergeCell ref="B56:B59"/>
    <mergeCell ref="C56:C59"/>
    <mergeCell ref="D56:D59"/>
    <mergeCell ref="E56:E59"/>
    <mergeCell ref="F56:F59"/>
    <mergeCell ref="A52:A55"/>
    <mergeCell ref="B52:B55"/>
    <mergeCell ref="C52:C55"/>
    <mergeCell ref="D52:D55"/>
    <mergeCell ref="E52:E55"/>
    <mergeCell ref="A342:L342"/>
    <mergeCell ref="A343:J343"/>
    <mergeCell ref="J345:L345"/>
    <mergeCell ref="A103:J103"/>
    <mergeCell ref="G105:G106"/>
    <mergeCell ref="A419:A420"/>
    <mergeCell ref="B419:B420"/>
    <mergeCell ref="A414:J414"/>
    <mergeCell ref="A415:A417"/>
    <mergeCell ref="B415:D415"/>
    <mergeCell ref="J415:L415"/>
    <mergeCell ref="L416:L417"/>
    <mergeCell ref="C416:C417"/>
    <mergeCell ref="B416:B417"/>
    <mergeCell ref="E416:E417"/>
    <mergeCell ref="G104:I104"/>
    <mergeCell ref="J104:L104"/>
    <mergeCell ref="A158:K158"/>
    <mergeCell ref="A159:K159"/>
    <mergeCell ref="A160:I160"/>
    <mergeCell ref="A161:D161"/>
    <mergeCell ref="E161:G161"/>
    <mergeCell ref="H161:L161"/>
    <mergeCell ref="A156:F156"/>
    <mergeCell ref="A157:K157"/>
    <mergeCell ref="A108:A111"/>
    <mergeCell ref="P415:Q415"/>
    <mergeCell ref="F416:F417"/>
    <mergeCell ref="G416:G417"/>
    <mergeCell ref="H416:I416"/>
    <mergeCell ref="J416:J417"/>
    <mergeCell ref="Q416:Q417"/>
    <mergeCell ref="P416:P417"/>
    <mergeCell ref="M415:O415"/>
    <mergeCell ref="E415:F415"/>
    <mergeCell ref="G415:I415"/>
    <mergeCell ref="M416:M417"/>
    <mergeCell ref="N416:N417"/>
    <mergeCell ref="O416:O417"/>
    <mergeCell ref="K416:K417"/>
    <mergeCell ref="B108:B111"/>
    <mergeCell ref="B104:D105"/>
    <mergeCell ref="E104:F105"/>
    <mergeCell ref="C112:C115"/>
    <mergeCell ref="D112:D115"/>
    <mergeCell ref="E112:E115"/>
    <mergeCell ref="F112:F115"/>
    <mergeCell ref="A116:A119"/>
    <mergeCell ref="A124:A127"/>
    <mergeCell ref="B124:B127"/>
    <mergeCell ref="C124:C127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N245:N246"/>
    <mergeCell ref="M285:N285"/>
    <mergeCell ref="M286:M287"/>
    <mergeCell ref="N286:N287"/>
    <mergeCell ref="M104:N104"/>
    <mergeCell ref="M105:M106"/>
    <mergeCell ref="N105:N106"/>
    <mergeCell ref="M172:N172"/>
    <mergeCell ref="M173:M174"/>
    <mergeCell ref="N173:N174"/>
    <mergeCell ref="M167:M169"/>
    <mergeCell ref="N167:N169"/>
    <mergeCell ref="A150:O150"/>
    <mergeCell ref="A151:O151"/>
    <mergeCell ref="A165:D165"/>
    <mergeCell ref="E165:G165"/>
    <mergeCell ref="H165:L165"/>
    <mergeCell ref="A235:D235"/>
    <mergeCell ref="E235:G235"/>
    <mergeCell ref="H235:L235"/>
    <mergeCell ref="A236:D236"/>
    <mergeCell ref="E236:G236"/>
    <mergeCell ref="H236:L236"/>
    <mergeCell ref="E285:F286"/>
    <mergeCell ref="P252:Q252"/>
    <mergeCell ref="P253:P254"/>
    <mergeCell ref="Q253:Q254"/>
    <mergeCell ref="P208:Q208"/>
    <mergeCell ref="P209:P210"/>
    <mergeCell ref="Q209:Q210"/>
    <mergeCell ref="P293:Q293"/>
    <mergeCell ref="P294:P295"/>
    <mergeCell ref="Q294:Q295"/>
    <mergeCell ref="P68:Q68"/>
    <mergeCell ref="P69:P70"/>
    <mergeCell ref="Q69:Q70"/>
    <mergeCell ref="N69:N70"/>
    <mergeCell ref="O69:O70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O138:O139"/>
    <mergeCell ref="A100:L100"/>
    <mergeCell ref="A102:L102"/>
    <mergeCell ref="A104:A106"/>
    <mergeCell ref="A136:J136"/>
    <mergeCell ref="A137:A139"/>
    <mergeCell ref="H105:I105"/>
    <mergeCell ref="G285:I285"/>
    <mergeCell ref="J285:L285"/>
    <mergeCell ref="G286:G287"/>
    <mergeCell ref="H286:I286"/>
    <mergeCell ref="J286:J287"/>
    <mergeCell ref="K286:K287"/>
    <mergeCell ref="L286:L287"/>
    <mergeCell ref="M44:N44"/>
    <mergeCell ref="M45:M46"/>
    <mergeCell ref="N45:N46"/>
    <mergeCell ref="J105:J106"/>
    <mergeCell ref="A152:K152"/>
    <mergeCell ref="E153:K153"/>
    <mergeCell ref="E154:K154"/>
    <mergeCell ref="E155:K155"/>
    <mergeCell ref="K138:K139"/>
    <mergeCell ref="L138:L139"/>
    <mergeCell ref="B137:D138"/>
    <mergeCell ref="E137:F138"/>
    <mergeCell ref="G137:I137"/>
    <mergeCell ref="J137:L137"/>
    <mergeCell ref="M244:N244"/>
    <mergeCell ref="M245:M246"/>
    <mergeCell ref="M280:M282"/>
    <mergeCell ref="E325:K325"/>
    <mergeCell ref="A423:O423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M340:M342"/>
    <mergeCell ref="N340:N342"/>
    <mergeCell ref="A371:A373"/>
    <mergeCell ref="B371:D372"/>
    <mergeCell ref="E371:F372"/>
    <mergeCell ref="G371:I371"/>
    <mergeCell ref="J371:L371"/>
    <mergeCell ref="M371:O371"/>
    <mergeCell ref="N346:N347"/>
    <mergeCell ref="K346:K347"/>
    <mergeCell ref="A405:L405"/>
    <mergeCell ref="A406:J406"/>
    <mergeCell ref="A407:A409"/>
    <mergeCell ref="B407:D407"/>
    <mergeCell ref="A326:F326"/>
    <mergeCell ref="A327:K327"/>
    <mergeCell ref="A328:K328"/>
    <mergeCell ref="A329:K329"/>
    <mergeCell ref="A330:I330"/>
    <mergeCell ref="A430:L430"/>
    <mergeCell ref="A345:A347"/>
    <mergeCell ref="B345:D346"/>
    <mergeCell ref="E334:I334"/>
    <mergeCell ref="A344:J344"/>
    <mergeCell ref="A424:O424"/>
    <mergeCell ref="A425:L425"/>
    <mergeCell ref="A426:L426"/>
    <mergeCell ref="A427:L427"/>
    <mergeCell ref="A428:L428"/>
    <mergeCell ref="E407:F407"/>
    <mergeCell ref="G407:I407"/>
    <mergeCell ref="J407:L407"/>
    <mergeCell ref="L408:L409"/>
    <mergeCell ref="M407:N407"/>
    <mergeCell ref="B408:B409"/>
    <mergeCell ref="C408:C409"/>
    <mergeCell ref="D408:D409"/>
    <mergeCell ref="E408:E409"/>
    <mergeCell ref="A335:A336"/>
    <mergeCell ref="B335:D335"/>
    <mergeCell ref="E335:I335"/>
    <mergeCell ref="B336:D336"/>
    <mergeCell ref="E336:I336"/>
    <mergeCell ref="A429:L429"/>
    <mergeCell ref="A431:L431"/>
    <mergeCell ref="A432:O432"/>
    <mergeCell ref="A433:O433"/>
    <mergeCell ref="F408:F409"/>
    <mergeCell ref="G408:G409"/>
    <mergeCell ref="H408:I408"/>
    <mergeCell ref="J408:J409"/>
    <mergeCell ref="K408:K409"/>
    <mergeCell ref="M408:M409"/>
    <mergeCell ref="N408:N409"/>
    <mergeCell ref="A411:A412"/>
    <mergeCell ref="B411:B412"/>
    <mergeCell ref="C411:C412"/>
    <mergeCell ref="D411:D412"/>
    <mergeCell ref="E411:E412"/>
    <mergeCell ref="F411:F412"/>
    <mergeCell ref="A339:L339"/>
    <mergeCell ref="A340:L340"/>
    <mergeCell ref="N280:N282"/>
    <mergeCell ref="A281:L281"/>
    <mergeCell ref="A282:L282"/>
    <mergeCell ref="A283:L283"/>
    <mergeCell ref="A284:J284"/>
    <mergeCell ref="N294:N295"/>
    <mergeCell ref="A289:A290"/>
    <mergeCell ref="B289:B290"/>
    <mergeCell ref="C289:C290"/>
    <mergeCell ref="D289:D290"/>
    <mergeCell ref="E289:E290"/>
    <mergeCell ref="F289:F290"/>
    <mergeCell ref="A291:O291"/>
    <mergeCell ref="A292:J292"/>
    <mergeCell ref="O294:O295"/>
    <mergeCell ref="A293:A295"/>
    <mergeCell ref="B293:D294"/>
    <mergeCell ref="E293:F294"/>
    <mergeCell ref="G293:I293"/>
    <mergeCell ref="J293:L293"/>
    <mergeCell ref="M293:O293"/>
    <mergeCell ref="A285:A287"/>
    <mergeCell ref="B285:D286"/>
    <mergeCell ref="G294:G295"/>
    <mergeCell ref="H294:I294"/>
    <mergeCell ref="M294:M295"/>
    <mergeCell ref="J294:J295"/>
    <mergeCell ref="K294:K295"/>
    <mergeCell ref="L294:L295"/>
    <mergeCell ref="E322:K322"/>
    <mergeCell ref="E323:K323"/>
    <mergeCell ref="E324:K324"/>
    <mergeCell ref="A319:O319"/>
    <mergeCell ref="A321:K321"/>
    <mergeCell ref="A277:A278"/>
    <mergeCell ref="B277:D277"/>
    <mergeCell ref="E277:I277"/>
    <mergeCell ref="B278:D278"/>
    <mergeCell ref="E278:I278"/>
    <mergeCell ref="A280:L280"/>
    <mergeCell ref="B274:D274"/>
    <mergeCell ref="E274:I274"/>
    <mergeCell ref="A275:A276"/>
    <mergeCell ref="B275:D275"/>
    <mergeCell ref="E275:I275"/>
    <mergeCell ref="B276:D276"/>
    <mergeCell ref="E276:I276"/>
    <mergeCell ref="A268:F268"/>
    <mergeCell ref="A269:K269"/>
    <mergeCell ref="A270:K270"/>
    <mergeCell ref="A271:K271"/>
    <mergeCell ref="A272:I272"/>
    <mergeCell ref="B273:D273"/>
    <mergeCell ref="E273:I273"/>
    <mergeCell ref="A262:O262"/>
    <mergeCell ref="A263:O263"/>
    <mergeCell ref="A264:K264"/>
    <mergeCell ref="E265:K265"/>
    <mergeCell ref="E266:K266"/>
    <mergeCell ref="E267:K267"/>
    <mergeCell ref="E252:F253"/>
    <mergeCell ref="G252:I252"/>
    <mergeCell ref="J252:L252"/>
    <mergeCell ref="G245:G246"/>
    <mergeCell ref="H245:I245"/>
    <mergeCell ref="J245:J246"/>
    <mergeCell ref="K245:K246"/>
    <mergeCell ref="L245:L246"/>
    <mergeCell ref="A250:O250"/>
    <mergeCell ref="A248:A249"/>
    <mergeCell ref="B248:B249"/>
    <mergeCell ref="C248:C249"/>
    <mergeCell ref="D248:D249"/>
    <mergeCell ref="E248:E249"/>
    <mergeCell ref="F248:F249"/>
    <mergeCell ref="M252:O252"/>
    <mergeCell ref="G253:G254"/>
    <mergeCell ref="H253:I253"/>
    <mergeCell ref="J253:J254"/>
    <mergeCell ref="K253:K254"/>
    <mergeCell ref="L253:L254"/>
    <mergeCell ref="M253:M254"/>
    <mergeCell ref="N253:N254"/>
    <mergeCell ref="O253:O254"/>
    <mergeCell ref="A222:O222"/>
    <mergeCell ref="M239:M241"/>
    <mergeCell ref="N239:N241"/>
    <mergeCell ref="A240:L240"/>
    <mergeCell ref="A93:D93"/>
    <mergeCell ref="E93:G93"/>
    <mergeCell ref="H93:L93"/>
    <mergeCell ref="A94:D94"/>
    <mergeCell ref="E94:G94"/>
    <mergeCell ref="H94:L94"/>
    <mergeCell ref="A95:D95"/>
    <mergeCell ref="E95:G95"/>
    <mergeCell ref="H95:L95"/>
    <mergeCell ref="A96:D96"/>
    <mergeCell ref="E96:G96"/>
    <mergeCell ref="H96:L96"/>
    <mergeCell ref="E97:G97"/>
    <mergeCell ref="H97:L97"/>
    <mergeCell ref="A97:D97"/>
    <mergeCell ref="A162:D162"/>
    <mergeCell ref="E162:G162"/>
    <mergeCell ref="H162:L162"/>
    <mergeCell ref="A163:D163"/>
    <mergeCell ref="E163:G163"/>
    <mergeCell ref="N209:N210"/>
    <mergeCell ref="O209:O210"/>
    <mergeCell ref="A176:A179"/>
    <mergeCell ref="B176:B179"/>
    <mergeCell ref="C176:C179"/>
    <mergeCell ref="A207:J207"/>
    <mergeCell ref="A208:A210"/>
    <mergeCell ref="B208:D209"/>
    <mergeCell ref="E208:F209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E184:E187"/>
    <mergeCell ref="M208:O208"/>
    <mergeCell ref="G209:G210"/>
    <mergeCell ref="H209:I209"/>
    <mergeCell ref="M209:M210"/>
    <mergeCell ref="J209:J210"/>
    <mergeCell ref="K209:K210"/>
    <mergeCell ref="L209:L210"/>
    <mergeCell ref="C108:C111"/>
    <mergeCell ref="D108:D111"/>
    <mergeCell ref="A99:L99"/>
    <mergeCell ref="D124:D127"/>
    <mergeCell ref="A396:D396"/>
    <mergeCell ref="E396:G396"/>
    <mergeCell ref="H396:L396"/>
    <mergeCell ref="A395:D395"/>
    <mergeCell ref="E395:G395"/>
    <mergeCell ref="H395:L395"/>
    <mergeCell ref="A228:F228"/>
    <mergeCell ref="A239:L239"/>
    <mergeCell ref="E237:G237"/>
    <mergeCell ref="H237:L237"/>
    <mergeCell ref="A237:D237"/>
    <mergeCell ref="A238:D238"/>
    <mergeCell ref="E238:G238"/>
    <mergeCell ref="H238:L238"/>
    <mergeCell ref="A234:D234"/>
    <mergeCell ref="E234:G234"/>
    <mergeCell ref="H234:L234"/>
    <mergeCell ref="A91:I91"/>
    <mergeCell ref="E108:E111"/>
    <mergeCell ref="F108:F111"/>
    <mergeCell ref="K105:K106"/>
    <mergeCell ref="L105:L106"/>
    <mergeCell ref="A168:L168"/>
    <mergeCell ref="A170:L170"/>
    <mergeCell ref="A171:J171"/>
    <mergeCell ref="D176:D179"/>
    <mergeCell ref="E176:E179"/>
    <mergeCell ref="F176:F179"/>
    <mergeCell ref="A172:A174"/>
    <mergeCell ref="B172:D173"/>
    <mergeCell ref="E172:F173"/>
    <mergeCell ref="A92:D92"/>
    <mergeCell ref="E92:G92"/>
    <mergeCell ref="H92:L92"/>
    <mergeCell ref="A166:D166"/>
    <mergeCell ref="E166:G166"/>
    <mergeCell ref="H166:L166"/>
    <mergeCell ref="H163:L163"/>
    <mergeCell ref="A164:D164"/>
    <mergeCell ref="E164:G164"/>
    <mergeCell ref="H164:L164"/>
    <mergeCell ref="G172:I172"/>
    <mergeCell ref="G208:I208"/>
    <mergeCell ref="J208:L208"/>
    <mergeCell ref="J172:L172"/>
    <mergeCell ref="G173:G174"/>
    <mergeCell ref="H173:I173"/>
    <mergeCell ref="A369:J369"/>
    <mergeCell ref="J173:J174"/>
    <mergeCell ref="K173:K174"/>
    <mergeCell ref="L173:L174"/>
    <mergeCell ref="A206:O206"/>
    <mergeCell ref="E345:F346"/>
    <mergeCell ref="G345:I345"/>
    <mergeCell ref="L346:L347"/>
    <mergeCell ref="F349:F351"/>
    <mergeCell ref="M346:M347"/>
    <mergeCell ref="B349:B351"/>
    <mergeCell ref="C349:C351"/>
    <mergeCell ref="D349:D351"/>
    <mergeCell ref="E349:E351"/>
    <mergeCell ref="A229:K229"/>
    <mergeCell ref="A230:K230"/>
    <mergeCell ref="A231:K231"/>
    <mergeCell ref="A232:I232"/>
    <mergeCell ref="E86:K86"/>
    <mergeCell ref="A87:F87"/>
    <mergeCell ref="A88:K88"/>
    <mergeCell ref="A89:K89"/>
    <mergeCell ref="K69:K70"/>
    <mergeCell ref="L69:L70"/>
    <mergeCell ref="B68:D69"/>
    <mergeCell ref="E68:F69"/>
    <mergeCell ref="E84:K84"/>
    <mergeCell ref="G69:G70"/>
    <mergeCell ref="H69:I69"/>
    <mergeCell ref="J69:J70"/>
    <mergeCell ref="E85:K85"/>
    <mergeCell ref="G68:I68"/>
    <mergeCell ref="J68:L68"/>
    <mergeCell ref="H45:I45"/>
    <mergeCell ref="J45:J46"/>
    <mergeCell ref="K45:K46"/>
    <mergeCell ref="L45:L46"/>
    <mergeCell ref="A35:J35"/>
    <mergeCell ref="A36:J36"/>
    <mergeCell ref="A37:J37"/>
    <mergeCell ref="A38:O38"/>
    <mergeCell ref="A39:L39"/>
    <mergeCell ref="A42:L42"/>
    <mergeCell ref="A43:J43"/>
    <mergeCell ref="A44:A46"/>
    <mergeCell ref="B44:D45"/>
    <mergeCell ref="E44:F45"/>
    <mergeCell ref="G44:I44"/>
    <mergeCell ref="J44:L44"/>
    <mergeCell ref="G45:G46"/>
    <mergeCell ref="N39:N41"/>
    <mergeCell ref="A40:L40"/>
    <mergeCell ref="N19:O19"/>
    <mergeCell ref="L20:M20"/>
    <mergeCell ref="A27:J27"/>
    <mergeCell ref="K27:M27"/>
    <mergeCell ref="N20:O20"/>
    <mergeCell ref="A31:J31"/>
    <mergeCell ref="K31:M31"/>
    <mergeCell ref="N31:O31"/>
    <mergeCell ref="N27:O27"/>
    <mergeCell ref="A28:J28"/>
    <mergeCell ref="K28:M28"/>
    <mergeCell ref="A10:O10"/>
    <mergeCell ref="A23:O23"/>
    <mergeCell ref="K29:M29"/>
    <mergeCell ref="N29:O29"/>
    <mergeCell ref="A30:J30"/>
    <mergeCell ref="K30:M30"/>
    <mergeCell ref="N30:O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N28:O28"/>
    <mergeCell ref="L18:M18"/>
    <mergeCell ref="L19:M19"/>
    <mergeCell ref="N26:O26"/>
    <mergeCell ref="N17:O17"/>
    <mergeCell ref="N18:O18"/>
    <mergeCell ref="K32:M32"/>
    <mergeCell ref="N32:O32"/>
    <mergeCell ref="K33:M33"/>
    <mergeCell ref="N33:O33"/>
    <mergeCell ref="K34:M34"/>
    <mergeCell ref="N34:O34"/>
    <mergeCell ref="A32:J32"/>
    <mergeCell ref="M39:M41"/>
    <mergeCell ref="J549:J550"/>
    <mergeCell ref="K549:K550"/>
    <mergeCell ref="L549:L550"/>
    <mergeCell ref="M549:M550"/>
    <mergeCell ref="N549:N550"/>
    <mergeCell ref="O549:O550"/>
    <mergeCell ref="A384:O384"/>
    <mergeCell ref="A385:K385"/>
    <mergeCell ref="E386:K386"/>
    <mergeCell ref="E387:K387"/>
    <mergeCell ref="E388:K388"/>
    <mergeCell ref="A393:I393"/>
    <mergeCell ref="A389:F389"/>
    <mergeCell ref="A390:K390"/>
    <mergeCell ref="A391:K391"/>
    <mergeCell ref="A392:K392"/>
    <mergeCell ref="A400:O400"/>
    <mergeCell ref="A394:D394"/>
    <mergeCell ref="E438:L438"/>
    <mergeCell ref="B440:D440"/>
    <mergeCell ref="E440:L440"/>
    <mergeCell ref="A444:O444"/>
    <mergeCell ref="A435:O435"/>
    <mergeCell ref="A434:O434"/>
    <mergeCell ref="H399:L399"/>
    <mergeCell ref="A398:D398"/>
    <mergeCell ref="E398:G398"/>
    <mergeCell ref="H398:L398"/>
    <mergeCell ref="A397:D397"/>
    <mergeCell ref="E397:G397"/>
    <mergeCell ref="H397:L397"/>
    <mergeCell ref="C419:C420"/>
    <mergeCell ref="D419:D420"/>
    <mergeCell ref="E419:E420"/>
    <mergeCell ref="F419:F420"/>
    <mergeCell ref="D416:D417"/>
    <mergeCell ref="E437:L437"/>
    <mergeCell ref="B438:D438"/>
    <mergeCell ref="A402:L402"/>
    <mergeCell ref="M402:M404"/>
    <mergeCell ref="A48:A51"/>
    <mergeCell ref="B48:B51"/>
    <mergeCell ref="C48:C51"/>
    <mergeCell ref="D48:D51"/>
    <mergeCell ref="E48:E51"/>
    <mergeCell ref="A82:O82"/>
    <mergeCell ref="A83:K83"/>
    <mergeCell ref="M68:O68"/>
    <mergeCell ref="M69:M70"/>
    <mergeCell ref="F48:F51"/>
    <mergeCell ref="A66:O66"/>
    <mergeCell ref="A67:J67"/>
    <mergeCell ref="A68:A70"/>
    <mergeCell ref="A81:O81"/>
    <mergeCell ref="A167:L167"/>
    <mergeCell ref="A90:K90"/>
    <mergeCell ref="G346:G347"/>
    <mergeCell ref="H346:I346"/>
    <mergeCell ref="J346:J347"/>
    <mergeCell ref="A112:A115"/>
    <mergeCell ref="B112:B115"/>
    <mergeCell ref="E124:E127"/>
    <mergeCell ref="J541:J542"/>
    <mergeCell ref="K541:K542"/>
    <mergeCell ref="L541:L542"/>
    <mergeCell ref="E394:G394"/>
    <mergeCell ref="H394:L394"/>
    <mergeCell ref="A447:O447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N402:N404"/>
    <mergeCell ref="A403:L403"/>
    <mergeCell ref="A399:D399"/>
    <mergeCell ref="E399:G399"/>
    <mergeCell ref="F124:F127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F184:F187"/>
    <mergeCell ref="A188:A191"/>
    <mergeCell ref="B188:B191"/>
    <mergeCell ref="C188:C191"/>
    <mergeCell ref="D188:D191"/>
    <mergeCell ref="E188:E191"/>
    <mergeCell ref="F188:F191"/>
    <mergeCell ref="A349:A351"/>
    <mergeCell ref="A233:D233"/>
    <mergeCell ref="E233:G233"/>
    <mergeCell ref="H233:L233"/>
    <mergeCell ref="A223:O223"/>
    <mergeCell ref="A224:K224"/>
    <mergeCell ref="E225:K225"/>
    <mergeCell ref="E226:K226"/>
    <mergeCell ref="E227:K227"/>
    <mergeCell ref="D352:D354"/>
    <mergeCell ref="E352:E354"/>
    <mergeCell ref="F352:F354"/>
    <mergeCell ref="A352:A354"/>
    <mergeCell ref="B352:B354"/>
    <mergeCell ref="C352:C354"/>
    <mergeCell ref="A242:L242"/>
    <mergeCell ref="A243:J243"/>
    <mergeCell ref="A244:A246"/>
    <mergeCell ref="B244:D245"/>
    <mergeCell ref="E244:F245"/>
    <mergeCell ref="G244:I244"/>
    <mergeCell ref="J244:L244"/>
    <mergeCell ref="A251:J251"/>
    <mergeCell ref="A252:A254"/>
    <mergeCell ref="B252:D253"/>
    <mergeCell ref="A355:A357"/>
    <mergeCell ref="B355:B357"/>
    <mergeCell ref="C355:C357"/>
    <mergeCell ref="D355:D357"/>
    <mergeCell ref="E355:E357"/>
    <mergeCell ref="F355:F357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</mergeCells>
  <pageMargins left="0.31496062992125984" right="0.31496062992125984" top="0.35433070866141736" bottom="0.35433070866141736" header="0.31496062992125984" footer="0.31496062992125984"/>
  <pageSetup paperSize="9" scale="45" fitToHeight="0" orientation="landscape" r:id="rId1"/>
  <rowBreaks count="6" manualBreakCount="6">
    <brk id="37" max="16" man="1"/>
    <brk id="170" max="16" man="1"/>
    <brk id="229" max="16" man="1"/>
    <brk id="366" max="16" man="1"/>
    <brk id="399" max="16" man="1"/>
    <brk id="432" max="16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7"/>
  <dimension ref="A2:AE550"/>
  <sheetViews>
    <sheetView view="pageBreakPreview" topLeftCell="A69" zoomScale="60" workbookViewId="0">
      <selection activeCell="A389" sqref="A389:L389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0.28515625" style="3" customWidth="1"/>
    <col min="4" max="4" width="15.28515625" style="3" customWidth="1"/>
    <col min="5" max="5" width="16.7109375" style="3" customWidth="1"/>
    <col min="6" max="6" width="9.5703125" style="3" customWidth="1"/>
    <col min="7" max="7" width="39.1406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465</v>
      </c>
    </row>
    <row r="9" spans="1:18" x14ac:dyDescent="0.25">
      <c r="L9" s="3" t="s">
        <v>482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36.75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68" t="s">
        <v>481</v>
      </c>
      <c r="F12" s="268"/>
      <c r="G12" s="268"/>
      <c r="H12" s="26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2" t="s">
        <v>446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4" t="s">
        <v>163</v>
      </c>
      <c r="M20" s="214"/>
      <c r="N20" s="215" t="s">
        <v>410</v>
      </c>
      <c r="O20" s="216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149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224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56" t="s">
        <v>426</v>
      </c>
      <c r="K45" s="162" t="s">
        <v>438</v>
      </c>
      <c r="L45" s="162" t="s">
        <v>445</v>
      </c>
      <c r="M45" s="162" t="s">
        <v>165</v>
      </c>
      <c r="N45" s="162" t="s">
        <v>166</v>
      </c>
      <c r="O45" s="6"/>
      <c r="P45" s="6"/>
    </row>
    <row r="46" spans="1:16" ht="131.2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58"/>
      <c r="K46" s="163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42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56" t="s">
        <v>426</v>
      </c>
      <c r="K69" s="162" t="s">
        <v>438</v>
      </c>
      <c r="L69" s="162" t="s">
        <v>445</v>
      </c>
      <c r="M69" s="156" t="s">
        <v>426</v>
      </c>
      <c r="N69" s="162" t="s">
        <v>438</v>
      </c>
      <c r="O69" s="162" t="s">
        <v>445</v>
      </c>
      <c r="P69" s="162" t="s">
        <v>165</v>
      </c>
      <c r="Q69" s="162" t="s">
        <v>166</v>
      </c>
    </row>
    <row r="70" spans="1:18" ht="131.25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58"/>
      <c r="K70" s="163"/>
      <c r="L70" s="163"/>
      <c r="M70" s="158"/>
      <c r="N70" s="163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343</v>
      </c>
      <c r="K72" s="9">
        <v>343</v>
      </c>
      <c r="L72" s="9">
        <v>343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34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/>
      <c r="L74" s="9"/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307</v>
      </c>
    </row>
    <row r="75" spans="1:18" ht="114.75" customHeight="1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1</v>
      </c>
      <c r="K75" s="9">
        <v>1</v>
      </c>
      <c r="L75" s="9">
        <v>1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308</v>
      </c>
    </row>
    <row r="76" spans="1:18" ht="112.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/>
      <c r="L76" s="9"/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75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1</v>
      </c>
      <c r="K77" s="9">
        <v>1</v>
      </c>
      <c r="L77" s="9">
        <v>1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305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345</v>
      </c>
      <c r="K80" s="9">
        <f>SUM(K72:K79)</f>
        <v>345</v>
      </c>
      <c r="L80" s="9">
        <f>SUM(L72:L79)</f>
        <v>345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35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381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2">
        <v>1</v>
      </c>
      <c r="B93" s="162"/>
      <c r="C93" s="162"/>
      <c r="D93" s="162"/>
      <c r="E93" s="176">
        <v>2</v>
      </c>
      <c r="F93" s="177"/>
      <c r="G93" s="178"/>
      <c r="H93" s="169">
        <v>3</v>
      </c>
      <c r="I93" s="169"/>
      <c r="J93" s="169"/>
      <c r="K93" s="169"/>
      <c r="L93" s="169"/>
    </row>
    <row r="94" spans="1:17" ht="57.75" customHeight="1" x14ac:dyDescent="0.25">
      <c r="A94" s="179" t="s">
        <v>348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63.75" customHeight="1" x14ac:dyDescent="0.25">
      <c r="A95" s="179" t="s">
        <v>348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57.75" customHeight="1" x14ac:dyDescent="0.25">
      <c r="A96" s="179" t="s">
        <v>348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61.5" customHeight="1" x14ac:dyDescent="0.25">
      <c r="A97" s="179" t="s">
        <v>349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98.2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56" t="s">
        <v>426</v>
      </c>
      <c r="K105" s="162" t="s">
        <v>438</v>
      </c>
      <c r="L105" s="162" t="s">
        <v>445</v>
      </c>
      <c r="M105" s="162" t="s">
        <v>165</v>
      </c>
      <c r="N105" s="162" t="s">
        <v>166</v>
      </c>
      <c r="O105" s="6"/>
      <c r="P105" s="6"/>
    </row>
    <row r="106" spans="1:16" ht="131.2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58"/>
      <c r="K106" s="163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27</v>
      </c>
      <c r="H138" s="162" t="s">
        <v>16</v>
      </c>
      <c r="I138" s="162"/>
      <c r="J138" s="156" t="s">
        <v>426</v>
      </c>
      <c r="K138" s="162" t="s">
        <v>438</v>
      </c>
      <c r="L138" s="162" t="s">
        <v>445</v>
      </c>
      <c r="M138" s="156" t="s">
        <v>426</v>
      </c>
      <c r="N138" s="162" t="s">
        <v>438</v>
      </c>
      <c r="O138" s="162" t="s">
        <v>445</v>
      </c>
      <c r="P138" s="162" t="s">
        <v>165</v>
      </c>
      <c r="Q138" s="162" t="s">
        <v>166</v>
      </c>
    </row>
    <row r="139" spans="1:18" ht="131.2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58"/>
      <c r="K139" s="163"/>
      <c r="L139" s="163"/>
      <c r="M139" s="158"/>
      <c r="N139" s="163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472</v>
      </c>
      <c r="K141" s="9">
        <v>472</v>
      </c>
      <c r="L141" s="9">
        <v>472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47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307</v>
      </c>
    </row>
    <row r="144" spans="1:18" ht="112.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>
        <v>2</v>
      </c>
      <c r="K145" s="9">
        <v>2</v>
      </c>
      <c r="L145" s="9">
        <v>2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306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2</v>
      </c>
      <c r="K146" s="9">
        <v>2</v>
      </c>
      <c r="L146" s="9">
        <v>2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305</v>
      </c>
    </row>
    <row r="147" spans="1:18" ht="37.5" hidden="1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309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476</v>
      </c>
      <c r="K149" s="9">
        <f>SUM(K141:K148)</f>
        <v>476</v>
      </c>
      <c r="L149" s="9">
        <f>SUM(L141:L148)</f>
        <v>476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48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216" customHeight="1" x14ac:dyDescent="0.25">
      <c r="A158" s="167" t="s">
        <v>382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2">
        <v>1</v>
      </c>
      <c r="B162" s="162"/>
      <c r="C162" s="162"/>
      <c r="D162" s="162"/>
      <c r="E162" s="176">
        <v>2</v>
      </c>
      <c r="F162" s="177"/>
      <c r="G162" s="178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79" t="s">
        <v>348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63.75" customHeight="1" x14ac:dyDescent="0.25">
      <c r="A164" s="179" t="s">
        <v>348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57.75" customHeight="1" x14ac:dyDescent="0.25">
      <c r="A165" s="179" t="s">
        <v>348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57.75" customHeight="1" x14ac:dyDescent="0.25">
      <c r="A166" s="179" t="s">
        <v>349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56" t="s">
        <v>426</v>
      </c>
      <c r="K173" s="162" t="s">
        <v>438</v>
      </c>
      <c r="L173" s="162" t="s">
        <v>445</v>
      </c>
      <c r="M173" s="162" t="s">
        <v>165</v>
      </c>
      <c r="N173" s="162" t="s">
        <v>166</v>
      </c>
      <c r="O173" s="6"/>
      <c r="P173" s="6"/>
    </row>
    <row r="174" spans="1:16" ht="131.2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58"/>
      <c r="K174" s="163"/>
      <c r="L174" s="163"/>
      <c r="M174" s="162"/>
      <c r="N174" s="162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56" t="s">
        <v>426</v>
      </c>
      <c r="K209" s="162" t="s">
        <v>438</v>
      </c>
      <c r="L209" s="162" t="s">
        <v>445</v>
      </c>
      <c r="M209" s="156" t="s">
        <v>426</v>
      </c>
      <c r="N209" s="162" t="s">
        <v>438</v>
      </c>
      <c r="O209" s="162" t="s">
        <v>445</v>
      </c>
      <c r="P209" s="162" t="s">
        <v>165</v>
      </c>
      <c r="Q209" s="162" t="s">
        <v>166</v>
      </c>
    </row>
    <row r="210" spans="1:18" ht="131.2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58"/>
      <c r="K210" s="163"/>
      <c r="L210" s="163"/>
      <c r="M210" s="158"/>
      <c r="N210" s="163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116</v>
      </c>
      <c r="K212" s="9">
        <f>J212</f>
        <v>116</v>
      </c>
      <c r="L212" s="9">
        <f>J212</f>
        <v>116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12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112.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112.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2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306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305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310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116</v>
      </c>
      <c r="K220" s="9">
        <f>SUM(K212:K219)</f>
        <v>116</v>
      </c>
      <c r="L220" s="9">
        <f>SUM(L212:L219)</f>
        <v>116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12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937</v>
      </c>
      <c r="K221" s="9">
        <f>K80+K149+K220</f>
        <v>937</v>
      </c>
      <c r="L221" s="9">
        <f>L80+L149+L220</f>
        <v>937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94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383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2">
        <v>1</v>
      </c>
      <c r="B234" s="162"/>
      <c r="C234" s="162"/>
      <c r="D234" s="162"/>
      <c r="E234" s="176">
        <v>2</v>
      </c>
      <c r="F234" s="177"/>
      <c r="G234" s="178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79" t="s">
        <v>348</v>
      </c>
      <c r="B235" s="180"/>
      <c r="C235" s="180"/>
      <c r="D235" s="181"/>
      <c r="E235" s="176" t="s">
        <v>50</v>
      </c>
      <c r="F235" s="177"/>
      <c r="G235" s="178"/>
      <c r="H235" s="176" t="s">
        <v>51</v>
      </c>
      <c r="I235" s="177"/>
      <c r="J235" s="177"/>
      <c r="K235" s="177"/>
      <c r="L235" s="178"/>
    </row>
    <row r="236" spans="1:16" ht="63.75" customHeight="1" x14ac:dyDescent="0.25">
      <c r="A236" s="179" t="s">
        <v>348</v>
      </c>
      <c r="B236" s="180"/>
      <c r="C236" s="180"/>
      <c r="D236" s="181"/>
      <c r="E236" s="176" t="s">
        <v>52</v>
      </c>
      <c r="F236" s="177"/>
      <c r="G236" s="178"/>
      <c r="H236" s="176" t="s">
        <v>53</v>
      </c>
      <c r="I236" s="177"/>
      <c r="J236" s="177"/>
      <c r="K236" s="177"/>
      <c r="L236" s="178"/>
    </row>
    <row r="237" spans="1:16" ht="57.75" customHeight="1" x14ac:dyDescent="0.25">
      <c r="A237" s="179" t="s">
        <v>348</v>
      </c>
      <c r="B237" s="180"/>
      <c r="C237" s="180"/>
      <c r="D237" s="181"/>
      <c r="E237" s="176" t="s">
        <v>56</v>
      </c>
      <c r="F237" s="177"/>
      <c r="G237" s="178"/>
      <c r="H237" s="176" t="s">
        <v>51</v>
      </c>
      <c r="I237" s="177"/>
      <c r="J237" s="177"/>
      <c r="K237" s="177"/>
      <c r="L237" s="178"/>
    </row>
    <row r="238" spans="1:16" ht="54" customHeight="1" x14ac:dyDescent="0.25">
      <c r="A238" s="179" t="s">
        <v>349</v>
      </c>
      <c r="B238" s="180"/>
      <c r="C238" s="180"/>
      <c r="D238" s="181"/>
      <c r="E238" s="176" t="s">
        <v>54</v>
      </c>
      <c r="F238" s="177"/>
      <c r="G238" s="178"/>
      <c r="H238" s="173" t="s">
        <v>167</v>
      </c>
      <c r="I238" s="174"/>
      <c r="J238" s="174"/>
      <c r="K238" s="174"/>
      <c r="L238" s="175"/>
    </row>
    <row r="239" spans="1:16" ht="42" hidden="1" customHeight="1" x14ac:dyDescent="0.25">
      <c r="A239" s="224" t="s">
        <v>94</v>
      </c>
      <c r="B239" s="224"/>
      <c r="C239" s="224"/>
      <c r="D239" s="224"/>
      <c r="E239" s="224"/>
      <c r="F239" s="224"/>
      <c r="G239" s="224"/>
      <c r="H239" s="224"/>
      <c r="I239" s="224"/>
      <c r="J239" s="224"/>
      <c r="K239" s="224"/>
      <c r="L239" s="224"/>
      <c r="M239" s="184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5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5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2" t="s">
        <v>10</v>
      </c>
      <c r="B244" s="162" t="s">
        <v>11</v>
      </c>
      <c r="C244" s="162"/>
      <c r="D244" s="162"/>
      <c r="E244" s="162" t="s">
        <v>12</v>
      </c>
      <c r="F244" s="162"/>
      <c r="G244" s="162" t="s">
        <v>13</v>
      </c>
      <c r="H244" s="162"/>
      <c r="I244" s="162"/>
      <c r="J244" s="162" t="s">
        <v>14</v>
      </c>
      <c r="K244" s="162"/>
      <c r="L244" s="162"/>
      <c r="M244" s="176" t="s">
        <v>164</v>
      </c>
      <c r="N244" s="178"/>
      <c r="O244" s="6"/>
      <c r="P244" s="6"/>
    </row>
    <row r="245" spans="1:17" ht="59.25" hidden="1" customHeight="1" x14ac:dyDescent="0.25">
      <c r="A245" s="163"/>
      <c r="B245" s="162"/>
      <c r="C245" s="162"/>
      <c r="D245" s="162"/>
      <c r="E245" s="162"/>
      <c r="F245" s="162"/>
      <c r="G245" s="162" t="s">
        <v>15</v>
      </c>
      <c r="H245" s="162" t="s">
        <v>16</v>
      </c>
      <c r="I245" s="162"/>
      <c r="J245" s="162" t="s">
        <v>207</v>
      </c>
      <c r="K245" s="162" t="s">
        <v>208</v>
      </c>
      <c r="L245" s="162" t="s">
        <v>209</v>
      </c>
      <c r="M245" s="169" t="s">
        <v>165</v>
      </c>
      <c r="N245" s="162" t="s">
        <v>166</v>
      </c>
      <c r="O245" s="6"/>
      <c r="P245" s="6"/>
    </row>
    <row r="246" spans="1:17" ht="75" hidden="1" customHeight="1" x14ac:dyDescent="0.25">
      <c r="A246" s="163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3"/>
      <c r="H246" s="9" t="s">
        <v>22</v>
      </c>
      <c r="I246" s="9" t="s">
        <v>23</v>
      </c>
      <c r="J246" s="162"/>
      <c r="K246" s="162"/>
      <c r="L246" s="163"/>
      <c r="M246" s="169"/>
      <c r="N246" s="162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6" t="s">
        <v>119</v>
      </c>
      <c r="B248" s="182" t="s">
        <v>119</v>
      </c>
      <c r="C248" s="182" t="s">
        <v>119</v>
      </c>
      <c r="D248" s="182" t="s">
        <v>119</v>
      </c>
      <c r="E248" s="182" t="s">
        <v>119</v>
      </c>
      <c r="F248" s="182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237"/>
      <c r="B249" s="183"/>
      <c r="C249" s="183"/>
      <c r="D249" s="183"/>
      <c r="E249" s="183"/>
      <c r="F249" s="183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2" t="s">
        <v>10</v>
      </c>
      <c r="B252" s="162" t="s">
        <v>11</v>
      </c>
      <c r="C252" s="162"/>
      <c r="D252" s="162"/>
      <c r="E252" s="162" t="s">
        <v>12</v>
      </c>
      <c r="F252" s="162"/>
      <c r="G252" s="162" t="s">
        <v>24</v>
      </c>
      <c r="H252" s="162"/>
      <c r="I252" s="162"/>
      <c r="J252" s="162" t="s">
        <v>25</v>
      </c>
      <c r="K252" s="162"/>
      <c r="L252" s="162"/>
      <c r="M252" s="162" t="s">
        <v>26</v>
      </c>
      <c r="N252" s="162"/>
      <c r="O252" s="162"/>
      <c r="P252" s="176" t="s">
        <v>164</v>
      </c>
      <c r="Q252" s="178"/>
    </row>
    <row r="253" spans="1:17" ht="55.5" hidden="1" customHeight="1" x14ac:dyDescent="0.25">
      <c r="A253" s="163"/>
      <c r="B253" s="162"/>
      <c r="C253" s="162"/>
      <c r="D253" s="162"/>
      <c r="E253" s="162"/>
      <c r="F253" s="162"/>
      <c r="G253" s="162" t="s">
        <v>27</v>
      </c>
      <c r="H253" s="162" t="s">
        <v>16</v>
      </c>
      <c r="I253" s="162"/>
      <c r="J253" s="162" t="s">
        <v>207</v>
      </c>
      <c r="K253" s="162" t="s">
        <v>208</v>
      </c>
      <c r="L253" s="162" t="s">
        <v>209</v>
      </c>
      <c r="M253" s="162" t="s">
        <v>207</v>
      </c>
      <c r="N253" s="162" t="s">
        <v>208</v>
      </c>
      <c r="O253" s="162" t="s">
        <v>209</v>
      </c>
      <c r="P253" s="169" t="s">
        <v>165</v>
      </c>
      <c r="Q253" s="162" t="s">
        <v>166</v>
      </c>
    </row>
    <row r="254" spans="1:17" ht="75" hidden="1" customHeight="1" x14ac:dyDescent="0.25">
      <c r="A254" s="163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3"/>
      <c r="H254" s="9" t="s">
        <v>28</v>
      </c>
      <c r="I254" s="9" t="s">
        <v>23</v>
      </c>
      <c r="J254" s="162"/>
      <c r="K254" s="162"/>
      <c r="L254" s="163"/>
      <c r="M254" s="162"/>
      <c r="N254" s="162"/>
      <c r="O254" s="163"/>
      <c r="P254" s="169"/>
      <c r="Q254" s="162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228</v>
      </c>
      <c r="B256" s="38" t="s">
        <v>301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302</v>
      </c>
      <c r="B257" s="9" t="s">
        <v>97</v>
      </c>
      <c r="C257" s="9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229</v>
      </c>
      <c r="B258" s="38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2" t="s">
        <v>36</v>
      </c>
      <c r="B264" s="162"/>
      <c r="C264" s="162"/>
      <c r="D264" s="162"/>
      <c r="E264" s="162"/>
      <c r="F264" s="186"/>
      <c r="G264" s="186"/>
      <c r="H264" s="186"/>
      <c r="I264" s="186"/>
      <c r="J264" s="186"/>
      <c r="K264" s="186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2" t="s">
        <v>22</v>
      </c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2">
        <v>5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2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2" t="s">
        <v>47</v>
      </c>
      <c r="C273" s="186"/>
      <c r="D273" s="186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2">
        <v>2</v>
      </c>
      <c r="C274" s="186"/>
      <c r="D274" s="186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2" t="s">
        <v>49</v>
      </c>
      <c r="B275" s="162" t="s">
        <v>50</v>
      </c>
      <c r="C275" s="186"/>
      <c r="D275" s="186"/>
      <c r="E275" s="162" t="s">
        <v>51</v>
      </c>
      <c r="F275" s="162"/>
      <c r="G275" s="162"/>
      <c r="H275" s="162"/>
      <c r="I275" s="162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2"/>
      <c r="B276" s="162" t="s">
        <v>52</v>
      </c>
      <c r="C276" s="169"/>
      <c r="D276" s="169"/>
      <c r="E276" s="162" t="s">
        <v>53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7" t="s">
        <v>108</v>
      </c>
      <c r="B277" s="162" t="s">
        <v>54</v>
      </c>
      <c r="C277" s="186"/>
      <c r="D277" s="186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8"/>
      <c r="B278" s="162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4" t="s">
        <v>95</v>
      </c>
      <c r="B280" s="224"/>
      <c r="C280" s="224"/>
      <c r="D280" s="224"/>
      <c r="E280" s="224"/>
      <c r="F280" s="224"/>
      <c r="G280" s="224"/>
      <c r="H280" s="224"/>
      <c r="I280" s="224"/>
      <c r="J280" s="224"/>
      <c r="K280" s="224"/>
      <c r="L280" s="224"/>
      <c r="M280" s="184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5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5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223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2" t="s">
        <v>10</v>
      </c>
      <c r="B285" s="162" t="s">
        <v>11</v>
      </c>
      <c r="C285" s="162"/>
      <c r="D285" s="162"/>
      <c r="E285" s="162" t="s">
        <v>12</v>
      </c>
      <c r="F285" s="162"/>
      <c r="G285" s="162" t="s">
        <v>13</v>
      </c>
      <c r="H285" s="162"/>
      <c r="I285" s="162"/>
      <c r="J285" s="162" t="s">
        <v>14</v>
      </c>
      <c r="K285" s="162"/>
      <c r="L285" s="162"/>
      <c r="M285" s="176" t="s">
        <v>164</v>
      </c>
      <c r="N285" s="178"/>
      <c r="O285" s="6"/>
      <c r="P285" s="6"/>
    </row>
    <row r="286" spans="1:16" ht="59.25" hidden="1" customHeight="1" x14ac:dyDescent="0.25">
      <c r="A286" s="163"/>
      <c r="B286" s="162"/>
      <c r="C286" s="162"/>
      <c r="D286" s="162"/>
      <c r="E286" s="162"/>
      <c r="F286" s="162"/>
      <c r="G286" s="162" t="s">
        <v>15</v>
      </c>
      <c r="H286" s="162" t="s">
        <v>16</v>
      </c>
      <c r="I286" s="162"/>
      <c r="J286" s="162" t="s">
        <v>207</v>
      </c>
      <c r="K286" s="162" t="s">
        <v>208</v>
      </c>
      <c r="L286" s="162" t="s">
        <v>209</v>
      </c>
      <c r="M286" s="169" t="s">
        <v>165</v>
      </c>
      <c r="N286" s="162" t="s">
        <v>166</v>
      </c>
      <c r="O286" s="6"/>
      <c r="P286" s="6"/>
    </row>
    <row r="287" spans="1:16" ht="56.25" hidden="1" customHeight="1" x14ac:dyDescent="0.25">
      <c r="A287" s="163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3"/>
      <c r="H287" s="9" t="s">
        <v>22</v>
      </c>
      <c r="I287" s="9" t="s">
        <v>23</v>
      </c>
      <c r="J287" s="162"/>
      <c r="K287" s="162"/>
      <c r="L287" s="163"/>
      <c r="M287" s="169"/>
      <c r="N287" s="162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6" t="s">
        <v>119</v>
      </c>
      <c r="B289" s="182" t="s">
        <v>119</v>
      </c>
      <c r="C289" s="182" t="s">
        <v>119</v>
      </c>
      <c r="D289" s="156" t="s">
        <v>21</v>
      </c>
      <c r="E289" s="182" t="s">
        <v>119</v>
      </c>
      <c r="F289" s="156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237"/>
      <c r="B290" s="183"/>
      <c r="C290" s="183"/>
      <c r="D290" s="158"/>
      <c r="E290" s="183"/>
      <c r="F290" s="158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2" t="s">
        <v>10</v>
      </c>
      <c r="B293" s="162" t="s">
        <v>11</v>
      </c>
      <c r="C293" s="162"/>
      <c r="D293" s="162"/>
      <c r="E293" s="162" t="s">
        <v>12</v>
      </c>
      <c r="F293" s="162"/>
      <c r="G293" s="162" t="s">
        <v>24</v>
      </c>
      <c r="H293" s="162"/>
      <c r="I293" s="162"/>
      <c r="J293" s="162" t="s">
        <v>25</v>
      </c>
      <c r="K293" s="162"/>
      <c r="L293" s="162"/>
      <c r="M293" s="162" t="s">
        <v>26</v>
      </c>
      <c r="N293" s="162"/>
      <c r="O293" s="162"/>
      <c r="P293" s="176" t="s">
        <v>164</v>
      </c>
      <c r="Q293" s="178"/>
    </row>
    <row r="294" spans="1:17" ht="63" hidden="1" customHeight="1" x14ac:dyDescent="0.25">
      <c r="A294" s="163"/>
      <c r="B294" s="162"/>
      <c r="C294" s="162"/>
      <c r="D294" s="162"/>
      <c r="E294" s="162"/>
      <c r="F294" s="162"/>
      <c r="G294" s="162" t="s">
        <v>60</v>
      </c>
      <c r="H294" s="162" t="s">
        <v>16</v>
      </c>
      <c r="I294" s="162"/>
      <c r="J294" s="162" t="s">
        <v>207</v>
      </c>
      <c r="K294" s="162" t="s">
        <v>208</v>
      </c>
      <c r="L294" s="162" t="s">
        <v>209</v>
      </c>
      <c r="M294" s="162" t="s">
        <v>207</v>
      </c>
      <c r="N294" s="162" t="s">
        <v>208</v>
      </c>
      <c r="O294" s="162" t="s">
        <v>209</v>
      </c>
      <c r="P294" s="162" t="s">
        <v>165</v>
      </c>
      <c r="Q294" s="162" t="s">
        <v>166</v>
      </c>
    </row>
    <row r="295" spans="1:17" ht="52.5" hidden="1" customHeight="1" x14ac:dyDescent="0.25">
      <c r="A295" s="163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3"/>
      <c r="H295" s="9" t="s">
        <v>28</v>
      </c>
      <c r="I295" s="9" t="s">
        <v>23</v>
      </c>
      <c r="J295" s="162"/>
      <c r="K295" s="162"/>
      <c r="L295" s="163"/>
      <c r="M295" s="162"/>
      <c r="N295" s="162"/>
      <c r="O295" s="163"/>
      <c r="P295" s="162"/>
      <c r="Q295" s="162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93.7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93.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93.7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93.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93.7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93.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93.7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93.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2" t="s">
        <v>36</v>
      </c>
      <c r="B321" s="162"/>
      <c r="C321" s="162"/>
      <c r="D321" s="162"/>
      <c r="E321" s="162"/>
      <c r="F321" s="186"/>
      <c r="G321" s="186"/>
      <c r="H321" s="186"/>
      <c r="I321" s="186"/>
      <c r="J321" s="186"/>
      <c r="K321" s="186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2" t="s">
        <v>22</v>
      </c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2">
        <v>5</v>
      </c>
      <c r="F323" s="186"/>
      <c r="G323" s="186"/>
      <c r="H323" s="186"/>
      <c r="I323" s="186"/>
      <c r="J323" s="186"/>
      <c r="K323" s="186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2" t="s">
        <v>401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6" t="s">
        <v>135</v>
      </c>
      <c r="F325" s="177"/>
      <c r="G325" s="177"/>
      <c r="H325" s="177"/>
      <c r="I325" s="177"/>
      <c r="J325" s="177"/>
      <c r="K325" s="178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2" t="s">
        <v>47</v>
      </c>
      <c r="C331" s="186"/>
      <c r="D331" s="186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2">
        <v>2</v>
      </c>
      <c r="C332" s="186"/>
      <c r="D332" s="186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6" t="s">
        <v>49</v>
      </c>
      <c r="B333" s="162" t="s">
        <v>50</v>
      </c>
      <c r="C333" s="186"/>
      <c r="D333" s="186"/>
      <c r="E333" s="162" t="s">
        <v>51</v>
      </c>
      <c r="F333" s="162"/>
      <c r="G333" s="162"/>
      <c r="H333" s="162"/>
      <c r="I333" s="162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7"/>
      <c r="B334" s="162" t="s">
        <v>52</v>
      </c>
      <c r="C334" s="169"/>
      <c r="D334" s="169"/>
      <c r="E334" s="162" t="s">
        <v>53</v>
      </c>
      <c r="F334" s="162"/>
      <c r="G334" s="162"/>
      <c r="H334" s="162"/>
      <c r="I334" s="162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7" t="s">
        <v>108</v>
      </c>
      <c r="B335" s="162" t="s">
        <v>54</v>
      </c>
      <c r="C335" s="186"/>
      <c r="D335" s="186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8"/>
      <c r="B336" s="162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26.25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38" t="s">
        <v>94</v>
      </c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6"/>
      <c r="N339" s="6"/>
      <c r="O339" s="6"/>
      <c r="P339" s="6"/>
    </row>
    <row r="340" spans="1:18" s="34" customFormat="1" x14ac:dyDescent="0.25">
      <c r="A340" s="226" t="s">
        <v>221</v>
      </c>
      <c r="B340" s="226"/>
      <c r="C340" s="226"/>
      <c r="D340" s="226"/>
      <c r="E340" s="226"/>
      <c r="F340" s="226"/>
      <c r="G340" s="226"/>
      <c r="H340" s="226"/>
      <c r="I340" s="226"/>
      <c r="J340" s="226"/>
      <c r="K340" s="226"/>
      <c r="L340" s="226"/>
      <c r="M340" s="184" t="s">
        <v>179</v>
      </c>
      <c r="N340" s="239" t="s">
        <v>241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5"/>
      <c r="N341" s="239"/>
      <c r="O341" s="80"/>
      <c r="P341" s="80"/>
      <c r="Q341" s="80"/>
      <c r="R341" s="80"/>
    </row>
    <row r="342" spans="1:18" s="34" customFormat="1" x14ac:dyDescent="0.25">
      <c r="A342" s="226" t="s">
        <v>9</v>
      </c>
      <c r="B342" s="226"/>
      <c r="C342" s="226"/>
      <c r="D342" s="226"/>
      <c r="E342" s="226"/>
      <c r="F342" s="226"/>
      <c r="G342" s="226"/>
      <c r="H342" s="226"/>
      <c r="I342" s="226"/>
      <c r="J342" s="226"/>
      <c r="K342" s="226"/>
      <c r="L342" s="226"/>
      <c r="M342" s="185"/>
      <c r="N342" s="239"/>
      <c r="O342" s="80"/>
      <c r="P342" s="80"/>
      <c r="Q342" s="80"/>
      <c r="R342" s="80"/>
    </row>
    <row r="343" spans="1:18" s="34" customFormat="1" x14ac:dyDescent="0.25">
      <c r="A343" s="226" t="s">
        <v>222</v>
      </c>
      <c r="B343" s="226"/>
      <c r="C343" s="226"/>
      <c r="D343" s="226"/>
      <c r="E343" s="226"/>
      <c r="F343" s="226"/>
      <c r="G343" s="226"/>
      <c r="H343" s="226"/>
      <c r="I343" s="226"/>
      <c r="J343" s="226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x14ac:dyDescent="0.25">
      <c r="A344" s="226" t="s">
        <v>116</v>
      </c>
      <c r="B344" s="226"/>
      <c r="C344" s="226"/>
      <c r="D344" s="226"/>
      <c r="E344" s="226"/>
      <c r="F344" s="226"/>
      <c r="G344" s="226"/>
      <c r="H344" s="226"/>
      <c r="I344" s="226"/>
      <c r="J344" s="226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78" customHeight="1" x14ac:dyDescent="0.25">
      <c r="A345" s="195" t="s">
        <v>10</v>
      </c>
      <c r="B345" s="195" t="s">
        <v>11</v>
      </c>
      <c r="C345" s="195"/>
      <c r="D345" s="195"/>
      <c r="E345" s="195" t="s">
        <v>12</v>
      </c>
      <c r="F345" s="195"/>
      <c r="G345" s="195" t="s">
        <v>13</v>
      </c>
      <c r="H345" s="195"/>
      <c r="I345" s="195"/>
      <c r="J345" s="195" t="s">
        <v>14</v>
      </c>
      <c r="K345" s="195"/>
      <c r="L345" s="195"/>
      <c r="M345" s="176" t="s">
        <v>164</v>
      </c>
      <c r="N345" s="178"/>
      <c r="O345" s="80"/>
      <c r="P345" s="80"/>
      <c r="Q345" s="80"/>
      <c r="R345" s="80"/>
    </row>
    <row r="346" spans="1:18" s="34" customFormat="1" ht="18.75" customHeight="1" x14ac:dyDescent="0.25">
      <c r="A346" s="196"/>
      <c r="B346" s="195"/>
      <c r="C346" s="195"/>
      <c r="D346" s="195"/>
      <c r="E346" s="195"/>
      <c r="F346" s="195"/>
      <c r="G346" s="195" t="s">
        <v>15</v>
      </c>
      <c r="H346" s="195" t="s">
        <v>16</v>
      </c>
      <c r="I346" s="195"/>
      <c r="J346" s="156" t="s">
        <v>426</v>
      </c>
      <c r="K346" s="162" t="s">
        <v>438</v>
      </c>
      <c r="L346" s="162" t="s">
        <v>445</v>
      </c>
      <c r="M346" s="169" t="s">
        <v>165</v>
      </c>
      <c r="N346" s="162" t="s">
        <v>166</v>
      </c>
      <c r="O346" s="80"/>
      <c r="P346" s="80"/>
      <c r="Q346" s="80"/>
      <c r="R346" s="80"/>
    </row>
    <row r="347" spans="1:18" s="34" customFormat="1" ht="131.25" x14ac:dyDescent="0.25">
      <c r="A347" s="227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6"/>
      <c r="H347" s="82" t="s">
        <v>22</v>
      </c>
      <c r="I347" s="82" t="s">
        <v>23</v>
      </c>
      <c r="J347" s="158"/>
      <c r="K347" s="163"/>
      <c r="L347" s="163"/>
      <c r="M347" s="169"/>
      <c r="N347" s="162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x14ac:dyDescent="0.25">
      <c r="A349" s="260" t="s">
        <v>417</v>
      </c>
      <c r="B349" s="235" t="s">
        <v>29</v>
      </c>
      <c r="C349" s="235" t="s">
        <v>433</v>
      </c>
      <c r="D349" s="235" t="s">
        <v>212</v>
      </c>
      <c r="E349" s="235" t="s">
        <v>98</v>
      </c>
      <c r="F349" s="234"/>
      <c r="G349" s="117" t="s">
        <v>392</v>
      </c>
      <c r="H349" s="1" t="s">
        <v>113</v>
      </c>
      <c r="I349" s="1">
        <v>744</v>
      </c>
      <c r="J349" s="9">
        <v>100</v>
      </c>
      <c r="K349" s="9">
        <v>100</v>
      </c>
      <c r="L349" s="9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81.75" hidden="1" customHeight="1" x14ac:dyDescent="0.25">
      <c r="A350" s="261"/>
      <c r="B350" s="263"/>
      <c r="C350" s="263"/>
      <c r="D350" s="263"/>
      <c r="E350" s="263"/>
      <c r="F350" s="234"/>
      <c r="G350" s="117" t="s">
        <v>395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x14ac:dyDescent="0.25">
      <c r="A351" s="262"/>
      <c r="B351" s="264"/>
      <c r="C351" s="264"/>
      <c r="D351" s="263"/>
      <c r="E351" s="263"/>
      <c r="F351" s="235"/>
      <c r="G351" s="140" t="s">
        <v>390</v>
      </c>
      <c r="H351" s="117" t="s">
        <v>391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customHeight="1" x14ac:dyDescent="0.25">
      <c r="A352" s="260" t="s">
        <v>418</v>
      </c>
      <c r="B352" s="235" t="s">
        <v>29</v>
      </c>
      <c r="C352" s="235" t="s">
        <v>433</v>
      </c>
      <c r="D352" s="234" t="s">
        <v>216</v>
      </c>
      <c r="E352" s="234" t="s">
        <v>98</v>
      </c>
      <c r="F352" s="234" t="s">
        <v>21</v>
      </c>
      <c r="G352" s="117" t="s">
        <v>392</v>
      </c>
      <c r="H352" s="1" t="s">
        <v>113</v>
      </c>
      <c r="I352" s="1">
        <v>744</v>
      </c>
      <c r="J352" s="9">
        <v>100</v>
      </c>
      <c r="K352" s="9">
        <v>100</v>
      </c>
      <c r="L352" s="9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81.75" customHeight="1" x14ac:dyDescent="0.25">
      <c r="A353" s="261"/>
      <c r="B353" s="263"/>
      <c r="C353" s="263"/>
      <c r="D353" s="234"/>
      <c r="E353" s="234"/>
      <c r="F353" s="234"/>
      <c r="G353" s="117" t="s">
        <v>395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customHeight="1" x14ac:dyDescent="0.25">
      <c r="A354" s="262"/>
      <c r="B354" s="264"/>
      <c r="C354" s="264"/>
      <c r="D354" s="234"/>
      <c r="E354" s="234"/>
      <c r="F354" s="234"/>
      <c r="G354" s="135" t="s">
        <v>390</v>
      </c>
      <c r="H354" s="117" t="s">
        <v>391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60" t="s">
        <v>413</v>
      </c>
      <c r="B355" s="235" t="s">
        <v>29</v>
      </c>
      <c r="C355" s="235" t="s">
        <v>433</v>
      </c>
      <c r="D355" s="234" t="s">
        <v>217</v>
      </c>
      <c r="E355" s="234" t="s">
        <v>98</v>
      </c>
      <c r="F355" s="234" t="s">
        <v>21</v>
      </c>
      <c r="G355" s="117" t="s">
        <v>392</v>
      </c>
      <c r="H355" s="1" t="s">
        <v>113</v>
      </c>
      <c r="I355" s="1">
        <v>744</v>
      </c>
      <c r="J355" s="9">
        <v>100</v>
      </c>
      <c r="K355" s="9">
        <v>100</v>
      </c>
      <c r="L355" s="9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81.75" hidden="1" customHeight="1" x14ac:dyDescent="0.25">
      <c r="A356" s="261"/>
      <c r="B356" s="263"/>
      <c r="C356" s="263"/>
      <c r="D356" s="234"/>
      <c r="E356" s="234"/>
      <c r="F356" s="234"/>
      <c r="G356" s="117" t="s">
        <v>395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62"/>
      <c r="B357" s="264"/>
      <c r="C357" s="264"/>
      <c r="D357" s="234"/>
      <c r="E357" s="234"/>
      <c r="F357" s="234"/>
      <c r="G357" s="135" t="s">
        <v>390</v>
      </c>
      <c r="H357" s="117" t="s">
        <v>391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hidden="1" customHeight="1" x14ac:dyDescent="0.25">
      <c r="A358" s="260" t="s">
        <v>414</v>
      </c>
      <c r="B358" s="235" t="s">
        <v>29</v>
      </c>
      <c r="C358" s="235" t="s">
        <v>433</v>
      </c>
      <c r="D358" s="234" t="s">
        <v>218</v>
      </c>
      <c r="E358" s="234" t="s">
        <v>98</v>
      </c>
      <c r="F358" s="234" t="s">
        <v>21</v>
      </c>
      <c r="G358" s="117" t="s">
        <v>392</v>
      </c>
      <c r="H358" s="1" t="s">
        <v>113</v>
      </c>
      <c r="I358" s="1">
        <v>744</v>
      </c>
      <c r="J358" s="9">
        <v>100</v>
      </c>
      <c r="K358" s="9">
        <v>100</v>
      </c>
      <c r="L358" s="9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81.75" hidden="1" customHeight="1" x14ac:dyDescent="0.25">
      <c r="A359" s="261"/>
      <c r="B359" s="263"/>
      <c r="C359" s="263"/>
      <c r="D359" s="234"/>
      <c r="E359" s="234"/>
      <c r="F359" s="234"/>
      <c r="G359" s="117" t="s">
        <v>395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hidden="1" customHeight="1" x14ac:dyDescent="0.25">
      <c r="A360" s="262"/>
      <c r="B360" s="264"/>
      <c r="C360" s="264"/>
      <c r="D360" s="234"/>
      <c r="E360" s="234"/>
      <c r="F360" s="234"/>
      <c r="G360" s="135" t="s">
        <v>390</v>
      </c>
      <c r="H360" s="117" t="s">
        <v>391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0" t="s">
        <v>415</v>
      </c>
      <c r="B361" s="235" t="s">
        <v>29</v>
      </c>
      <c r="C361" s="235" t="s">
        <v>433</v>
      </c>
      <c r="D361" s="234" t="s">
        <v>219</v>
      </c>
      <c r="E361" s="234" t="s">
        <v>98</v>
      </c>
      <c r="F361" s="234" t="s">
        <v>21</v>
      </c>
      <c r="G361" s="117" t="s">
        <v>392</v>
      </c>
      <c r="H361" s="1" t="s">
        <v>113</v>
      </c>
      <c r="I361" s="1">
        <v>744</v>
      </c>
      <c r="J361" s="9">
        <v>100</v>
      </c>
      <c r="K361" s="9">
        <v>100</v>
      </c>
      <c r="L361" s="9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81.75" hidden="1" customHeight="1" x14ac:dyDescent="0.25">
      <c r="A362" s="261"/>
      <c r="B362" s="263"/>
      <c r="C362" s="263"/>
      <c r="D362" s="234"/>
      <c r="E362" s="234"/>
      <c r="F362" s="234"/>
      <c r="G362" s="117" t="s">
        <v>395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62"/>
      <c r="B363" s="264"/>
      <c r="C363" s="264"/>
      <c r="D363" s="234"/>
      <c r="E363" s="234"/>
      <c r="F363" s="234"/>
      <c r="G363" s="135" t="s">
        <v>390</v>
      </c>
      <c r="H363" s="117" t="s">
        <v>391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0" t="s">
        <v>416</v>
      </c>
      <c r="B364" s="235" t="s">
        <v>29</v>
      </c>
      <c r="C364" s="235" t="s">
        <v>433</v>
      </c>
      <c r="D364" s="234" t="s">
        <v>397</v>
      </c>
      <c r="E364" s="234" t="s">
        <v>98</v>
      </c>
      <c r="F364" s="234" t="s">
        <v>21</v>
      </c>
      <c r="G364" s="117" t="s">
        <v>392</v>
      </c>
      <c r="H364" s="1" t="s">
        <v>113</v>
      </c>
      <c r="I364" s="1">
        <v>744</v>
      </c>
      <c r="J364" s="9">
        <v>100</v>
      </c>
      <c r="K364" s="9">
        <v>100</v>
      </c>
      <c r="L364" s="9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81.75" hidden="1" customHeight="1" x14ac:dyDescent="0.25">
      <c r="A365" s="261"/>
      <c r="B365" s="263"/>
      <c r="C365" s="263"/>
      <c r="D365" s="234"/>
      <c r="E365" s="234"/>
      <c r="F365" s="234"/>
      <c r="G365" s="117" t="s">
        <v>395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62"/>
      <c r="B366" s="264"/>
      <c r="C366" s="264"/>
      <c r="D366" s="234"/>
      <c r="E366" s="234"/>
      <c r="F366" s="234"/>
      <c r="G366" s="135" t="s">
        <v>390</v>
      </c>
      <c r="H366" s="117" t="s">
        <v>391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6" t="s">
        <v>116</v>
      </c>
      <c r="B369" s="226"/>
      <c r="C369" s="226"/>
      <c r="D369" s="226"/>
      <c r="E369" s="226"/>
      <c r="F369" s="226"/>
      <c r="G369" s="226"/>
      <c r="H369" s="226"/>
      <c r="I369" s="226"/>
      <c r="J369" s="226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x14ac:dyDescent="0.25">
      <c r="A371" s="195" t="s">
        <v>10</v>
      </c>
      <c r="B371" s="195" t="s">
        <v>11</v>
      </c>
      <c r="C371" s="195"/>
      <c r="D371" s="195"/>
      <c r="E371" s="195" t="s">
        <v>12</v>
      </c>
      <c r="F371" s="195"/>
      <c r="G371" s="195" t="s">
        <v>24</v>
      </c>
      <c r="H371" s="195"/>
      <c r="I371" s="195"/>
      <c r="J371" s="195" t="s">
        <v>25</v>
      </c>
      <c r="K371" s="195"/>
      <c r="L371" s="195"/>
      <c r="M371" s="195" t="s">
        <v>26</v>
      </c>
      <c r="N371" s="195"/>
      <c r="O371" s="195"/>
      <c r="P371" s="176" t="s">
        <v>198</v>
      </c>
      <c r="Q371" s="178"/>
      <c r="R371" s="80"/>
    </row>
    <row r="372" spans="1:18" s="34" customFormat="1" ht="18.75" customHeight="1" x14ac:dyDescent="0.25">
      <c r="A372" s="196"/>
      <c r="B372" s="195"/>
      <c r="C372" s="195"/>
      <c r="D372" s="195"/>
      <c r="E372" s="195"/>
      <c r="F372" s="195"/>
      <c r="G372" s="195" t="s">
        <v>60</v>
      </c>
      <c r="H372" s="195" t="s">
        <v>16</v>
      </c>
      <c r="I372" s="195"/>
      <c r="J372" s="156" t="s">
        <v>426</v>
      </c>
      <c r="K372" s="162" t="s">
        <v>438</v>
      </c>
      <c r="L372" s="162" t="s">
        <v>445</v>
      </c>
      <c r="M372" s="156" t="s">
        <v>426</v>
      </c>
      <c r="N372" s="162" t="s">
        <v>438</v>
      </c>
      <c r="O372" s="162" t="s">
        <v>445</v>
      </c>
      <c r="P372" s="156" t="s">
        <v>165</v>
      </c>
      <c r="Q372" s="162" t="s">
        <v>166</v>
      </c>
      <c r="R372" s="80"/>
    </row>
    <row r="373" spans="1:18" s="34" customFormat="1" ht="131.25" x14ac:dyDescent="0.25">
      <c r="A373" s="196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6"/>
      <c r="H373" s="82" t="s">
        <v>28</v>
      </c>
      <c r="I373" s="82" t="s">
        <v>23</v>
      </c>
      <c r="J373" s="158"/>
      <c r="K373" s="163"/>
      <c r="L373" s="163"/>
      <c r="M373" s="158"/>
      <c r="N373" s="163"/>
      <c r="O373" s="163"/>
      <c r="P373" s="158"/>
      <c r="Q373" s="162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50" hidden="1" x14ac:dyDescent="0.25">
      <c r="A375" s="85" t="s">
        <v>411</v>
      </c>
      <c r="B375" s="1" t="s">
        <v>29</v>
      </c>
      <c r="C375" s="1" t="s">
        <v>433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12"/>
      <c r="K375" s="12">
        <f>J375</f>
        <v>0</v>
      </c>
      <c r="L375" s="12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50" x14ac:dyDescent="0.25">
      <c r="A376" s="85" t="s">
        <v>412</v>
      </c>
      <c r="B376" s="1" t="s">
        <v>29</v>
      </c>
      <c r="C376" s="1" t="s">
        <v>433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9">
        <v>3240</v>
      </c>
      <c r="K376" s="9">
        <f t="shared" ref="K376:K380" si="11">J376</f>
        <v>3240</v>
      </c>
      <c r="L376" s="9">
        <f t="shared" ref="L376:L380" si="12">J376</f>
        <v>3240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3">J376*0.1</f>
        <v>324</v>
      </c>
      <c r="R376" s="80"/>
    </row>
    <row r="377" spans="1:18" s="34" customFormat="1" ht="150" hidden="1" x14ac:dyDescent="0.25">
      <c r="A377" s="85" t="s">
        <v>413</v>
      </c>
      <c r="B377" s="1" t="s">
        <v>29</v>
      </c>
      <c r="C377" s="1" t="s">
        <v>433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0</v>
      </c>
      <c r="K377" s="12">
        <f t="shared" si="11"/>
        <v>0</v>
      </c>
      <c r="L377" s="12">
        <f t="shared" si="12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50" hidden="1" x14ac:dyDescent="0.25">
      <c r="A378" s="85" t="s">
        <v>414</v>
      </c>
      <c r="B378" s="1" t="s">
        <v>29</v>
      </c>
      <c r="C378" s="1" t="s">
        <v>433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/>
      <c r="K378" s="12">
        <f t="shared" si="11"/>
        <v>0</v>
      </c>
      <c r="L378" s="12">
        <f t="shared" si="12"/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0</v>
      </c>
      <c r="R378" s="80"/>
    </row>
    <row r="379" spans="1:18" s="34" customFormat="1" ht="150" hidden="1" x14ac:dyDescent="0.25">
      <c r="A379" s="85" t="s">
        <v>415</v>
      </c>
      <c r="B379" s="1" t="s">
        <v>29</v>
      </c>
      <c r="C379" s="1" t="s">
        <v>433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12">
        <f t="shared" si="11"/>
        <v>0</v>
      </c>
      <c r="L379" s="12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50" hidden="1" x14ac:dyDescent="0.25">
      <c r="A380" s="85" t="s">
        <v>416</v>
      </c>
      <c r="B380" s="1" t="s">
        <v>29</v>
      </c>
      <c r="C380" s="1" t="s">
        <v>433</v>
      </c>
      <c r="D380" s="1" t="s">
        <v>220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12">
        <f t="shared" si="11"/>
        <v>0</v>
      </c>
      <c r="L380" s="12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3240</v>
      </c>
      <c r="K382" s="43">
        <f>SUM(K375:K381)</f>
        <v>3240</v>
      </c>
      <c r="L382" s="43">
        <f>SUM(L375:L381)</f>
        <v>3240</v>
      </c>
      <c r="M382" s="1"/>
      <c r="N382" s="1"/>
      <c r="O382" s="1"/>
      <c r="P382" s="11">
        <v>10</v>
      </c>
      <c r="Q382" s="35">
        <f t="shared" si="13"/>
        <v>324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2" t="s">
        <v>36</v>
      </c>
      <c r="B385" s="162"/>
      <c r="C385" s="162"/>
      <c r="D385" s="162"/>
      <c r="E385" s="162"/>
      <c r="F385" s="186"/>
      <c r="G385" s="186"/>
      <c r="H385" s="186"/>
      <c r="I385" s="186"/>
      <c r="J385" s="186"/>
      <c r="K385" s="186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2" t="s">
        <v>22</v>
      </c>
      <c r="F386" s="186"/>
      <c r="G386" s="186"/>
      <c r="H386" s="186"/>
      <c r="I386" s="186"/>
      <c r="J386" s="186"/>
      <c r="K386" s="186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2">
        <v>5</v>
      </c>
      <c r="F387" s="186"/>
      <c r="G387" s="186"/>
      <c r="H387" s="186"/>
      <c r="I387" s="186"/>
      <c r="J387" s="186"/>
      <c r="K387" s="186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2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7" t="s">
        <v>384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17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x14ac:dyDescent="0.25">
      <c r="A395" s="162">
        <v>1</v>
      </c>
      <c r="B395" s="162"/>
      <c r="C395" s="162"/>
      <c r="D395" s="162"/>
      <c r="E395" s="176">
        <v>2</v>
      </c>
      <c r="F395" s="177"/>
      <c r="G395" s="178"/>
      <c r="H395" s="169">
        <v>3</v>
      </c>
      <c r="I395" s="169"/>
      <c r="J395" s="169"/>
      <c r="K395" s="169"/>
      <c r="L395" s="169"/>
    </row>
    <row r="396" spans="1:17" ht="57.75" customHeight="1" x14ac:dyDescent="0.25">
      <c r="A396" s="179" t="s">
        <v>348</v>
      </c>
      <c r="B396" s="180"/>
      <c r="C396" s="180"/>
      <c r="D396" s="181"/>
      <c r="E396" s="176" t="s">
        <v>50</v>
      </c>
      <c r="F396" s="177"/>
      <c r="G396" s="178"/>
      <c r="H396" s="176" t="s">
        <v>51</v>
      </c>
      <c r="I396" s="177"/>
      <c r="J396" s="177"/>
      <c r="K396" s="177"/>
      <c r="L396" s="178"/>
    </row>
    <row r="397" spans="1:17" ht="63.75" customHeight="1" x14ac:dyDescent="0.25">
      <c r="A397" s="179" t="s">
        <v>348</v>
      </c>
      <c r="B397" s="180"/>
      <c r="C397" s="180"/>
      <c r="D397" s="181"/>
      <c r="E397" s="176" t="s">
        <v>52</v>
      </c>
      <c r="F397" s="177"/>
      <c r="G397" s="178"/>
      <c r="H397" s="176" t="s">
        <v>53</v>
      </c>
      <c r="I397" s="177"/>
      <c r="J397" s="177"/>
      <c r="K397" s="177"/>
      <c r="L397" s="178"/>
    </row>
    <row r="398" spans="1:17" ht="57.75" customHeight="1" x14ac:dyDescent="0.25">
      <c r="A398" s="179" t="s">
        <v>348</v>
      </c>
      <c r="B398" s="180"/>
      <c r="C398" s="180"/>
      <c r="D398" s="181"/>
      <c r="E398" s="176" t="s">
        <v>56</v>
      </c>
      <c r="F398" s="177"/>
      <c r="G398" s="178"/>
      <c r="H398" s="176" t="s">
        <v>51</v>
      </c>
      <c r="I398" s="177"/>
      <c r="J398" s="177"/>
      <c r="K398" s="177"/>
      <c r="L398" s="178"/>
    </row>
    <row r="399" spans="1:17" ht="45" customHeight="1" x14ac:dyDescent="0.25">
      <c r="A399" s="179" t="s">
        <v>349</v>
      </c>
      <c r="B399" s="180"/>
      <c r="C399" s="180"/>
      <c r="D399" s="181"/>
      <c r="E399" s="176" t="s">
        <v>54</v>
      </c>
      <c r="F399" s="177"/>
      <c r="G399" s="178"/>
      <c r="H399" s="173" t="s">
        <v>167</v>
      </c>
      <c r="I399" s="174"/>
      <c r="J399" s="174"/>
      <c r="K399" s="174"/>
      <c r="L399" s="175"/>
    </row>
    <row r="400" spans="1:17" s="34" customFormat="1" x14ac:dyDescent="0.25">
      <c r="A400" s="224" t="s">
        <v>378</v>
      </c>
      <c r="B400" s="220"/>
      <c r="C400" s="220"/>
      <c r="D400" s="220"/>
      <c r="E400" s="220"/>
      <c r="F400" s="220"/>
      <c r="G400" s="220"/>
      <c r="H400" s="220"/>
      <c r="I400" s="220"/>
      <c r="J400" s="220"/>
      <c r="K400" s="220"/>
      <c r="L400" s="220"/>
      <c r="M400" s="220"/>
      <c r="N400" s="220"/>
      <c r="O400" s="220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4" t="s">
        <v>256</v>
      </c>
      <c r="B402" s="224"/>
      <c r="C402" s="224"/>
      <c r="D402" s="224"/>
      <c r="E402" s="224"/>
      <c r="F402" s="224"/>
      <c r="G402" s="224"/>
      <c r="H402" s="224"/>
      <c r="I402" s="224"/>
      <c r="J402" s="224"/>
      <c r="K402" s="224"/>
      <c r="L402" s="224"/>
      <c r="M402" s="184" t="s">
        <v>179</v>
      </c>
      <c r="N402" s="169" t="s">
        <v>21</v>
      </c>
      <c r="O402" s="6"/>
      <c r="P402" s="6"/>
    </row>
    <row r="403" spans="1:31" x14ac:dyDescent="0.25">
      <c r="A403" s="165" t="s">
        <v>257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5"/>
      <c r="N403" s="169"/>
      <c r="O403" s="6"/>
      <c r="P403" s="6"/>
    </row>
    <row r="404" spans="1:31" ht="20.2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5"/>
      <c r="N404" s="169"/>
      <c r="O404" s="6"/>
      <c r="P404" s="6"/>
    </row>
    <row r="405" spans="1:31" x14ac:dyDescent="0.25">
      <c r="A405" s="165" t="s">
        <v>254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255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0" t="s">
        <v>249</v>
      </c>
      <c r="B407" s="190" t="s">
        <v>243</v>
      </c>
      <c r="C407" s="190"/>
      <c r="D407" s="190"/>
      <c r="E407" s="190" t="s">
        <v>244</v>
      </c>
      <c r="F407" s="190"/>
      <c r="G407" s="190" t="s">
        <v>245</v>
      </c>
      <c r="H407" s="190"/>
      <c r="I407" s="190"/>
      <c r="J407" s="190" t="s">
        <v>246</v>
      </c>
      <c r="K407" s="190"/>
      <c r="L407" s="190"/>
      <c r="M407" s="190" t="s">
        <v>250</v>
      </c>
      <c r="N407" s="190"/>
      <c r="O407" s="5"/>
      <c r="P407" s="91"/>
    </row>
    <row r="408" spans="1:31" s="34" customFormat="1" ht="87.75" customHeight="1" x14ac:dyDescent="0.25">
      <c r="A408" s="190"/>
      <c r="B408" s="191" t="s">
        <v>252</v>
      </c>
      <c r="C408" s="191" t="s">
        <v>252</v>
      </c>
      <c r="D408" s="191" t="s">
        <v>252</v>
      </c>
      <c r="E408" s="191" t="s">
        <v>252</v>
      </c>
      <c r="F408" s="191" t="s">
        <v>252</v>
      </c>
      <c r="G408" s="190" t="s">
        <v>251</v>
      </c>
      <c r="H408" s="190" t="s">
        <v>247</v>
      </c>
      <c r="I408" s="190"/>
      <c r="J408" s="156" t="s">
        <v>426</v>
      </c>
      <c r="K408" s="162" t="s">
        <v>438</v>
      </c>
      <c r="L408" s="162" t="s">
        <v>445</v>
      </c>
      <c r="M408" s="190" t="s">
        <v>165</v>
      </c>
      <c r="N408" s="190" t="s">
        <v>166</v>
      </c>
      <c r="O408" s="5"/>
      <c r="P408" s="91"/>
    </row>
    <row r="409" spans="1:31" s="34" customFormat="1" ht="58.5" customHeight="1" x14ac:dyDescent="0.25">
      <c r="A409" s="190"/>
      <c r="B409" s="192"/>
      <c r="C409" s="192"/>
      <c r="D409" s="192"/>
      <c r="E409" s="192"/>
      <c r="F409" s="192"/>
      <c r="G409" s="190"/>
      <c r="H409" s="92" t="s">
        <v>22</v>
      </c>
      <c r="I409" s="93" t="s">
        <v>253</v>
      </c>
      <c r="J409" s="158"/>
      <c r="K409" s="163"/>
      <c r="L409" s="163"/>
      <c r="M409" s="190"/>
      <c r="N409" s="190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0" t="s">
        <v>21</v>
      </c>
      <c r="B411" s="190" t="s">
        <v>21</v>
      </c>
      <c r="C411" s="190" t="s">
        <v>21</v>
      </c>
      <c r="D411" s="190" t="s">
        <v>21</v>
      </c>
      <c r="E411" s="190" t="s">
        <v>21</v>
      </c>
      <c r="F411" s="190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0"/>
      <c r="B412" s="190"/>
      <c r="C412" s="190"/>
      <c r="D412" s="190"/>
      <c r="E412" s="190"/>
      <c r="F412" s="190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404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7" t="s">
        <v>249</v>
      </c>
      <c r="B415" s="190" t="s">
        <v>243</v>
      </c>
      <c r="C415" s="190"/>
      <c r="D415" s="190"/>
      <c r="E415" s="190" t="s">
        <v>244</v>
      </c>
      <c r="F415" s="190"/>
      <c r="G415" s="190" t="s">
        <v>248</v>
      </c>
      <c r="H415" s="190"/>
      <c r="I415" s="190"/>
      <c r="J415" s="254" t="s">
        <v>399</v>
      </c>
      <c r="K415" s="255"/>
      <c r="L415" s="256"/>
      <c r="M415" s="251" t="s">
        <v>259</v>
      </c>
      <c r="N415" s="252"/>
      <c r="O415" s="253"/>
      <c r="P415" s="190" t="s">
        <v>400</v>
      </c>
      <c r="Q415" s="190"/>
    </row>
    <row r="416" spans="1:31" s="41" customFormat="1" ht="57.75" customHeight="1" x14ac:dyDescent="0.25">
      <c r="A416" s="247"/>
      <c r="B416" s="245" t="s">
        <v>252</v>
      </c>
      <c r="C416" s="245" t="s">
        <v>252</v>
      </c>
      <c r="D416" s="245" t="s">
        <v>252</v>
      </c>
      <c r="E416" s="245" t="s">
        <v>252</v>
      </c>
      <c r="F416" s="245" t="s">
        <v>252</v>
      </c>
      <c r="G416" s="245" t="s">
        <v>251</v>
      </c>
      <c r="H416" s="194" t="s">
        <v>247</v>
      </c>
      <c r="I416" s="194"/>
      <c r="J416" s="156" t="s">
        <v>426</v>
      </c>
      <c r="K416" s="162" t="s">
        <v>438</v>
      </c>
      <c r="L416" s="162" t="s">
        <v>445</v>
      </c>
      <c r="M416" s="156" t="s">
        <v>426</v>
      </c>
      <c r="N416" s="162" t="s">
        <v>438</v>
      </c>
      <c r="O416" s="162" t="s">
        <v>445</v>
      </c>
      <c r="P416" s="190" t="s">
        <v>165</v>
      </c>
      <c r="Q416" s="247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7"/>
      <c r="B417" s="246"/>
      <c r="C417" s="246"/>
      <c r="D417" s="246"/>
      <c r="E417" s="246"/>
      <c r="F417" s="246"/>
      <c r="G417" s="246"/>
      <c r="H417" s="77" t="s">
        <v>22</v>
      </c>
      <c r="I417" s="72" t="s">
        <v>253</v>
      </c>
      <c r="J417" s="158"/>
      <c r="K417" s="163"/>
      <c r="L417" s="163"/>
      <c r="M417" s="158"/>
      <c r="N417" s="163"/>
      <c r="O417" s="163"/>
      <c r="P417" s="190"/>
      <c r="Q417" s="247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4" t="s">
        <v>21</v>
      </c>
      <c r="B419" s="244" t="s">
        <v>21</v>
      </c>
      <c r="C419" s="244" t="s">
        <v>21</v>
      </c>
      <c r="D419" s="245" t="s">
        <v>21</v>
      </c>
      <c r="E419" s="245" t="s">
        <v>21</v>
      </c>
      <c r="F419" s="247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4"/>
      <c r="B420" s="244"/>
      <c r="C420" s="244"/>
      <c r="D420" s="246"/>
      <c r="E420" s="246"/>
      <c r="F420" s="247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8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4" t="s">
        <v>242</v>
      </c>
      <c r="B423" s="220"/>
      <c r="C423" s="220"/>
      <c r="D423" s="220"/>
      <c r="E423" s="220"/>
      <c r="F423" s="220"/>
      <c r="G423" s="220"/>
      <c r="H423" s="220"/>
      <c r="I423" s="220"/>
      <c r="J423" s="220"/>
      <c r="K423" s="220"/>
      <c r="L423" s="220"/>
      <c r="M423" s="220"/>
      <c r="N423" s="220"/>
      <c r="O423" s="220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3" t="s">
        <v>71</v>
      </c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6"/>
      <c r="N425" s="6"/>
      <c r="O425" s="6"/>
      <c r="P425" s="6"/>
    </row>
    <row r="426" spans="1:31" x14ac:dyDescent="0.25">
      <c r="A426" s="193" t="s">
        <v>72</v>
      </c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6"/>
      <c r="N426" s="6"/>
      <c r="O426" s="6"/>
      <c r="P426" s="6"/>
    </row>
    <row r="427" spans="1:31" ht="16.5" customHeight="1" x14ac:dyDescent="0.25">
      <c r="A427" s="193" t="s">
        <v>73</v>
      </c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6"/>
      <c r="N427" s="6"/>
      <c r="O427" s="6"/>
      <c r="P427" s="6"/>
    </row>
    <row r="428" spans="1:31" x14ac:dyDescent="0.25">
      <c r="A428" s="193" t="s">
        <v>74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6"/>
      <c r="N428" s="6"/>
      <c r="O428" s="6"/>
      <c r="P428" s="6"/>
    </row>
    <row r="429" spans="1:31" x14ac:dyDescent="0.25">
      <c r="A429" s="193" t="s">
        <v>75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6"/>
      <c r="N429" s="6"/>
      <c r="O429" s="6"/>
      <c r="P429" s="6"/>
    </row>
    <row r="430" spans="1:31" x14ac:dyDescent="0.25">
      <c r="A430" s="193" t="s">
        <v>76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6"/>
      <c r="N430" s="6"/>
      <c r="O430" s="6"/>
      <c r="P430" s="6"/>
    </row>
    <row r="431" spans="1:31" x14ac:dyDescent="0.25">
      <c r="A431" s="193" t="s">
        <v>77</v>
      </c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2" t="s">
        <v>81</v>
      </c>
      <c r="C436" s="186"/>
      <c r="D436" s="186"/>
      <c r="E436" s="163" t="s">
        <v>82</v>
      </c>
      <c r="F436" s="186"/>
      <c r="G436" s="186"/>
      <c r="H436" s="186"/>
      <c r="I436" s="186"/>
      <c r="J436" s="186"/>
      <c r="K436" s="186"/>
      <c r="L436" s="186"/>
      <c r="M436" s="6"/>
      <c r="N436" s="6"/>
      <c r="O436" s="6"/>
      <c r="P436" s="6"/>
    </row>
    <row r="437" spans="1:16" x14ac:dyDescent="0.25">
      <c r="A437" s="9">
        <v>1</v>
      </c>
      <c r="B437" s="162">
        <v>2</v>
      </c>
      <c r="C437" s="186"/>
      <c r="D437" s="186"/>
      <c r="E437" s="169">
        <v>3</v>
      </c>
      <c r="F437" s="169"/>
      <c r="G437" s="169"/>
      <c r="H437" s="169"/>
      <c r="I437" s="169"/>
      <c r="J437" s="169"/>
      <c r="K437" s="186"/>
      <c r="L437" s="186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2" t="s">
        <v>225</v>
      </c>
      <c r="C438" s="186"/>
      <c r="D438" s="186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2" t="s">
        <v>86</v>
      </c>
      <c r="C439" s="163"/>
      <c r="D439" s="163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60.75" customHeight="1" x14ac:dyDescent="0.25">
      <c r="A440" s="9" t="s">
        <v>87</v>
      </c>
      <c r="B440" s="162" t="s">
        <v>197</v>
      </c>
      <c r="C440" s="186"/>
      <c r="D440" s="186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286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398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1" spans="10:12" x14ac:dyDescent="0.25">
      <c r="J541" s="162" t="s">
        <v>298</v>
      </c>
      <c r="K541" s="162" t="s">
        <v>299</v>
      </c>
      <c r="L541" s="162" t="s">
        <v>300</v>
      </c>
    </row>
    <row r="542" spans="10:12" x14ac:dyDescent="0.25">
      <c r="J542" s="162"/>
      <c r="K542" s="162"/>
      <c r="L542" s="163"/>
    </row>
    <row r="549" spans="10:15" x14ac:dyDescent="0.25">
      <c r="J549" s="162" t="s">
        <v>298</v>
      </c>
      <c r="K549" s="162" t="s">
        <v>299</v>
      </c>
      <c r="L549" s="162" t="s">
        <v>300</v>
      </c>
      <c r="M549" s="162" t="s">
        <v>298</v>
      </c>
      <c r="N549" s="162" t="s">
        <v>299</v>
      </c>
      <c r="O549" s="162" t="s">
        <v>300</v>
      </c>
    </row>
    <row r="550" spans="10:15" x14ac:dyDescent="0.25">
      <c r="J550" s="162"/>
      <c r="K550" s="162"/>
      <c r="L550" s="163"/>
      <c r="M550" s="162"/>
      <c r="N550" s="162"/>
      <c r="O550" s="163"/>
    </row>
  </sheetData>
  <mergeCells count="668">
    <mergeCell ref="A277:A278"/>
    <mergeCell ref="B277:D277"/>
    <mergeCell ref="E277:I277"/>
    <mergeCell ref="B278:D278"/>
    <mergeCell ref="E278:I278"/>
    <mergeCell ref="A280:L280"/>
    <mergeCell ref="B274:D274"/>
    <mergeCell ref="E274:I274"/>
    <mergeCell ref="A275:A276"/>
    <mergeCell ref="B275:D275"/>
    <mergeCell ref="E275:I275"/>
    <mergeCell ref="B276:D276"/>
    <mergeCell ref="M172:N172"/>
    <mergeCell ref="M173:M174"/>
    <mergeCell ref="A184:A187"/>
    <mergeCell ref="B184:B187"/>
    <mergeCell ref="C184:C187"/>
    <mergeCell ref="D184:D187"/>
    <mergeCell ref="E184:E187"/>
    <mergeCell ref="F184:F187"/>
    <mergeCell ref="A2:O2"/>
    <mergeCell ref="A3:O3"/>
    <mergeCell ref="E12:H12"/>
    <mergeCell ref="A163:D163"/>
    <mergeCell ref="E163:G163"/>
    <mergeCell ref="C56:C59"/>
    <mergeCell ref="D56:D59"/>
    <mergeCell ref="E56:E59"/>
    <mergeCell ref="F56:F59"/>
    <mergeCell ref="A60:A63"/>
    <mergeCell ref="B60:B63"/>
    <mergeCell ref="C60:C63"/>
    <mergeCell ref="D60:D63"/>
    <mergeCell ref="E60:E63"/>
    <mergeCell ref="F60:F63"/>
    <mergeCell ref="M104:N104"/>
    <mergeCell ref="P416:P417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M415:O415"/>
    <mergeCell ref="M416:M417"/>
    <mergeCell ref="N416:N417"/>
    <mergeCell ref="O416:O417"/>
    <mergeCell ref="P415:Q415"/>
    <mergeCell ref="F416:F417"/>
    <mergeCell ref="G416:G417"/>
    <mergeCell ref="H416:I416"/>
    <mergeCell ref="J416:J417"/>
    <mergeCell ref="Q416:Q417"/>
    <mergeCell ref="B416:B417"/>
    <mergeCell ref="A329:K329"/>
    <mergeCell ref="A330:I330"/>
    <mergeCell ref="A281:L281"/>
    <mergeCell ref="E322:K322"/>
    <mergeCell ref="E323:K323"/>
    <mergeCell ref="E324:K324"/>
    <mergeCell ref="A333:A334"/>
    <mergeCell ref="B333:D333"/>
    <mergeCell ref="B334:D334"/>
    <mergeCell ref="G294:G295"/>
    <mergeCell ref="H294:I294"/>
    <mergeCell ref="E293:F294"/>
    <mergeCell ref="G293:I293"/>
    <mergeCell ref="J293:L293"/>
    <mergeCell ref="A285:A287"/>
    <mergeCell ref="B285:D286"/>
    <mergeCell ref="J294:J295"/>
    <mergeCell ref="K294:K295"/>
    <mergeCell ref="K286:K287"/>
    <mergeCell ref="L286:L287"/>
    <mergeCell ref="B331:D331"/>
    <mergeCell ref="E331:I331"/>
    <mergeCell ref="B332:D332"/>
    <mergeCell ref="E332:I332"/>
    <mergeCell ref="P372:P373"/>
    <mergeCell ref="Q372:Q373"/>
    <mergeCell ref="N245:N246"/>
    <mergeCell ref="M285:N285"/>
    <mergeCell ref="M286:M287"/>
    <mergeCell ref="N286:N287"/>
    <mergeCell ref="P294:P295"/>
    <mergeCell ref="Q294:Q295"/>
    <mergeCell ref="N340:N342"/>
    <mergeCell ref="P371:Q371"/>
    <mergeCell ref="P252:Q252"/>
    <mergeCell ref="P253:P254"/>
    <mergeCell ref="Q253:Q254"/>
    <mergeCell ref="M340:M342"/>
    <mergeCell ref="O294:O295"/>
    <mergeCell ref="M293:O293"/>
    <mergeCell ref="M294:M295"/>
    <mergeCell ref="A319:O319"/>
    <mergeCell ref="A321:K321"/>
    <mergeCell ref="A268:F268"/>
    <mergeCell ref="A269:K269"/>
    <mergeCell ref="A371:A373"/>
    <mergeCell ref="B371:D372"/>
    <mergeCell ref="E325:K325"/>
    <mergeCell ref="M167:M169"/>
    <mergeCell ref="N167:N169"/>
    <mergeCell ref="A150:O150"/>
    <mergeCell ref="A151:O151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A152:K152"/>
    <mergeCell ref="E153:K153"/>
    <mergeCell ref="E154:K154"/>
    <mergeCell ref="F124:F127"/>
    <mergeCell ref="A116:A119"/>
    <mergeCell ref="A124:A127"/>
    <mergeCell ref="B124:B127"/>
    <mergeCell ref="G137:I137"/>
    <mergeCell ref="A167:L167"/>
    <mergeCell ref="P208:Q208"/>
    <mergeCell ref="P209:P210"/>
    <mergeCell ref="Q209:Q210"/>
    <mergeCell ref="P293:Q293"/>
    <mergeCell ref="M280:M282"/>
    <mergeCell ref="N280:N282"/>
    <mergeCell ref="A262:O262"/>
    <mergeCell ref="A263:O263"/>
    <mergeCell ref="A264:K264"/>
    <mergeCell ref="E265:K265"/>
    <mergeCell ref="E266:K266"/>
    <mergeCell ref="E267:K267"/>
    <mergeCell ref="E252:F253"/>
    <mergeCell ref="G252:I252"/>
    <mergeCell ref="J252:L252"/>
    <mergeCell ref="G245:G246"/>
    <mergeCell ref="H245:I245"/>
    <mergeCell ref="J245:J246"/>
    <mergeCell ref="K245:K246"/>
    <mergeCell ref="J285:L285"/>
    <mergeCell ref="J286:J287"/>
    <mergeCell ref="A292:J292"/>
    <mergeCell ref="A293:A295"/>
    <mergeCell ref="B293:D294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O138:O139"/>
    <mergeCell ref="A100:L100"/>
    <mergeCell ref="A102:L102"/>
    <mergeCell ref="A104:A106"/>
    <mergeCell ref="A136:J136"/>
    <mergeCell ref="A137:A139"/>
    <mergeCell ref="H105:I105"/>
    <mergeCell ref="G104:I104"/>
    <mergeCell ref="J104:L104"/>
    <mergeCell ref="L105:L106"/>
    <mergeCell ref="M105:M106"/>
    <mergeCell ref="N105:N106"/>
    <mergeCell ref="P68:Q68"/>
    <mergeCell ref="P69:P70"/>
    <mergeCell ref="Q69:Q70"/>
    <mergeCell ref="N69:N70"/>
    <mergeCell ref="O69:O70"/>
    <mergeCell ref="A97:D97"/>
    <mergeCell ref="H94:L94"/>
    <mergeCell ref="A95:D95"/>
    <mergeCell ref="E95:G95"/>
    <mergeCell ref="H95:L95"/>
    <mergeCell ref="A96:D96"/>
    <mergeCell ref="E96:G96"/>
    <mergeCell ref="H96:L96"/>
    <mergeCell ref="E97:G97"/>
    <mergeCell ref="H97:L97"/>
    <mergeCell ref="K69:K70"/>
    <mergeCell ref="L69:L70"/>
    <mergeCell ref="B68:D69"/>
    <mergeCell ref="E68:F69"/>
    <mergeCell ref="E84:K84"/>
    <mergeCell ref="G69:G70"/>
    <mergeCell ref="E85:K85"/>
    <mergeCell ref="G68:I68"/>
    <mergeCell ref="A93:D93"/>
    <mergeCell ref="E86:K86"/>
    <mergeCell ref="A87:F87"/>
    <mergeCell ref="A88:K88"/>
    <mergeCell ref="H162:L162"/>
    <mergeCell ref="A89:K89"/>
    <mergeCell ref="A90:K90"/>
    <mergeCell ref="A108:A111"/>
    <mergeCell ref="A112:A115"/>
    <mergeCell ref="B112:B115"/>
    <mergeCell ref="C112:C115"/>
    <mergeCell ref="D112:D115"/>
    <mergeCell ref="E112:E115"/>
    <mergeCell ref="F112:F115"/>
    <mergeCell ref="B108:B111"/>
    <mergeCell ref="C108:C111"/>
    <mergeCell ref="D108:D111"/>
    <mergeCell ref="A99:L99"/>
    <mergeCell ref="B104:D105"/>
    <mergeCell ref="A91:I91"/>
    <mergeCell ref="E108:E111"/>
    <mergeCell ref="F108:F111"/>
    <mergeCell ref="K105:K106"/>
    <mergeCell ref="E104:F105"/>
    <mergeCell ref="A92:D92"/>
    <mergeCell ref="A230:K230"/>
    <mergeCell ref="A234:D234"/>
    <mergeCell ref="E234:G234"/>
    <mergeCell ref="A235:D235"/>
    <mergeCell ref="A162:D162"/>
    <mergeCell ref="E162:G162"/>
    <mergeCell ref="A172:A174"/>
    <mergeCell ref="A208:A210"/>
    <mergeCell ref="B208:D209"/>
    <mergeCell ref="E208:F209"/>
    <mergeCell ref="A229:K229"/>
    <mergeCell ref="A231:K231"/>
    <mergeCell ref="G208:I208"/>
    <mergeCell ref="J208:L208"/>
    <mergeCell ref="A168:L168"/>
    <mergeCell ref="A170:L170"/>
    <mergeCell ref="A171:J171"/>
    <mergeCell ref="A222:O222"/>
    <mergeCell ref="E176:E179"/>
    <mergeCell ref="F176:F179"/>
    <mergeCell ref="A224:K224"/>
    <mergeCell ref="E225:K225"/>
    <mergeCell ref="H235:L235"/>
    <mergeCell ref="N173:N174"/>
    <mergeCell ref="A236:D236"/>
    <mergeCell ref="E236:G236"/>
    <mergeCell ref="H236:L236"/>
    <mergeCell ref="A164:D164"/>
    <mergeCell ref="E164:G164"/>
    <mergeCell ref="H164:L164"/>
    <mergeCell ref="A165:D165"/>
    <mergeCell ref="E165:G165"/>
    <mergeCell ref="H165:L165"/>
    <mergeCell ref="A166:D166"/>
    <mergeCell ref="E166:G166"/>
    <mergeCell ref="H166:L166"/>
    <mergeCell ref="H234:L234"/>
    <mergeCell ref="E226:K226"/>
    <mergeCell ref="A180:A183"/>
    <mergeCell ref="B180:B183"/>
    <mergeCell ref="C180:C183"/>
    <mergeCell ref="D180:D183"/>
    <mergeCell ref="E180:E183"/>
    <mergeCell ref="F180:F183"/>
    <mergeCell ref="E235:G235"/>
    <mergeCell ref="B172:D173"/>
    <mergeCell ref="E172:F173"/>
    <mergeCell ref="G172:I172"/>
    <mergeCell ref="O372:O373"/>
    <mergeCell ref="E371:F372"/>
    <mergeCell ref="G371:I371"/>
    <mergeCell ref="J371:L371"/>
    <mergeCell ref="F364:F366"/>
    <mergeCell ref="H399:L399"/>
    <mergeCell ref="E397:G397"/>
    <mergeCell ref="H397:L397"/>
    <mergeCell ref="E395:G395"/>
    <mergeCell ref="H395:L395"/>
    <mergeCell ref="M371:O371"/>
    <mergeCell ref="G372:G373"/>
    <mergeCell ref="H372:I372"/>
    <mergeCell ref="H396:L396"/>
    <mergeCell ref="J372:J373"/>
    <mergeCell ref="K372:K373"/>
    <mergeCell ref="L372:L373"/>
    <mergeCell ref="E396:G396"/>
    <mergeCell ref="M407:N407"/>
    <mergeCell ref="B408:B409"/>
    <mergeCell ref="C408:C409"/>
    <mergeCell ref="D408:D409"/>
    <mergeCell ref="E408:E409"/>
    <mergeCell ref="N346:N347"/>
    <mergeCell ref="K346:K347"/>
    <mergeCell ref="E345:F346"/>
    <mergeCell ref="G345:I345"/>
    <mergeCell ref="M346:M347"/>
    <mergeCell ref="E352:E354"/>
    <mergeCell ref="F352:F354"/>
    <mergeCell ref="E364:E366"/>
    <mergeCell ref="E355:E357"/>
    <mergeCell ref="F355:F357"/>
    <mergeCell ref="B352:B354"/>
    <mergeCell ref="C352:C354"/>
    <mergeCell ref="D352:D354"/>
    <mergeCell ref="B355:B357"/>
    <mergeCell ref="C355:C357"/>
    <mergeCell ref="M372:M373"/>
    <mergeCell ref="N372:N373"/>
    <mergeCell ref="E358:E360"/>
    <mergeCell ref="F358:F360"/>
    <mergeCell ref="E335:I335"/>
    <mergeCell ref="B336:D336"/>
    <mergeCell ref="E336:I336"/>
    <mergeCell ref="L408:L409"/>
    <mergeCell ref="A340:L340"/>
    <mergeCell ref="A342:L342"/>
    <mergeCell ref="A343:J343"/>
    <mergeCell ref="A344:J344"/>
    <mergeCell ref="A335:A336"/>
    <mergeCell ref="A352:A354"/>
    <mergeCell ref="A355:A357"/>
    <mergeCell ref="B335:D335"/>
    <mergeCell ref="D355:D357"/>
    <mergeCell ref="A339:L339"/>
    <mergeCell ref="A361:A363"/>
    <mergeCell ref="B361:B363"/>
    <mergeCell ref="C361:C363"/>
    <mergeCell ref="D361:D363"/>
    <mergeCell ref="E361:E363"/>
    <mergeCell ref="F361:F363"/>
    <mergeCell ref="E407:F407"/>
    <mergeCell ref="G407:I407"/>
    <mergeCell ref="J407:L407"/>
    <mergeCell ref="A396:D396"/>
    <mergeCell ref="A405:L405"/>
    <mergeCell ref="A406:J406"/>
    <mergeCell ref="A407:A409"/>
    <mergeCell ref="B407:D407"/>
    <mergeCell ref="A364:A366"/>
    <mergeCell ref="B364:B366"/>
    <mergeCell ref="C364:C366"/>
    <mergeCell ref="D364:D366"/>
    <mergeCell ref="A358:A360"/>
    <mergeCell ref="B358:B360"/>
    <mergeCell ref="C358:C360"/>
    <mergeCell ref="D358:D360"/>
    <mergeCell ref="A397:D397"/>
    <mergeCell ref="A395:D395"/>
    <mergeCell ref="A270:K270"/>
    <mergeCell ref="A271:K271"/>
    <mergeCell ref="A272:I272"/>
    <mergeCell ref="B273:D273"/>
    <mergeCell ref="E273:I273"/>
    <mergeCell ref="A282:L282"/>
    <mergeCell ref="A283:L283"/>
    <mergeCell ref="A284:J284"/>
    <mergeCell ref="L346:L347"/>
    <mergeCell ref="G346:G347"/>
    <mergeCell ref="H346:I346"/>
    <mergeCell ref="J346:J347"/>
    <mergeCell ref="A345:A347"/>
    <mergeCell ref="B345:D346"/>
    <mergeCell ref="E333:I333"/>
    <mergeCell ref="E334:I334"/>
    <mergeCell ref="E276:I276"/>
    <mergeCell ref="E285:F286"/>
    <mergeCell ref="G285:I285"/>
    <mergeCell ref="G286:G287"/>
    <mergeCell ref="H286:I286"/>
    <mergeCell ref="A326:F326"/>
    <mergeCell ref="A327:K327"/>
    <mergeCell ref="A328:K328"/>
    <mergeCell ref="N294:N295"/>
    <mergeCell ref="A289:A290"/>
    <mergeCell ref="B289:B290"/>
    <mergeCell ref="C289:C290"/>
    <mergeCell ref="D289:D290"/>
    <mergeCell ref="E289:E290"/>
    <mergeCell ref="F289:F290"/>
    <mergeCell ref="A291:O291"/>
    <mergeCell ref="L294:L295"/>
    <mergeCell ref="K253:K254"/>
    <mergeCell ref="L253:L254"/>
    <mergeCell ref="M253:M254"/>
    <mergeCell ref="N253:N254"/>
    <mergeCell ref="O253:O254"/>
    <mergeCell ref="M239:M241"/>
    <mergeCell ref="N239:N241"/>
    <mergeCell ref="A240:L240"/>
    <mergeCell ref="A239:L239"/>
    <mergeCell ref="L245:L246"/>
    <mergeCell ref="A250:O250"/>
    <mergeCell ref="A248:A249"/>
    <mergeCell ref="B248:B249"/>
    <mergeCell ref="C248:C249"/>
    <mergeCell ref="D248:D249"/>
    <mergeCell ref="E248:E249"/>
    <mergeCell ref="F248:F249"/>
    <mergeCell ref="M252:O252"/>
    <mergeCell ref="M244:N244"/>
    <mergeCell ref="M245:M246"/>
    <mergeCell ref="G253:G254"/>
    <mergeCell ref="H253:I253"/>
    <mergeCell ref="A252:A254"/>
    <mergeCell ref="B252:D253"/>
    <mergeCell ref="H237:L237"/>
    <mergeCell ref="A237:D237"/>
    <mergeCell ref="A238:D238"/>
    <mergeCell ref="E238:G238"/>
    <mergeCell ref="H238:L238"/>
    <mergeCell ref="A369:J369"/>
    <mergeCell ref="J173:J174"/>
    <mergeCell ref="K173:K174"/>
    <mergeCell ref="L173:L174"/>
    <mergeCell ref="A206:O206"/>
    <mergeCell ref="M208:O208"/>
    <mergeCell ref="G209:G210"/>
    <mergeCell ref="H209:I209"/>
    <mergeCell ref="J209:J210"/>
    <mergeCell ref="K209:K210"/>
    <mergeCell ref="L209:L210"/>
    <mergeCell ref="M209:M210"/>
    <mergeCell ref="N209:N210"/>
    <mergeCell ref="O209:O210"/>
    <mergeCell ref="A176:A179"/>
    <mergeCell ref="B176:B179"/>
    <mergeCell ref="C176:C179"/>
    <mergeCell ref="A207:J207"/>
    <mergeCell ref="J253:J254"/>
    <mergeCell ref="J172:L172"/>
    <mergeCell ref="G173:G174"/>
    <mergeCell ref="H173:I173"/>
    <mergeCell ref="C124:C127"/>
    <mergeCell ref="D124:D127"/>
    <mergeCell ref="E124:E127"/>
    <mergeCell ref="A156:F156"/>
    <mergeCell ref="A157:K157"/>
    <mergeCell ref="A158:K158"/>
    <mergeCell ref="A159:K159"/>
    <mergeCell ref="A160:I160"/>
    <mergeCell ref="A161:D161"/>
    <mergeCell ref="E161:G161"/>
    <mergeCell ref="H161:L161"/>
    <mergeCell ref="E155:K155"/>
    <mergeCell ref="K138:K139"/>
    <mergeCell ref="L138:L139"/>
    <mergeCell ref="B137:D138"/>
    <mergeCell ref="E137:F138"/>
    <mergeCell ref="J137:L137"/>
    <mergeCell ref="H163:L163"/>
    <mergeCell ref="A188:A191"/>
    <mergeCell ref="B188:B191"/>
    <mergeCell ref="C188:C191"/>
    <mergeCell ref="D188:D191"/>
    <mergeCell ref="J68:L68"/>
    <mergeCell ref="N19:O19"/>
    <mergeCell ref="L20:M20"/>
    <mergeCell ref="A27:J27"/>
    <mergeCell ref="K27:M27"/>
    <mergeCell ref="N39:N41"/>
    <mergeCell ref="A40:L40"/>
    <mergeCell ref="K32:M32"/>
    <mergeCell ref="N32:O32"/>
    <mergeCell ref="K33:M33"/>
    <mergeCell ref="N33:O33"/>
    <mergeCell ref="K34:M34"/>
    <mergeCell ref="N34:O34"/>
    <mergeCell ref="A32:J32"/>
    <mergeCell ref="N20:O20"/>
    <mergeCell ref="M39:M41"/>
    <mergeCell ref="A31:J31"/>
    <mergeCell ref="K31:M31"/>
    <mergeCell ref="N31:O31"/>
    <mergeCell ref="N27:O27"/>
    <mergeCell ref="M44:N44"/>
    <mergeCell ref="M45:M46"/>
    <mergeCell ref="N28:O28"/>
    <mergeCell ref="A10:O10"/>
    <mergeCell ref="A23:O23"/>
    <mergeCell ref="K29:M29"/>
    <mergeCell ref="N29:O29"/>
    <mergeCell ref="A30:J30"/>
    <mergeCell ref="K30:M30"/>
    <mergeCell ref="N30:O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L19:M19"/>
    <mergeCell ref="N26:O26"/>
    <mergeCell ref="N17:O17"/>
    <mergeCell ref="N18:O18"/>
    <mergeCell ref="A36:J36"/>
    <mergeCell ref="A37:J37"/>
    <mergeCell ref="A38:O38"/>
    <mergeCell ref="A39:L39"/>
    <mergeCell ref="A42:L42"/>
    <mergeCell ref="A28:J28"/>
    <mergeCell ref="K28:M28"/>
    <mergeCell ref="A43:J43"/>
    <mergeCell ref="A44:A46"/>
    <mergeCell ref="B44:D45"/>
    <mergeCell ref="E44:F45"/>
    <mergeCell ref="G44:I44"/>
    <mergeCell ref="J44:L44"/>
    <mergeCell ref="G45:G46"/>
    <mergeCell ref="H45:I45"/>
    <mergeCell ref="J45:J46"/>
    <mergeCell ref="K45:K46"/>
    <mergeCell ref="L45:L46"/>
    <mergeCell ref="N45:N46"/>
    <mergeCell ref="A35:J35"/>
    <mergeCell ref="O549:O550"/>
    <mergeCell ref="A384:O384"/>
    <mergeCell ref="A385:K385"/>
    <mergeCell ref="E386:K386"/>
    <mergeCell ref="E387:K387"/>
    <mergeCell ref="E388:K388"/>
    <mergeCell ref="A393:I393"/>
    <mergeCell ref="A389:F389"/>
    <mergeCell ref="A390:K390"/>
    <mergeCell ref="A391:K391"/>
    <mergeCell ref="A392:K392"/>
    <mergeCell ref="A400:O400"/>
    <mergeCell ref="E438:L438"/>
    <mergeCell ref="B440:D440"/>
    <mergeCell ref="E440:L440"/>
    <mergeCell ref="A444:O444"/>
    <mergeCell ref="A435:O435"/>
    <mergeCell ref="A434:O434"/>
    <mergeCell ref="B419:B420"/>
    <mergeCell ref="A398:D398"/>
    <mergeCell ref="E398:G398"/>
    <mergeCell ref="H398:L398"/>
    <mergeCell ref="A419:A420"/>
    <mergeCell ref="A430:L430"/>
    <mergeCell ref="A429:L429"/>
    <mergeCell ref="D419:D420"/>
    <mergeCell ref="E419:E420"/>
    <mergeCell ref="C411:C412"/>
    <mergeCell ref="D411:D412"/>
    <mergeCell ref="E436:L436"/>
    <mergeCell ref="B437:D437"/>
    <mergeCell ref="E437:L437"/>
    <mergeCell ref="E411:E412"/>
    <mergeCell ref="F411:F412"/>
    <mergeCell ref="F419:F420"/>
    <mergeCell ref="C416:C417"/>
    <mergeCell ref="D416:D417"/>
    <mergeCell ref="E416:E417"/>
    <mergeCell ref="C419:C420"/>
    <mergeCell ref="J549:J550"/>
    <mergeCell ref="K549:K550"/>
    <mergeCell ref="L549:L550"/>
    <mergeCell ref="M549:M550"/>
    <mergeCell ref="N549:N550"/>
    <mergeCell ref="J345:L345"/>
    <mergeCell ref="M345:N345"/>
    <mergeCell ref="A426:L426"/>
    <mergeCell ref="A427:L427"/>
    <mergeCell ref="A428:L428"/>
    <mergeCell ref="A394:D394"/>
    <mergeCell ref="A423:O423"/>
    <mergeCell ref="L541:L542"/>
    <mergeCell ref="E394:G394"/>
    <mergeCell ref="H394:L394"/>
    <mergeCell ref="A447:O447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92:G92"/>
    <mergeCell ref="H92:L92"/>
    <mergeCell ref="A103:J103"/>
    <mergeCell ref="G105:G106"/>
    <mergeCell ref="E93:G93"/>
    <mergeCell ref="H93:L93"/>
    <mergeCell ref="A94:D94"/>
    <mergeCell ref="E94:G94"/>
    <mergeCell ref="J105:J106"/>
    <mergeCell ref="D176:D179"/>
    <mergeCell ref="J541:J542"/>
    <mergeCell ref="K541:K542"/>
    <mergeCell ref="A48:A51"/>
    <mergeCell ref="B48:B51"/>
    <mergeCell ref="C48:C51"/>
    <mergeCell ref="D48:D51"/>
    <mergeCell ref="E48:E51"/>
    <mergeCell ref="A82:O82"/>
    <mergeCell ref="A83:K83"/>
    <mergeCell ref="M68:O68"/>
    <mergeCell ref="M69:M70"/>
    <mergeCell ref="F48:F51"/>
    <mergeCell ref="A66:O66"/>
    <mergeCell ref="A67:J67"/>
    <mergeCell ref="A68:A70"/>
    <mergeCell ref="A81:O81"/>
    <mergeCell ref="A52:A55"/>
    <mergeCell ref="B52:B55"/>
    <mergeCell ref="C52:C55"/>
    <mergeCell ref="D52:D55"/>
    <mergeCell ref="E52:E55"/>
    <mergeCell ref="F52:F55"/>
    <mergeCell ref="A56:A59"/>
    <mergeCell ref="B56:B59"/>
    <mergeCell ref="H69:I69"/>
    <mergeCell ref="J69:J70"/>
    <mergeCell ref="B438:D438"/>
    <mergeCell ref="A402:L402"/>
    <mergeCell ref="M402:M404"/>
    <mergeCell ref="N402:N404"/>
    <mergeCell ref="A403:L403"/>
    <mergeCell ref="A399:D399"/>
    <mergeCell ref="E399:G399"/>
    <mergeCell ref="A431:L431"/>
    <mergeCell ref="A432:O432"/>
    <mergeCell ref="A433:O433"/>
    <mergeCell ref="F408:F409"/>
    <mergeCell ref="G408:G409"/>
    <mergeCell ref="H408:I408"/>
    <mergeCell ref="J408:J409"/>
    <mergeCell ref="K408:K409"/>
    <mergeCell ref="M408:M409"/>
    <mergeCell ref="N408:N409"/>
    <mergeCell ref="A411:A412"/>
    <mergeCell ref="B411:B412"/>
    <mergeCell ref="A424:O424"/>
    <mergeCell ref="A425:L425"/>
    <mergeCell ref="E188:E191"/>
    <mergeCell ref="F188:F191"/>
    <mergeCell ref="A349:A351"/>
    <mergeCell ref="B349:B351"/>
    <mergeCell ref="C349:C351"/>
    <mergeCell ref="D349:D351"/>
    <mergeCell ref="E349:E351"/>
    <mergeCell ref="F349:F351"/>
    <mergeCell ref="E227:K227"/>
    <mergeCell ref="A228:F228"/>
    <mergeCell ref="A242:L242"/>
    <mergeCell ref="A243:J243"/>
    <mergeCell ref="A244:A246"/>
    <mergeCell ref="B244:D245"/>
    <mergeCell ref="E244:F245"/>
    <mergeCell ref="G244:I244"/>
    <mergeCell ref="J244:L244"/>
    <mergeCell ref="A251:J251"/>
    <mergeCell ref="E237:G237"/>
    <mergeCell ref="A232:I232"/>
    <mergeCell ref="A233:D233"/>
    <mergeCell ref="E233:G233"/>
    <mergeCell ref="H233:L233"/>
    <mergeCell ref="A223:O223"/>
  </mergeCells>
  <pageMargins left="0.31496062992125984" right="0.31496062992125984" top="0.35433070866141736" bottom="0.35433070866141736" header="0.31496062992125984" footer="0.31496062992125984"/>
  <pageSetup paperSize="9" scale="45" fitToHeight="0" orientation="landscape" r:id="rId1"/>
  <rowBreaks count="1" manualBreakCount="1">
    <brk id="37" max="16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8"/>
  <dimension ref="A2:AE567"/>
  <sheetViews>
    <sheetView view="pageBreakPreview" zoomScale="60" workbookViewId="0">
      <selection activeCell="A389" sqref="A389:L389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9.85546875" style="3" customWidth="1"/>
    <col min="7" max="7" width="40.57031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466</v>
      </c>
    </row>
    <row r="9" spans="1:18" x14ac:dyDescent="0.25">
      <c r="L9" s="3" t="s">
        <v>482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36.75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68" t="s">
        <v>481</v>
      </c>
      <c r="F12" s="268"/>
      <c r="G12" s="268"/>
      <c r="H12" s="26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2" t="s">
        <v>446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4" t="s">
        <v>163</v>
      </c>
      <c r="M20" s="214"/>
      <c r="N20" s="215" t="s">
        <v>410</v>
      </c>
      <c r="O20" s="216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150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224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ht="20.25" customHeight="1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ht="20.25" customHeight="1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56" t="s">
        <v>426</v>
      </c>
      <c r="K45" s="162" t="s">
        <v>438</v>
      </c>
      <c r="L45" s="162" t="s">
        <v>445</v>
      </c>
      <c r="M45" s="162" t="s">
        <v>165</v>
      </c>
      <c r="N45" s="162" t="s">
        <v>166</v>
      </c>
      <c r="O45" s="6"/>
      <c r="P45" s="6"/>
    </row>
    <row r="46" spans="1:16" ht="7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58"/>
      <c r="K46" s="163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52.5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6" customHeight="1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69" customHeight="1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47.25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68.25" customHeight="1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72" customHeight="1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6.75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8.25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56" t="s">
        <v>426</v>
      </c>
      <c r="K69" s="162" t="s">
        <v>438</v>
      </c>
      <c r="L69" s="162" t="s">
        <v>445</v>
      </c>
      <c r="M69" s="156" t="s">
        <v>426</v>
      </c>
      <c r="N69" s="162" t="s">
        <v>438</v>
      </c>
      <c r="O69" s="162" t="s">
        <v>445</v>
      </c>
      <c r="P69" s="162" t="s">
        <v>165</v>
      </c>
      <c r="Q69" s="162" t="s">
        <v>166</v>
      </c>
    </row>
    <row r="70" spans="1:18" ht="75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58"/>
      <c r="K70" s="163"/>
      <c r="L70" s="163"/>
      <c r="M70" s="158"/>
      <c r="N70" s="163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317</v>
      </c>
      <c r="K72" s="9">
        <v>317</v>
      </c>
      <c r="L72" s="9">
        <v>317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32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v>34</v>
      </c>
      <c r="K74" s="9">
        <v>34</v>
      </c>
      <c r="L74" s="9">
        <v>34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3</v>
      </c>
      <c r="R74" s="3" t="s">
        <v>307</v>
      </c>
    </row>
    <row r="75" spans="1:18" ht="81" customHeight="1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6</v>
      </c>
      <c r="K75" s="9">
        <v>6</v>
      </c>
      <c r="L75" s="9">
        <v>6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1</v>
      </c>
      <c r="R75" s="3" t="s">
        <v>308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/>
      <c r="L76" s="9"/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5.5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7</v>
      </c>
      <c r="K77" s="9">
        <v>7</v>
      </c>
      <c r="L77" s="9">
        <v>7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1</v>
      </c>
      <c r="R77" s="3" t="s">
        <v>305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364</v>
      </c>
      <c r="K80" s="9">
        <f>SUM(K72:K79)</f>
        <v>364</v>
      </c>
      <c r="L80" s="9">
        <f>SUM(L72:L79)</f>
        <v>364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36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381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2">
        <v>1</v>
      </c>
      <c r="B93" s="162"/>
      <c r="C93" s="162"/>
      <c r="D93" s="162"/>
      <c r="E93" s="176">
        <v>2</v>
      </c>
      <c r="F93" s="177"/>
      <c r="G93" s="178"/>
      <c r="H93" s="169">
        <v>3</v>
      </c>
      <c r="I93" s="169"/>
      <c r="J93" s="169"/>
      <c r="K93" s="169"/>
      <c r="L93" s="169"/>
    </row>
    <row r="94" spans="1:17" ht="57.75" customHeight="1" x14ac:dyDescent="0.25">
      <c r="A94" s="179" t="s">
        <v>350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63.75" customHeight="1" x14ac:dyDescent="0.25">
      <c r="A95" s="179" t="s">
        <v>350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57.75" customHeight="1" x14ac:dyDescent="0.25">
      <c r="A96" s="179" t="s">
        <v>350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60" customHeight="1" x14ac:dyDescent="0.25">
      <c r="A97" s="179" t="s">
        <v>351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79.5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56" t="s">
        <v>426</v>
      </c>
      <c r="K105" s="162" t="s">
        <v>438</v>
      </c>
      <c r="L105" s="162" t="s">
        <v>445</v>
      </c>
      <c r="M105" s="162" t="s">
        <v>165</v>
      </c>
      <c r="N105" s="162" t="s">
        <v>166</v>
      </c>
      <c r="O105" s="6"/>
      <c r="P105" s="6"/>
    </row>
    <row r="106" spans="1:16" ht="7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58"/>
      <c r="K106" s="163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115.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60</v>
      </c>
      <c r="H138" s="162" t="s">
        <v>16</v>
      </c>
      <c r="I138" s="162"/>
      <c r="J138" s="156" t="s">
        <v>426</v>
      </c>
      <c r="K138" s="162" t="s">
        <v>438</v>
      </c>
      <c r="L138" s="162" t="s">
        <v>445</v>
      </c>
      <c r="M138" s="156" t="s">
        <v>426</v>
      </c>
      <c r="N138" s="162" t="s">
        <v>438</v>
      </c>
      <c r="O138" s="162" t="s">
        <v>445</v>
      </c>
      <c r="P138" s="162" t="s">
        <v>165</v>
      </c>
      <c r="Q138" s="162" t="s">
        <v>166</v>
      </c>
    </row>
    <row r="139" spans="1:18" ht="7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58"/>
      <c r="K139" s="163"/>
      <c r="L139" s="163"/>
      <c r="M139" s="158"/>
      <c r="N139" s="163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356</v>
      </c>
      <c r="K141" s="9">
        <v>356</v>
      </c>
      <c r="L141" s="9">
        <v>356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36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307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5</v>
      </c>
      <c r="K145" s="9">
        <v>5</v>
      </c>
      <c r="L145" s="9">
        <v>5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1</v>
      </c>
      <c r="R145" s="3" t="s">
        <v>306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4</v>
      </c>
      <c r="K146" s="9">
        <v>4</v>
      </c>
      <c r="L146" s="9">
        <v>4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305</v>
      </c>
    </row>
    <row r="147" spans="1:18" ht="37.5" hidden="1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309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365</v>
      </c>
      <c r="K149" s="9">
        <f>SUM(K141:K148)</f>
        <v>365</v>
      </c>
      <c r="L149" s="9">
        <f>SUM(L141:L148)</f>
        <v>365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37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382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2">
        <v>1</v>
      </c>
      <c r="B162" s="162"/>
      <c r="C162" s="162"/>
      <c r="D162" s="162"/>
      <c r="E162" s="176">
        <v>2</v>
      </c>
      <c r="F162" s="177"/>
      <c r="G162" s="178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79" t="s">
        <v>350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63.75" customHeight="1" x14ac:dyDescent="0.25">
      <c r="A164" s="179" t="s">
        <v>350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57.75" customHeight="1" x14ac:dyDescent="0.25">
      <c r="A165" s="179" t="s">
        <v>350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57.75" customHeight="1" x14ac:dyDescent="0.25">
      <c r="A166" s="179" t="s">
        <v>351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56" t="s">
        <v>426</v>
      </c>
      <c r="K173" s="162" t="s">
        <v>438</v>
      </c>
      <c r="L173" s="162" t="s">
        <v>445</v>
      </c>
      <c r="M173" s="162" t="s">
        <v>165</v>
      </c>
      <c r="N173" s="162" t="s">
        <v>166</v>
      </c>
      <c r="O173" s="6"/>
      <c r="P173" s="6"/>
    </row>
    <row r="174" spans="1:16" ht="7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58"/>
      <c r="K174" s="163"/>
      <c r="L174" s="163"/>
      <c r="M174" s="162"/>
      <c r="N174" s="162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56" t="s">
        <v>426</v>
      </c>
      <c r="K209" s="162" t="s">
        <v>438</v>
      </c>
      <c r="L209" s="162" t="s">
        <v>445</v>
      </c>
      <c r="M209" s="156" t="s">
        <v>426</v>
      </c>
      <c r="N209" s="162" t="s">
        <v>438</v>
      </c>
      <c r="O209" s="162" t="s">
        <v>445</v>
      </c>
      <c r="P209" s="162" t="s">
        <v>165</v>
      </c>
      <c r="Q209" s="162" t="s">
        <v>166</v>
      </c>
    </row>
    <row r="210" spans="1:18" ht="7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58"/>
      <c r="K210" s="163"/>
      <c r="L210" s="163"/>
      <c r="M210" s="158"/>
      <c r="N210" s="163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11"/>
      <c r="G212" s="9" t="s">
        <v>31</v>
      </c>
      <c r="H212" s="9" t="s">
        <v>32</v>
      </c>
      <c r="I212" s="14" t="s">
        <v>120</v>
      </c>
      <c r="J212" s="9">
        <v>40</v>
      </c>
      <c r="K212" s="9">
        <v>40</v>
      </c>
      <c r="L212" s="9">
        <v>40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4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11"/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11"/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11"/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11"/>
      <c r="G216" s="9" t="s">
        <v>31</v>
      </c>
      <c r="H216" s="9" t="s">
        <v>32</v>
      </c>
      <c r="I216" s="14" t="s">
        <v>120</v>
      </c>
      <c r="J216" s="9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306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11"/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305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11"/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310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11"/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40</v>
      </c>
      <c r="K220" s="9">
        <f>SUM(K212:K219)</f>
        <v>40</v>
      </c>
      <c r="L220" s="9">
        <f>SUM(L212:L219)</f>
        <v>40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4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769</v>
      </c>
      <c r="K221" s="9">
        <f>K80+K149+K220</f>
        <v>769</v>
      </c>
      <c r="L221" s="9">
        <f>L80+L149+L220</f>
        <v>769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77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383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2">
        <v>1</v>
      </c>
      <c r="B234" s="162"/>
      <c r="C234" s="162"/>
      <c r="D234" s="162"/>
      <c r="E234" s="176">
        <v>2</v>
      </c>
      <c r="F234" s="177"/>
      <c r="G234" s="178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79" t="s">
        <v>350</v>
      </c>
      <c r="B235" s="180"/>
      <c r="C235" s="180"/>
      <c r="D235" s="181"/>
      <c r="E235" s="176" t="s">
        <v>50</v>
      </c>
      <c r="F235" s="177"/>
      <c r="G235" s="178"/>
      <c r="H235" s="176" t="s">
        <v>51</v>
      </c>
      <c r="I235" s="177"/>
      <c r="J235" s="177"/>
      <c r="K235" s="177"/>
      <c r="L235" s="178"/>
    </row>
    <row r="236" spans="1:16" ht="63.75" customHeight="1" x14ac:dyDescent="0.25">
      <c r="A236" s="179" t="s">
        <v>350</v>
      </c>
      <c r="B236" s="180"/>
      <c r="C236" s="180"/>
      <c r="D236" s="181"/>
      <c r="E236" s="176" t="s">
        <v>52</v>
      </c>
      <c r="F236" s="177"/>
      <c r="G236" s="178"/>
      <c r="H236" s="176" t="s">
        <v>53</v>
      </c>
      <c r="I236" s="177"/>
      <c r="J236" s="177"/>
      <c r="K236" s="177"/>
      <c r="L236" s="178"/>
    </row>
    <row r="237" spans="1:16" ht="57.75" customHeight="1" x14ac:dyDescent="0.25">
      <c r="A237" s="179" t="s">
        <v>350</v>
      </c>
      <c r="B237" s="180"/>
      <c r="C237" s="180"/>
      <c r="D237" s="181"/>
      <c r="E237" s="176" t="s">
        <v>56</v>
      </c>
      <c r="F237" s="177"/>
      <c r="G237" s="178"/>
      <c r="H237" s="176" t="s">
        <v>51</v>
      </c>
      <c r="I237" s="177"/>
      <c r="J237" s="177"/>
      <c r="K237" s="177"/>
      <c r="L237" s="178"/>
    </row>
    <row r="238" spans="1:16" ht="71.25" customHeight="1" x14ac:dyDescent="0.25">
      <c r="A238" s="179" t="s">
        <v>351</v>
      </c>
      <c r="B238" s="180"/>
      <c r="C238" s="180"/>
      <c r="D238" s="181"/>
      <c r="E238" s="176" t="s">
        <v>54</v>
      </c>
      <c r="F238" s="177"/>
      <c r="G238" s="178"/>
      <c r="H238" s="173" t="s">
        <v>167</v>
      </c>
      <c r="I238" s="174"/>
      <c r="J238" s="174"/>
      <c r="K238" s="174"/>
      <c r="L238" s="175"/>
    </row>
    <row r="239" spans="1:16" ht="13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6"/>
      <c r="K239" s="6"/>
      <c r="L239" s="6"/>
      <c r="M239" s="6"/>
      <c r="N239" s="6"/>
      <c r="O239" s="6"/>
      <c r="P239" s="6"/>
    </row>
    <row r="240" spans="1:16" ht="42" hidden="1" customHeight="1" x14ac:dyDescent="0.25">
      <c r="A240" s="224" t="s">
        <v>94</v>
      </c>
      <c r="B240" s="224"/>
      <c r="C240" s="224"/>
      <c r="D240" s="224"/>
      <c r="E240" s="224"/>
      <c r="F240" s="224"/>
      <c r="G240" s="224"/>
      <c r="H240" s="224"/>
      <c r="I240" s="224"/>
      <c r="J240" s="224"/>
      <c r="K240" s="224"/>
      <c r="L240" s="224"/>
      <c r="M240" s="184" t="s">
        <v>179</v>
      </c>
      <c r="N240" s="169" t="s">
        <v>185</v>
      </c>
      <c r="O240" s="6"/>
      <c r="P240" s="6"/>
    </row>
    <row r="241" spans="1:17" ht="18.75" hidden="1" customHeight="1" x14ac:dyDescent="0.25">
      <c r="A241" s="165" t="s">
        <v>7</v>
      </c>
      <c r="B241" s="165"/>
      <c r="C241" s="165"/>
      <c r="D241" s="165"/>
      <c r="E241" s="165"/>
      <c r="F241" s="165"/>
      <c r="G241" s="165"/>
      <c r="H241" s="165"/>
      <c r="I241" s="165"/>
      <c r="J241" s="165"/>
      <c r="K241" s="165"/>
      <c r="L241" s="165"/>
      <c r="M241" s="185"/>
      <c r="N241" s="169"/>
      <c r="O241" s="6"/>
      <c r="P241" s="6"/>
    </row>
    <row r="242" spans="1:17" ht="18.75" hidden="1" customHeight="1" x14ac:dyDescent="0.25">
      <c r="A242" s="6" t="s">
        <v>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185"/>
      <c r="N242" s="169"/>
      <c r="O242" s="6"/>
      <c r="P242" s="6"/>
    </row>
    <row r="243" spans="1:17" hidden="1" x14ac:dyDescent="0.25">
      <c r="A243" s="165" t="s">
        <v>9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165"/>
      <c r="L243" s="165"/>
      <c r="M243" s="6"/>
      <c r="N243" s="5"/>
      <c r="O243" s="6"/>
      <c r="P243" s="6"/>
    </row>
    <row r="244" spans="1:17" hidden="1" x14ac:dyDescent="0.25">
      <c r="A244" s="165" t="s">
        <v>115</v>
      </c>
      <c r="B244" s="165"/>
      <c r="C244" s="165"/>
      <c r="D244" s="165"/>
      <c r="E244" s="165"/>
      <c r="F244" s="165"/>
      <c r="G244" s="165"/>
      <c r="H244" s="165"/>
      <c r="I244" s="165"/>
      <c r="J244" s="165"/>
      <c r="K244" s="6"/>
      <c r="L244" s="6"/>
      <c r="M244" s="6"/>
      <c r="N244" s="5"/>
      <c r="O244" s="6"/>
      <c r="P244" s="6"/>
    </row>
    <row r="245" spans="1:17" ht="36.75" hidden="1" customHeight="1" x14ac:dyDescent="0.25">
      <c r="A245" s="162" t="s">
        <v>10</v>
      </c>
      <c r="B245" s="162" t="s">
        <v>11</v>
      </c>
      <c r="C245" s="162"/>
      <c r="D245" s="162"/>
      <c r="E245" s="162" t="s">
        <v>12</v>
      </c>
      <c r="F245" s="162"/>
      <c r="G245" s="162" t="s">
        <v>13</v>
      </c>
      <c r="H245" s="162"/>
      <c r="I245" s="162"/>
      <c r="J245" s="162" t="s">
        <v>14</v>
      </c>
      <c r="K245" s="162"/>
      <c r="L245" s="162"/>
      <c r="M245" s="176" t="s">
        <v>164</v>
      </c>
      <c r="N245" s="178"/>
      <c r="O245" s="6"/>
      <c r="P245" s="6"/>
    </row>
    <row r="246" spans="1:17" ht="59.25" hidden="1" customHeight="1" x14ac:dyDescent="0.25">
      <c r="A246" s="163"/>
      <c r="B246" s="162"/>
      <c r="C246" s="162"/>
      <c r="D246" s="162"/>
      <c r="E246" s="162"/>
      <c r="F246" s="162"/>
      <c r="G246" s="162" t="s">
        <v>15</v>
      </c>
      <c r="H246" s="162" t="s">
        <v>16</v>
      </c>
      <c r="I246" s="162"/>
      <c r="J246" s="162" t="s">
        <v>207</v>
      </c>
      <c r="K246" s="162" t="s">
        <v>208</v>
      </c>
      <c r="L246" s="162" t="s">
        <v>209</v>
      </c>
      <c r="M246" s="169" t="s">
        <v>165</v>
      </c>
      <c r="N246" s="162" t="s">
        <v>166</v>
      </c>
      <c r="O246" s="6"/>
      <c r="P246" s="6"/>
    </row>
    <row r="247" spans="1:17" ht="75" hidden="1" customHeight="1" x14ac:dyDescent="0.25">
      <c r="A247" s="163"/>
      <c r="B247" s="9" t="s">
        <v>17</v>
      </c>
      <c r="C247" s="9" t="s">
        <v>18</v>
      </c>
      <c r="D247" s="9" t="s">
        <v>19</v>
      </c>
      <c r="E247" s="9" t="s">
        <v>20</v>
      </c>
      <c r="F247" s="9" t="s">
        <v>21</v>
      </c>
      <c r="G247" s="163"/>
      <c r="H247" s="9" t="s">
        <v>22</v>
      </c>
      <c r="I247" s="9" t="s">
        <v>23</v>
      </c>
      <c r="J247" s="162"/>
      <c r="K247" s="162"/>
      <c r="L247" s="163"/>
      <c r="M247" s="169"/>
      <c r="N247" s="162"/>
      <c r="O247" s="6"/>
      <c r="P247" s="6"/>
    </row>
    <row r="248" spans="1:17" hidden="1" x14ac:dyDescent="0.25">
      <c r="A248" s="9">
        <v>1</v>
      </c>
      <c r="B248" s="9">
        <v>2</v>
      </c>
      <c r="C248" s="9">
        <v>3</v>
      </c>
      <c r="D248" s="9">
        <v>4</v>
      </c>
      <c r="E248" s="9">
        <v>5</v>
      </c>
      <c r="F248" s="9">
        <v>6</v>
      </c>
      <c r="G248" s="9">
        <v>7</v>
      </c>
      <c r="H248" s="9">
        <v>8</v>
      </c>
      <c r="I248" s="9">
        <v>9</v>
      </c>
      <c r="J248" s="9">
        <v>10</v>
      </c>
      <c r="K248" s="9">
        <v>11</v>
      </c>
      <c r="L248" s="9">
        <v>12</v>
      </c>
      <c r="M248" s="11">
        <v>13</v>
      </c>
      <c r="N248" s="11">
        <v>14</v>
      </c>
      <c r="O248" s="6"/>
      <c r="P248" s="6"/>
    </row>
    <row r="249" spans="1:17" ht="78.75" hidden="1" x14ac:dyDescent="0.25">
      <c r="A249" s="236" t="s">
        <v>119</v>
      </c>
      <c r="B249" s="182" t="s">
        <v>119</v>
      </c>
      <c r="C249" s="182" t="s">
        <v>119</v>
      </c>
      <c r="D249" s="182" t="s">
        <v>119</v>
      </c>
      <c r="E249" s="182" t="s">
        <v>119</v>
      </c>
      <c r="F249" s="182" t="s">
        <v>21</v>
      </c>
      <c r="G249" s="10" t="s">
        <v>114</v>
      </c>
      <c r="H249" s="9" t="s">
        <v>113</v>
      </c>
      <c r="I249" s="9">
        <v>744</v>
      </c>
      <c r="J249" s="9">
        <v>95</v>
      </c>
      <c r="K249" s="11">
        <v>95</v>
      </c>
      <c r="L249" s="11">
        <v>95</v>
      </c>
      <c r="M249" s="11">
        <v>10</v>
      </c>
      <c r="N249" s="35">
        <v>10</v>
      </c>
      <c r="O249" s="6"/>
      <c r="P249" s="6"/>
    </row>
    <row r="250" spans="1:17" ht="126" hidden="1" x14ac:dyDescent="0.25">
      <c r="A250" s="237"/>
      <c r="B250" s="183"/>
      <c r="C250" s="183"/>
      <c r="D250" s="183"/>
      <c r="E250" s="183"/>
      <c r="F250" s="183"/>
      <c r="G250" s="10" t="s">
        <v>117</v>
      </c>
      <c r="H250" s="9" t="s">
        <v>113</v>
      </c>
      <c r="I250" s="9">
        <v>744</v>
      </c>
      <c r="J250" s="9">
        <v>100</v>
      </c>
      <c r="K250" s="11">
        <v>100</v>
      </c>
      <c r="L250" s="11">
        <v>100</v>
      </c>
      <c r="M250" s="11">
        <v>10</v>
      </c>
      <c r="N250" s="35">
        <v>10</v>
      </c>
      <c r="O250" s="6"/>
      <c r="P250" s="6"/>
    </row>
    <row r="251" spans="1:17" hidden="1" x14ac:dyDescent="0.25">
      <c r="A251" s="164"/>
      <c r="B251" s="164"/>
      <c r="C251" s="164"/>
      <c r="D251" s="164"/>
      <c r="E251" s="164"/>
      <c r="F251" s="164"/>
      <c r="G251" s="164"/>
      <c r="H251" s="164"/>
      <c r="I251" s="164"/>
      <c r="J251" s="164"/>
      <c r="K251" s="164"/>
      <c r="L251" s="164"/>
      <c r="M251" s="164"/>
      <c r="N251" s="164"/>
      <c r="O251" s="164"/>
      <c r="P251" s="6"/>
    </row>
    <row r="252" spans="1:17" hidden="1" x14ac:dyDescent="0.25">
      <c r="A252" s="165" t="s">
        <v>181</v>
      </c>
      <c r="B252" s="165"/>
      <c r="C252" s="165"/>
      <c r="D252" s="165"/>
      <c r="E252" s="165"/>
      <c r="F252" s="165"/>
      <c r="G252" s="165"/>
      <c r="H252" s="165"/>
      <c r="I252" s="165"/>
      <c r="J252" s="165"/>
      <c r="K252" s="6"/>
      <c r="L252" s="6"/>
      <c r="M252" s="6"/>
      <c r="N252" s="6"/>
      <c r="O252" s="6"/>
      <c r="P252" s="6"/>
    </row>
    <row r="253" spans="1:17" ht="42" hidden="1" customHeight="1" x14ac:dyDescent="0.25">
      <c r="A253" s="162" t="s">
        <v>10</v>
      </c>
      <c r="B253" s="162" t="s">
        <v>11</v>
      </c>
      <c r="C253" s="162"/>
      <c r="D253" s="162"/>
      <c r="E253" s="162" t="s">
        <v>12</v>
      </c>
      <c r="F253" s="162"/>
      <c r="G253" s="162" t="s">
        <v>24</v>
      </c>
      <c r="H253" s="162"/>
      <c r="I253" s="162"/>
      <c r="J253" s="162" t="s">
        <v>25</v>
      </c>
      <c r="K253" s="162"/>
      <c r="L253" s="162"/>
      <c r="M253" s="162" t="s">
        <v>26</v>
      </c>
      <c r="N253" s="162"/>
      <c r="O253" s="162"/>
      <c r="P253" s="176" t="s">
        <v>164</v>
      </c>
      <c r="Q253" s="178"/>
    </row>
    <row r="254" spans="1:17" ht="55.5" hidden="1" customHeight="1" x14ac:dyDescent="0.25">
      <c r="A254" s="163"/>
      <c r="B254" s="162"/>
      <c r="C254" s="162"/>
      <c r="D254" s="162"/>
      <c r="E254" s="162"/>
      <c r="F254" s="162"/>
      <c r="G254" s="162" t="s">
        <v>27</v>
      </c>
      <c r="H254" s="162" t="s">
        <v>16</v>
      </c>
      <c r="I254" s="162"/>
      <c r="J254" s="162" t="s">
        <v>207</v>
      </c>
      <c r="K254" s="162" t="s">
        <v>208</v>
      </c>
      <c r="L254" s="162" t="s">
        <v>209</v>
      </c>
      <c r="M254" s="162" t="s">
        <v>207</v>
      </c>
      <c r="N254" s="162" t="s">
        <v>208</v>
      </c>
      <c r="O254" s="162" t="s">
        <v>209</v>
      </c>
      <c r="P254" s="169" t="s">
        <v>165</v>
      </c>
      <c r="Q254" s="162" t="s">
        <v>166</v>
      </c>
    </row>
    <row r="255" spans="1:17" ht="75" hidden="1" customHeight="1" x14ac:dyDescent="0.25">
      <c r="A255" s="163"/>
      <c r="B255" s="9" t="s">
        <v>17</v>
      </c>
      <c r="C255" s="9" t="s">
        <v>18</v>
      </c>
      <c r="D255" s="9" t="s">
        <v>19</v>
      </c>
      <c r="E255" s="9" t="s">
        <v>20</v>
      </c>
      <c r="F255" s="9" t="s">
        <v>156</v>
      </c>
      <c r="G255" s="163"/>
      <c r="H255" s="9" t="s">
        <v>28</v>
      </c>
      <c r="I255" s="9" t="s">
        <v>23</v>
      </c>
      <c r="J255" s="162"/>
      <c r="K255" s="162"/>
      <c r="L255" s="163"/>
      <c r="M255" s="162"/>
      <c r="N255" s="162"/>
      <c r="O255" s="163"/>
      <c r="P255" s="169"/>
      <c r="Q255" s="162"/>
    </row>
    <row r="256" spans="1:17" ht="56.25" hidden="1" x14ac:dyDescent="0.25">
      <c r="A256" s="9" t="s">
        <v>228</v>
      </c>
      <c r="B256" s="9" t="s">
        <v>301</v>
      </c>
      <c r="C256" s="9" t="s">
        <v>29</v>
      </c>
      <c r="D256" s="9" t="s">
        <v>126</v>
      </c>
      <c r="E256" s="9" t="s">
        <v>98</v>
      </c>
      <c r="F256" s="9" t="s">
        <v>66</v>
      </c>
      <c r="G256" s="9">
        <v>7</v>
      </c>
      <c r="H256" s="9">
        <v>8</v>
      </c>
      <c r="I256" s="9">
        <v>9</v>
      </c>
      <c r="J256" s="9">
        <v>10</v>
      </c>
      <c r="K256" s="9">
        <v>11</v>
      </c>
      <c r="L256" s="9">
        <v>12</v>
      </c>
      <c r="M256" s="9">
        <v>13</v>
      </c>
      <c r="N256" s="9">
        <v>14</v>
      </c>
      <c r="O256" s="9">
        <v>15</v>
      </c>
      <c r="P256" s="30">
        <v>16</v>
      </c>
      <c r="Q256" s="30">
        <v>17</v>
      </c>
    </row>
    <row r="257" spans="1:17" ht="75" hidden="1" x14ac:dyDescent="0.25">
      <c r="A257" s="90" t="s">
        <v>302</v>
      </c>
      <c r="B257" s="38" t="s">
        <v>97</v>
      </c>
      <c r="C257" s="1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>
        <v>10</v>
      </c>
      <c r="Q257" s="35">
        <f>J257*0.1</f>
        <v>0</v>
      </c>
    </row>
    <row r="258" spans="1:17" ht="56.25" hidden="1" x14ac:dyDescent="0.25">
      <c r="A258" s="90" t="s">
        <v>229</v>
      </c>
      <c r="B258" s="9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5</v>
      </c>
      <c r="Q258" s="35">
        <f t="shared" ref="Q258:Q261" si="9">J258*0.05</f>
        <v>0</v>
      </c>
    </row>
    <row r="259" spans="1:17" ht="75" hidden="1" x14ac:dyDescent="0.25">
      <c r="A259" s="87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>
        <v>10</v>
      </c>
      <c r="Q259" s="35">
        <f>J259*0.1</f>
        <v>0</v>
      </c>
    </row>
    <row r="260" spans="1:17" ht="131.25" hidden="1" x14ac:dyDescent="0.25">
      <c r="A260" s="23"/>
      <c r="B260" s="9" t="s">
        <v>97</v>
      </c>
      <c r="C260" s="1" t="s">
        <v>33</v>
      </c>
      <c r="D260" s="9" t="s">
        <v>127</v>
      </c>
      <c r="E260" s="11" t="s">
        <v>30</v>
      </c>
      <c r="F260" s="9" t="s">
        <v>62</v>
      </c>
      <c r="G260" s="9" t="s">
        <v>31</v>
      </c>
      <c r="H260" s="9" t="s">
        <v>32</v>
      </c>
      <c r="I260" s="2" t="s">
        <v>120</v>
      </c>
      <c r="J260" s="9"/>
      <c r="K260" s="9"/>
      <c r="L260" s="9"/>
      <c r="M260" s="9" t="s">
        <v>21</v>
      </c>
      <c r="N260" s="9" t="s">
        <v>21</v>
      </c>
      <c r="O260" s="9" t="s">
        <v>21</v>
      </c>
      <c r="P260" s="11">
        <v>5</v>
      </c>
      <c r="Q260" s="35">
        <f t="shared" si="9"/>
        <v>0</v>
      </c>
    </row>
    <row r="261" spans="1:17" hidden="1" x14ac:dyDescent="0.25">
      <c r="A261" s="13"/>
      <c r="B261" s="11"/>
      <c r="C261" s="9"/>
      <c r="D261" s="9"/>
      <c r="E261" s="11"/>
      <c r="F261" s="11"/>
      <c r="G261" s="9"/>
      <c r="H261" s="9"/>
      <c r="I261" s="14"/>
      <c r="J261" s="9"/>
      <c r="K261" s="9"/>
      <c r="L261" s="9"/>
      <c r="M261" s="9"/>
      <c r="N261" s="9"/>
      <c r="O261" s="9"/>
      <c r="P261" s="6"/>
      <c r="Q261" s="35">
        <f t="shared" si="9"/>
        <v>0</v>
      </c>
    </row>
    <row r="262" spans="1:17" ht="23.25" hidden="1" customHeight="1" x14ac:dyDescent="0.25">
      <c r="A262" s="13" t="s">
        <v>34</v>
      </c>
      <c r="B262" s="11"/>
      <c r="C262" s="9"/>
      <c r="D262" s="9"/>
      <c r="E262" s="11"/>
      <c r="F262" s="11"/>
      <c r="G262" s="9"/>
      <c r="H262" s="9"/>
      <c r="I262" s="14"/>
      <c r="J262" s="9">
        <f>SUM(J257:J261)</f>
        <v>0</v>
      </c>
      <c r="K262" s="9">
        <f>SUM(K257:K261)</f>
        <v>0</v>
      </c>
      <c r="L262" s="9">
        <f>SUM(L257:L261)</f>
        <v>0</v>
      </c>
      <c r="M262" s="9"/>
      <c r="N262" s="9"/>
      <c r="O262" s="9"/>
      <c r="P262" s="11">
        <v>10</v>
      </c>
      <c r="Q262" s="35">
        <f>J262*0.1</f>
        <v>0</v>
      </c>
    </row>
    <row r="263" spans="1:17" hidden="1" x14ac:dyDescent="0.25">
      <c r="A263" s="164"/>
      <c r="B263" s="164"/>
      <c r="C263" s="164"/>
      <c r="D263" s="164"/>
      <c r="E263" s="164"/>
      <c r="F263" s="164"/>
      <c r="G263" s="164"/>
      <c r="H263" s="164"/>
      <c r="I263" s="164"/>
      <c r="J263" s="164"/>
      <c r="K263" s="164"/>
      <c r="L263" s="164"/>
      <c r="M263" s="164"/>
      <c r="N263" s="164"/>
      <c r="O263" s="164"/>
      <c r="P263" s="6"/>
    </row>
    <row r="264" spans="1:17" hidden="1" x14ac:dyDescent="0.25">
      <c r="A264" s="165" t="s">
        <v>35</v>
      </c>
      <c r="B264" s="165"/>
      <c r="C264" s="165"/>
      <c r="D264" s="165"/>
      <c r="E264" s="165"/>
      <c r="F264" s="165"/>
      <c r="G264" s="165"/>
      <c r="H264" s="165"/>
      <c r="I264" s="165"/>
      <c r="J264" s="165"/>
      <c r="K264" s="165"/>
      <c r="L264" s="165"/>
      <c r="M264" s="165"/>
      <c r="N264" s="165"/>
      <c r="O264" s="165"/>
      <c r="P264" s="6"/>
    </row>
    <row r="265" spans="1:17" hidden="1" x14ac:dyDescent="0.25">
      <c r="A265" s="162" t="s">
        <v>36</v>
      </c>
      <c r="B265" s="162"/>
      <c r="C265" s="162"/>
      <c r="D265" s="162"/>
      <c r="E265" s="162"/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hidden="1" x14ac:dyDescent="0.25">
      <c r="A266" s="9" t="s">
        <v>37</v>
      </c>
      <c r="B266" s="9" t="s">
        <v>38</v>
      </c>
      <c r="C266" s="9" t="s">
        <v>39</v>
      </c>
      <c r="D266" s="9" t="s">
        <v>40</v>
      </c>
      <c r="E266" s="162" t="s">
        <v>22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hidden="1" x14ac:dyDescent="0.25">
      <c r="A267" s="9">
        <v>1</v>
      </c>
      <c r="B267" s="9">
        <v>2</v>
      </c>
      <c r="C267" s="9">
        <v>3</v>
      </c>
      <c r="D267" s="9">
        <v>4</v>
      </c>
      <c r="E267" s="162">
        <v>5</v>
      </c>
      <c r="F267" s="186"/>
      <c r="G267" s="186"/>
      <c r="H267" s="186"/>
      <c r="I267" s="186"/>
      <c r="J267" s="186"/>
      <c r="K267" s="186"/>
      <c r="L267" s="6"/>
      <c r="M267" s="6"/>
      <c r="N267" s="6"/>
      <c r="O267" s="6"/>
      <c r="P267" s="6"/>
    </row>
    <row r="268" spans="1:17" hidden="1" x14ac:dyDescent="0.25">
      <c r="A268" s="9" t="s">
        <v>21</v>
      </c>
      <c r="B268" s="9" t="s">
        <v>21</v>
      </c>
      <c r="C268" s="9" t="s">
        <v>21</v>
      </c>
      <c r="D268" s="9" t="s">
        <v>21</v>
      </c>
      <c r="E268" s="162" t="s">
        <v>21</v>
      </c>
      <c r="F268" s="169"/>
      <c r="G268" s="169"/>
      <c r="H268" s="169"/>
      <c r="I268" s="169"/>
      <c r="J268" s="169"/>
      <c r="K268" s="169"/>
      <c r="L268" s="6"/>
      <c r="M268" s="6"/>
      <c r="N268" s="6"/>
      <c r="O268" s="6"/>
      <c r="P268" s="6"/>
    </row>
    <row r="269" spans="1:17" hidden="1" x14ac:dyDescent="0.25">
      <c r="A269" s="165" t="s">
        <v>41</v>
      </c>
      <c r="B269" s="165"/>
      <c r="C269" s="165"/>
      <c r="D269" s="165"/>
      <c r="E269" s="165"/>
      <c r="F269" s="165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7" hidden="1" x14ac:dyDescent="0.25">
      <c r="A270" s="166" t="s">
        <v>42</v>
      </c>
      <c r="B270" s="166"/>
      <c r="C270" s="166"/>
      <c r="D270" s="166"/>
      <c r="E270" s="166"/>
      <c r="F270" s="166"/>
      <c r="G270" s="166"/>
      <c r="H270" s="166"/>
      <c r="I270" s="166"/>
      <c r="J270" s="166"/>
      <c r="K270" s="166"/>
      <c r="L270" s="15"/>
      <c r="M270" s="15"/>
      <c r="N270" s="15"/>
      <c r="O270" s="15"/>
      <c r="P270" s="6"/>
    </row>
    <row r="271" spans="1:17" ht="40.5" hidden="1" customHeight="1" x14ac:dyDescent="0.25">
      <c r="A271" s="167" t="s">
        <v>43</v>
      </c>
      <c r="B271" s="167"/>
      <c r="C271" s="167"/>
      <c r="D271" s="167"/>
      <c r="E271" s="167"/>
      <c r="F271" s="167"/>
      <c r="G271" s="167"/>
      <c r="H271" s="167"/>
      <c r="I271" s="167"/>
      <c r="J271" s="167"/>
      <c r="K271" s="167"/>
      <c r="L271" s="15"/>
      <c r="M271" s="15"/>
      <c r="N271" s="15"/>
      <c r="O271" s="15"/>
      <c r="P271" s="6"/>
    </row>
    <row r="272" spans="1:17" ht="16.5" hidden="1" customHeight="1" x14ac:dyDescent="0.25">
      <c r="A272" s="168" t="s">
        <v>44</v>
      </c>
      <c r="B272" s="168"/>
      <c r="C272" s="168"/>
      <c r="D272" s="168"/>
      <c r="E272" s="168"/>
      <c r="F272" s="168"/>
      <c r="G272" s="168"/>
      <c r="H272" s="168"/>
      <c r="I272" s="168"/>
      <c r="J272" s="168"/>
      <c r="K272" s="168"/>
      <c r="L272" s="15"/>
      <c r="M272" s="15"/>
      <c r="N272" s="15"/>
      <c r="O272" s="15"/>
      <c r="P272" s="6"/>
    </row>
    <row r="273" spans="1:16" hidden="1" x14ac:dyDescent="0.25">
      <c r="A273" s="165" t="s">
        <v>45</v>
      </c>
      <c r="B273" s="165"/>
      <c r="C273" s="165"/>
      <c r="D273" s="165"/>
      <c r="E273" s="165"/>
      <c r="F273" s="165"/>
      <c r="G273" s="165"/>
      <c r="H273" s="165"/>
      <c r="I273" s="165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 t="s">
        <v>46</v>
      </c>
      <c r="B274" s="162" t="s">
        <v>47</v>
      </c>
      <c r="C274" s="186"/>
      <c r="D274" s="186"/>
      <c r="E274" s="169" t="s">
        <v>48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idden="1" x14ac:dyDescent="0.25">
      <c r="A275" s="9">
        <v>1</v>
      </c>
      <c r="B275" s="162">
        <v>2</v>
      </c>
      <c r="C275" s="186"/>
      <c r="D275" s="186"/>
      <c r="E275" s="169">
        <v>3</v>
      </c>
      <c r="F275" s="169"/>
      <c r="G275" s="169"/>
      <c r="H275" s="169"/>
      <c r="I275" s="169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2" t="s">
        <v>49</v>
      </c>
      <c r="B276" s="162" t="s">
        <v>50</v>
      </c>
      <c r="C276" s="186"/>
      <c r="D276" s="186"/>
      <c r="E276" s="162" t="s">
        <v>51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62"/>
      <c r="B277" s="162" t="s">
        <v>52</v>
      </c>
      <c r="C277" s="169"/>
      <c r="D277" s="169"/>
      <c r="E277" s="162" t="s">
        <v>53</v>
      </c>
      <c r="F277" s="162"/>
      <c r="G277" s="162"/>
      <c r="H277" s="162"/>
      <c r="I277" s="162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7" t="s">
        <v>108</v>
      </c>
      <c r="B278" s="162" t="s">
        <v>54</v>
      </c>
      <c r="C278" s="186"/>
      <c r="D278" s="186"/>
      <c r="E278" s="169" t="s">
        <v>55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t="45" hidden="1" customHeight="1" x14ac:dyDescent="0.25">
      <c r="A279" s="158"/>
      <c r="B279" s="162" t="s">
        <v>56</v>
      </c>
      <c r="C279" s="169"/>
      <c r="D279" s="169"/>
      <c r="E279" s="169" t="s">
        <v>51</v>
      </c>
      <c r="F279" s="169"/>
      <c r="G279" s="169"/>
      <c r="H279" s="169"/>
      <c r="I279" s="169"/>
      <c r="J279" s="6"/>
      <c r="K279" s="6"/>
      <c r="L279" s="6"/>
      <c r="M279" s="6"/>
      <c r="N279" s="6"/>
      <c r="O279" s="6"/>
      <c r="P279" s="6"/>
    </row>
    <row r="280" spans="1:16" hidden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6"/>
      <c r="K280" s="6"/>
      <c r="L280" s="6"/>
      <c r="M280" s="6"/>
      <c r="N280" s="6"/>
      <c r="O280" s="6"/>
      <c r="P280" s="6"/>
    </row>
    <row r="281" spans="1:16" ht="40.5" hidden="1" customHeight="1" x14ac:dyDescent="0.25">
      <c r="A281" s="224" t="s">
        <v>95</v>
      </c>
      <c r="B281" s="224"/>
      <c r="C281" s="224"/>
      <c r="D281" s="224"/>
      <c r="E281" s="224"/>
      <c r="F281" s="224"/>
      <c r="G281" s="224"/>
      <c r="H281" s="224"/>
      <c r="I281" s="224"/>
      <c r="J281" s="224"/>
      <c r="K281" s="224"/>
      <c r="L281" s="224"/>
      <c r="M281" s="184" t="s">
        <v>179</v>
      </c>
      <c r="N281" s="169" t="s">
        <v>186</v>
      </c>
      <c r="O281" s="6"/>
      <c r="P281" s="6"/>
    </row>
    <row r="282" spans="1:16" ht="18" hidden="1" customHeight="1" x14ac:dyDescent="0.25">
      <c r="A282" s="165" t="s">
        <v>58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5"/>
      <c r="N282" s="169"/>
      <c r="O282" s="6"/>
    </row>
    <row r="283" spans="1:16" hidden="1" x14ac:dyDescent="0.25">
      <c r="A283" s="165" t="s">
        <v>8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185"/>
      <c r="N283" s="169"/>
      <c r="O283" s="6"/>
    </row>
    <row r="284" spans="1:16" hidden="1" x14ac:dyDescent="0.25">
      <c r="A284" s="165" t="s">
        <v>9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165"/>
      <c r="L284" s="165"/>
      <c r="M284" s="6"/>
      <c r="N284" s="5"/>
      <c r="O284" s="6"/>
    </row>
    <row r="285" spans="1:16" hidden="1" x14ac:dyDescent="0.25">
      <c r="A285" s="165" t="s">
        <v>223</v>
      </c>
      <c r="B285" s="165"/>
      <c r="C285" s="165"/>
      <c r="D285" s="165"/>
      <c r="E285" s="165"/>
      <c r="F285" s="165"/>
      <c r="G285" s="165"/>
      <c r="H285" s="165"/>
      <c r="I285" s="165"/>
      <c r="J285" s="165"/>
      <c r="K285" s="6"/>
      <c r="L285" s="6"/>
      <c r="M285" s="6"/>
      <c r="N285" s="5"/>
      <c r="O285" s="6"/>
    </row>
    <row r="286" spans="1:16" ht="47.25" hidden="1" customHeight="1" x14ac:dyDescent="0.25">
      <c r="A286" s="162" t="s">
        <v>10</v>
      </c>
      <c r="B286" s="162" t="s">
        <v>11</v>
      </c>
      <c r="C286" s="162"/>
      <c r="D286" s="162"/>
      <c r="E286" s="162" t="s">
        <v>12</v>
      </c>
      <c r="F286" s="162"/>
      <c r="G286" s="162" t="s">
        <v>13</v>
      </c>
      <c r="H286" s="162"/>
      <c r="I286" s="162"/>
      <c r="J286" s="162" t="s">
        <v>14</v>
      </c>
      <c r="K286" s="162"/>
      <c r="L286" s="162"/>
      <c r="M286" s="176" t="s">
        <v>164</v>
      </c>
      <c r="N286" s="178"/>
      <c r="O286" s="6"/>
      <c r="P286" s="6"/>
    </row>
    <row r="287" spans="1:16" ht="59.25" hidden="1" customHeight="1" x14ac:dyDescent="0.25">
      <c r="A287" s="163"/>
      <c r="B287" s="162"/>
      <c r="C287" s="162"/>
      <c r="D287" s="162"/>
      <c r="E287" s="162"/>
      <c r="F287" s="162"/>
      <c r="G287" s="162" t="s">
        <v>15</v>
      </c>
      <c r="H287" s="162" t="s">
        <v>16</v>
      </c>
      <c r="I287" s="162"/>
      <c r="J287" s="162" t="s">
        <v>207</v>
      </c>
      <c r="K287" s="162" t="s">
        <v>208</v>
      </c>
      <c r="L287" s="162" t="s">
        <v>209</v>
      </c>
      <c r="M287" s="169" t="s">
        <v>165</v>
      </c>
      <c r="N287" s="162" t="s">
        <v>166</v>
      </c>
      <c r="O287" s="6"/>
      <c r="P287" s="6"/>
    </row>
    <row r="288" spans="1:16" ht="56.25" hidden="1" customHeight="1" x14ac:dyDescent="0.25">
      <c r="A288" s="163"/>
      <c r="B288" s="9" t="s">
        <v>18</v>
      </c>
      <c r="C288" s="9" t="s">
        <v>19</v>
      </c>
      <c r="D288" s="9" t="s">
        <v>21</v>
      </c>
      <c r="E288" s="9" t="s">
        <v>59</v>
      </c>
      <c r="F288" s="9" t="s">
        <v>21</v>
      </c>
      <c r="G288" s="163"/>
      <c r="H288" s="9" t="s">
        <v>22</v>
      </c>
      <c r="I288" s="9" t="s">
        <v>23</v>
      </c>
      <c r="J288" s="162"/>
      <c r="K288" s="162"/>
      <c r="L288" s="163"/>
      <c r="M288" s="169"/>
      <c r="N288" s="162"/>
      <c r="O288" s="6"/>
      <c r="P288" s="6"/>
    </row>
    <row r="289" spans="1:17" hidden="1" x14ac:dyDescent="0.25">
      <c r="A289" s="9">
        <v>1</v>
      </c>
      <c r="B289" s="9">
        <v>2</v>
      </c>
      <c r="C289" s="9">
        <v>3</v>
      </c>
      <c r="D289" s="9">
        <v>4</v>
      </c>
      <c r="E289" s="9">
        <v>5</v>
      </c>
      <c r="F289" s="9">
        <v>6</v>
      </c>
      <c r="G289" s="9">
        <v>7</v>
      </c>
      <c r="H289" s="9">
        <v>8</v>
      </c>
      <c r="I289" s="9">
        <v>9</v>
      </c>
      <c r="J289" s="9">
        <v>10</v>
      </c>
      <c r="K289" s="9">
        <v>11</v>
      </c>
      <c r="L289" s="9">
        <v>12</v>
      </c>
      <c r="M289" s="11">
        <v>13</v>
      </c>
      <c r="N289" s="11">
        <v>14</v>
      </c>
      <c r="O289" s="6"/>
      <c r="P289" s="6"/>
    </row>
    <row r="290" spans="1:17" ht="63" hidden="1" x14ac:dyDescent="0.25">
      <c r="A290" s="236" t="s">
        <v>119</v>
      </c>
      <c r="B290" s="182" t="s">
        <v>119</v>
      </c>
      <c r="C290" s="182" t="s">
        <v>119</v>
      </c>
      <c r="D290" s="156" t="s">
        <v>21</v>
      </c>
      <c r="E290" s="182" t="s">
        <v>119</v>
      </c>
      <c r="F290" s="156" t="s">
        <v>21</v>
      </c>
      <c r="G290" s="10" t="s">
        <v>112</v>
      </c>
      <c r="H290" s="9" t="s">
        <v>113</v>
      </c>
      <c r="I290" s="9">
        <v>744</v>
      </c>
      <c r="J290" s="9">
        <v>95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t="126" hidden="1" x14ac:dyDescent="0.25">
      <c r="A291" s="237"/>
      <c r="B291" s="183"/>
      <c r="C291" s="183"/>
      <c r="D291" s="158"/>
      <c r="E291" s="183"/>
      <c r="F291" s="158"/>
      <c r="G291" s="10" t="s">
        <v>117</v>
      </c>
      <c r="H291" s="9" t="s">
        <v>113</v>
      </c>
      <c r="I291" s="9">
        <v>744</v>
      </c>
      <c r="J291" s="9">
        <v>100</v>
      </c>
      <c r="K291" s="11" t="s">
        <v>21</v>
      </c>
      <c r="L291" s="11" t="s">
        <v>21</v>
      </c>
      <c r="M291" s="11">
        <v>5</v>
      </c>
      <c r="N291" s="35">
        <f>J291*0.05</f>
        <v>5</v>
      </c>
      <c r="O291" s="6"/>
      <c r="P291" s="6"/>
    </row>
    <row r="292" spans="1:17" hidden="1" x14ac:dyDescent="0.25">
      <c r="A292" s="164"/>
      <c r="B292" s="164"/>
      <c r="C292" s="164"/>
      <c r="D292" s="164"/>
      <c r="E292" s="164"/>
      <c r="F292" s="164"/>
      <c r="G292" s="164"/>
      <c r="H292" s="164"/>
      <c r="I292" s="164"/>
      <c r="J292" s="164"/>
      <c r="K292" s="164"/>
      <c r="L292" s="164"/>
      <c r="M292" s="164"/>
      <c r="N292" s="164"/>
      <c r="O292" s="164"/>
      <c r="P292" s="6"/>
    </row>
    <row r="293" spans="1:17" hidden="1" x14ac:dyDescent="0.25">
      <c r="A293" s="165" t="s">
        <v>181</v>
      </c>
      <c r="B293" s="165"/>
      <c r="C293" s="165"/>
      <c r="D293" s="165"/>
      <c r="E293" s="165"/>
      <c r="F293" s="165"/>
      <c r="G293" s="165"/>
      <c r="H293" s="165"/>
      <c r="I293" s="165"/>
      <c r="J293" s="165"/>
      <c r="K293" s="6"/>
      <c r="L293" s="6"/>
      <c r="M293" s="6"/>
      <c r="N293" s="6"/>
      <c r="O293" s="6"/>
      <c r="P293" s="6"/>
    </row>
    <row r="294" spans="1:17" ht="45" hidden="1" customHeight="1" x14ac:dyDescent="0.25">
      <c r="A294" s="162" t="s">
        <v>10</v>
      </c>
      <c r="B294" s="162" t="s">
        <v>11</v>
      </c>
      <c r="C294" s="162"/>
      <c r="D294" s="162"/>
      <c r="E294" s="162" t="s">
        <v>12</v>
      </c>
      <c r="F294" s="162"/>
      <c r="G294" s="162" t="s">
        <v>24</v>
      </c>
      <c r="H294" s="162"/>
      <c r="I294" s="162"/>
      <c r="J294" s="162" t="s">
        <v>25</v>
      </c>
      <c r="K294" s="162"/>
      <c r="L294" s="162"/>
      <c r="M294" s="162" t="s">
        <v>26</v>
      </c>
      <c r="N294" s="162"/>
      <c r="O294" s="162"/>
      <c r="P294" s="176" t="s">
        <v>164</v>
      </c>
      <c r="Q294" s="178"/>
    </row>
    <row r="295" spans="1:17" ht="63" hidden="1" customHeight="1" x14ac:dyDescent="0.25">
      <c r="A295" s="163"/>
      <c r="B295" s="162"/>
      <c r="C295" s="162"/>
      <c r="D295" s="162"/>
      <c r="E295" s="162"/>
      <c r="F295" s="162"/>
      <c r="G295" s="162" t="s">
        <v>60</v>
      </c>
      <c r="H295" s="162" t="s">
        <v>16</v>
      </c>
      <c r="I295" s="162"/>
      <c r="J295" s="162" t="s">
        <v>207</v>
      </c>
      <c r="K295" s="162" t="s">
        <v>208</v>
      </c>
      <c r="L295" s="162" t="s">
        <v>209</v>
      </c>
      <c r="M295" s="162" t="s">
        <v>207</v>
      </c>
      <c r="N295" s="162" t="s">
        <v>208</v>
      </c>
      <c r="O295" s="162" t="s">
        <v>209</v>
      </c>
      <c r="P295" s="162" t="s">
        <v>165</v>
      </c>
      <c r="Q295" s="162" t="s">
        <v>166</v>
      </c>
    </row>
    <row r="296" spans="1:17" ht="52.5" hidden="1" customHeight="1" x14ac:dyDescent="0.25">
      <c r="A296" s="163"/>
      <c r="B296" s="9" t="s">
        <v>18</v>
      </c>
      <c r="C296" s="9" t="s">
        <v>19</v>
      </c>
      <c r="D296" s="9" t="s">
        <v>21</v>
      </c>
      <c r="E296" s="9" t="s">
        <v>59</v>
      </c>
      <c r="F296" s="9" t="s">
        <v>21</v>
      </c>
      <c r="G296" s="163"/>
      <c r="H296" s="9" t="s">
        <v>28</v>
      </c>
      <c r="I296" s="9" t="s">
        <v>23</v>
      </c>
      <c r="J296" s="162"/>
      <c r="K296" s="162"/>
      <c r="L296" s="163"/>
      <c r="M296" s="162"/>
      <c r="N296" s="162"/>
      <c r="O296" s="163"/>
      <c r="P296" s="162"/>
      <c r="Q296" s="162"/>
    </row>
    <row r="297" spans="1:17" hidden="1" x14ac:dyDescent="0.25">
      <c r="A297" s="12" t="s">
        <v>188</v>
      </c>
      <c r="B297" s="9">
        <v>2</v>
      </c>
      <c r="C297" s="9">
        <v>3</v>
      </c>
      <c r="D297" s="9">
        <v>4</v>
      </c>
      <c r="E297" s="9">
        <v>5</v>
      </c>
      <c r="F297" s="9">
        <v>6</v>
      </c>
      <c r="G297" s="9">
        <v>7</v>
      </c>
      <c r="H297" s="9">
        <v>8</v>
      </c>
      <c r="I297" s="9">
        <v>9</v>
      </c>
      <c r="J297" s="9">
        <v>10</v>
      </c>
      <c r="K297" s="9">
        <v>11</v>
      </c>
      <c r="L297" s="9">
        <v>12</v>
      </c>
      <c r="M297" s="9">
        <v>13</v>
      </c>
      <c r="N297" s="9">
        <v>14</v>
      </c>
      <c r="O297" s="9">
        <v>15</v>
      </c>
      <c r="P297" s="30">
        <v>16</v>
      </c>
      <c r="Q297" s="30">
        <v>17</v>
      </c>
    </row>
    <row r="298" spans="1:17" ht="56.25" hidden="1" x14ac:dyDescent="0.25">
      <c r="A298" s="12" t="s">
        <v>189</v>
      </c>
      <c r="B298" s="1" t="s">
        <v>128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>
        <v>5</v>
      </c>
      <c r="Q298" s="35">
        <f>J298*0.1</f>
        <v>0</v>
      </c>
    </row>
    <row r="299" spans="1:17" ht="75" hidden="1" x14ac:dyDescent="0.25">
      <c r="A299" s="12" t="s">
        <v>190</v>
      </c>
      <c r="B299" s="1" t="s">
        <v>65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/>
      <c r="Q299" s="35">
        <f t="shared" ref="Q299:Q317" si="10">J299*0.1</f>
        <v>0</v>
      </c>
    </row>
    <row r="300" spans="1:17" ht="37.5" hidden="1" x14ac:dyDescent="0.25">
      <c r="A300" s="12" t="s">
        <v>191</v>
      </c>
      <c r="B300" s="1" t="s">
        <v>64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7" t="s">
        <v>21</v>
      </c>
      <c r="N300" s="17" t="s">
        <v>21</v>
      </c>
      <c r="O300" s="17" t="s">
        <v>21</v>
      </c>
      <c r="P300" s="11">
        <v>10</v>
      </c>
      <c r="Q300" s="35">
        <f t="shared" si="10"/>
        <v>0</v>
      </c>
    </row>
    <row r="301" spans="1:17" ht="93.75" hidden="1" x14ac:dyDescent="0.25">
      <c r="A301" s="12" t="s">
        <v>190</v>
      </c>
      <c r="B301" s="1" t="s">
        <v>129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130</v>
      </c>
      <c r="N301" s="19" t="s">
        <v>130</v>
      </c>
      <c r="O301" s="19" t="s">
        <v>130</v>
      </c>
      <c r="P301" s="11">
        <v>10</v>
      </c>
      <c r="Q301" s="35">
        <f t="shared" si="10"/>
        <v>0</v>
      </c>
    </row>
    <row r="302" spans="1:17" ht="75" hidden="1" x14ac:dyDescent="0.25">
      <c r="A302" s="12" t="s">
        <v>191</v>
      </c>
      <c r="B302" s="1" t="s">
        <v>61</v>
      </c>
      <c r="C302" s="1" t="s">
        <v>126</v>
      </c>
      <c r="D302" s="11" t="s">
        <v>21</v>
      </c>
      <c r="E302" s="9" t="s">
        <v>66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9" t="s">
        <v>131</v>
      </c>
      <c r="N302" s="19" t="s">
        <v>131</v>
      </c>
      <c r="O302" s="19" t="s">
        <v>131</v>
      </c>
      <c r="P302" s="11">
        <v>10</v>
      </c>
      <c r="Q302" s="35">
        <f t="shared" si="10"/>
        <v>0</v>
      </c>
    </row>
    <row r="303" spans="1:17" ht="56.25" hidden="1" x14ac:dyDescent="0.25">
      <c r="A303" s="12"/>
      <c r="B303" s="1" t="s">
        <v>128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>
        <v>10</v>
      </c>
      <c r="Q303" s="35">
        <f t="shared" si="10"/>
        <v>0</v>
      </c>
    </row>
    <row r="304" spans="1:17" ht="75" hidden="1" x14ac:dyDescent="0.25">
      <c r="A304" s="12"/>
      <c r="B304" s="1" t="s">
        <v>65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/>
      <c r="Q304" s="35">
        <f t="shared" si="10"/>
        <v>0</v>
      </c>
    </row>
    <row r="305" spans="1:17" ht="56.25" hidden="1" x14ac:dyDescent="0.25">
      <c r="A305" s="12"/>
      <c r="B305" s="1" t="s">
        <v>64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7" t="s">
        <v>21</v>
      </c>
      <c r="N305" s="17" t="s">
        <v>21</v>
      </c>
      <c r="O305" s="17" t="s">
        <v>21</v>
      </c>
      <c r="P305" s="11">
        <v>5</v>
      </c>
      <c r="Q305" s="35">
        <f t="shared" si="10"/>
        <v>0</v>
      </c>
    </row>
    <row r="306" spans="1:17" ht="93.75" hidden="1" x14ac:dyDescent="0.25">
      <c r="A306" s="12" t="s">
        <v>192</v>
      </c>
      <c r="B306" s="1" t="s">
        <v>129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132</v>
      </c>
      <c r="N306" s="19" t="s">
        <v>132</v>
      </c>
      <c r="O306" s="19" t="s">
        <v>132</v>
      </c>
      <c r="P306" s="11">
        <v>6</v>
      </c>
      <c r="Q306" s="35">
        <f t="shared" si="10"/>
        <v>0</v>
      </c>
    </row>
    <row r="307" spans="1:17" ht="75" hidden="1" x14ac:dyDescent="0.25">
      <c r="A307" s="12" t="s">
        <v>193</v>
      </c>
      <c r="B307" s="1" t="s">
        <v>61</v>
      </c>
      <c r="C307" s="1" t="s">
        <v>126</v>
      </c>
      <c r="D307" s="11" t="s">
        <v>21</v>
      </c>
      <c r="E307" s="9" t="s">
        <v>62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133</v>
      </c>
      <c r="N307" s="19" t="s">
        <v>133</v>
      </c>
      <c r="O307" s="19" t="s">
        <v>133</v>
      </c>
      <c r="P307" s="11">
        <v>7</v>
      </c>
      <c r="Q307" s="35">
        <f t="shared" si="10"/>
        <v>0</v>
      </c>
    </row>
    <row r="308" spans="1:17" ht="56.25" hidden="1" x14ac:dyDescent="0.25">
      <c r="A308" s="12" t="s">
        <v>194</v>
      </c>
      <c r="B308" s="1" t="s">
        <v>128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8</v>
      </c>
      <c r="Q308" s="35">
        <f t="shared" si="10"/>
        <v>0</v>
      </c>
    </row>
    <row r="309" spans="1:17" ht="75" hidden="1" x14ac:dyDescent="0.25">
      <c r="A309" s="12" t="s">
        <v>195</v>
      </c>
      <c r="B309" s="1" t="s">
        <v>65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9</v>
      </c>
      <c r="Q309" s="35">
        <f t="shared" si="10"/>
        <v>0</v>
      </c>
    </row>
    <row r="310" spans="1:17" ht="37.5" hidden="1" x14ac:dyDescent="0.25">
      <c r="A310" s="12" t="s">
        <v>196</v>
      </c>
      <c r="B310" s="1" t="s">
        <v>64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21</v>
      </c>
      <c r="N310" s="19" t="s">
        <v>21</v>
      </c>
      <c r="O310" s="19" t="s">
        <v>21</v>
      </c>
      <c r="P310" s="11">
        <v>10</v>
      </c>
      <c r="Q310" s="35">
        <f t="shared" si="10"/>
        <v>0</v>
      </c>
    </row>
    <row r="311" spans="1:17" ht="93.75" hidden="1" x14ac:dyDescent="0.25">
      <c r="A311" s="12" t="s">
        <v>195</v>
      </c>
      <c r="B311" s="1" t="s">
        <v>129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130</v>
      </c>
      <c r="N311" s="19" t="s">
        <v>130</v>
      </c>
      <c r="O311" s="19" t="s">
        <v>130</v>
      </c>
      <c r="P311" s="11">
        <v>10</v>
      </c>
      <c r="Q311" s="35">
        <f t="shared" si="10"/>
        <v>0</v>
      </c>
    </row>
    <row r="312" spans="1:17" ht="75" hidden="1" x14ac:dyDescent="0.25">
      <c r="A312" s="12" t="s">
        <v>196</v>
      </c>
      <c r="B312" s="1" t="s">
        <v>61</v>
      </c>
      <c r="C312" s="1" t="s">
        <v>127</v>
      </c>
      <c r="D312" s="11" t="s">
        <v>21</v>
      </c>
      <c r="E312" s="9" t="s">
        <v>66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131</v>
      </c>
      <c r="N312" s="19" t="s">
        <v>131</v>
      </c>
      <c r="O312" s="19" t="s">
        <v>131</v>
      </c>
      <c r="P312" s="11">
        <v>10</v>
      </c>
      <c r="Q312" s="35">
        <f t="shared" si="10"/>
        <v>0</v>
      </c>
    </row>
    <row r="313" spans="1:17" ht="56.25" hidden="1" x14ac:dyDescent="0.25">
      <c r="A313" s="12"/>
      <c r="B313" s="1" t="s">
        <v>128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13</v>
      </c>
      <c r="Q313" s="35">
        <f t="shared" si="10"/>
        <v>0</v>
      </c>
    </row>
    <row r="314" spans="1:17" ht="75" hidden="1" x14ac:dyDescent="0.25">
      <c r="A314" s="12"/>
      <c r="B314" s="1" t="s">
        <v>65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14</v>
      </c>
      <c r="Q314" s="35">
        <f t="shared" si="10"/>
        <v>0</v>
      </c>
    </row>
    <row r="315" spans="1:17" ht="56.25" hidden="1" x14ac:dyDescent="0.25">
      <c r="A315" s="12"/>
      <c r="B315" s="1" t="s">
        <v>64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21</v>
      </c>
      <c r="N315" s="19" t="s">
        <v>21</v>
      </c>
      <c r="O315" s="19" t="s">
        <v>21</v>
      </c>
      <c r="P315" s="11">
        <v>15</v>
      </c>
      <c r="Q315" s="35">
        <f t="shared" si="10"/>
        <v>0</v>
      </c>
    </row>
    <row r="316" spans="1:17" ht="93.75" hidden="1" x14ac:dyDescent="0.25">
      <c r="A316" s="23"/>
      <c r="B316" s="1" t="s">
        <v>129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132</v>
      </c>
      <c r="N316" s="19" t="s">
        <v>132</v>
      </c>
      <c r="O316" s="19" t="s">
        <v>132</v>
      </c>
      <c r="P316" s="11">
        <v>16</v>
      </c>
      <c r="Q316" s="35">
        <f t="shared" si="10"/>
        <v>0</v>
      </c>
    </row>
    <row r="317" spans="1:17" ht="75" hidden="1" x14ac:dyDescent="0.25">
      <c r="A317" s="23"/>
      <c r="B317" s="1" t="s">
        <v>61</v>
      </c>
      <c r="C317" s="1" t="s">
        <v>127</v>
      </c>
      <c r="D317" s="11" t="s">
        <v>21</v>
      </c>
      <c r="E317" s="9" t="s">
        <v>62</v>
      </c>
      <c r="F317" s="11" t="s">
        <v>21</v>
      </c>
      <c r="G317" s="9" t="s">
        <v>63</v>
      </c>
      <c r="H317" s="9" t="s">
        <v>32</v>
      </c>
      <c r="I317" s="2" t="s">
        <v>120</v>
      </c>
      <c r="J317" s="9"/>
      <c r="K317" s="9"/>
      <c r="L317" s="9"/>
      <c r="M317" s="19" t="s">
        <v>133</v>
      </c>
      <c r="N317" s="19" t="s">
        <v>133</v>
      </c>
      <c r="O317" s="19" t="s">
        <v>133</v>
      </c>
      <c r="P317" s="11">
        <v>17</v>
      </c>
      <c r="Q317" s="35">
        <f t="shared" si="10"/>
        <v>0</v>
      </c>
    </row>
    <row r="318" spans="1:17" hidden="1" x14ac:dyDescent="0.25">
      <c r="A318" s="13"/>
      <c r="B318" s="9"/>
      <c r="C318" s="9"/>
      <c r="D318" s="11"/>
      <c r="E318" s="9"/>
      <c r="F318" s="11"/>
      <c r="G318" s="9"/>
      <c r="H318" s="9"/>
      <c r="I318" s="14"/>
      <c r="J318" s="9"/>
      <c r="K318" s="9"/>
      <c r="L318" s="9"/>
      <c r="M318" s="9"/>
      <c r="N318" s="9"/>
      <c r="O318" s="9"/>
      <c r="P318" s="11">
        <v>18</v>
      </c>
      <c r="Q318" s="35">
        <f>J318*0.05</f>
        <v>0</v>
      </c>
    </row>
    <row r="319" spans="1:17" ht="21.75" hidden="1" customHeight="1" x14ac:dyDescent="0.25">
      <c r="A319" s="13" t="s">
        <v>34</v>
      </c>
      <c r="B319" s="9"/>
      <c r="C319" s="9"/>
      <c r="D319" s="11"/>
      <c r="E319" s="9"/>
      <c r="F319" s="11"/>
      <c r="G319" s="9"/>
      <c r="H319" s="9"/>
      <c r="I319" s="14"/>
      <c r="J319" s="9">
        <f>SUM(J298:J318)</f>
        <v>0</v>
      </c>
      <c r="K319" s="9">
        <f>SUM(K298:K318)</f>
        <v>0</v>
      </c>
      <c r="L319" s="9">
        <f>SUM(L298:L318)</f>
        <v>0</v>
      </c>
      <c r="M319" s="9"/>
      <c r="N319" s="9"/>
      <c r="O319" s="9"/>
      <c r="P319" s="11">
        <v>5</v>
      </c>
      <c r="Q319" s="35">
        <f>J319*0.05</f>
        <v>0</v>
      </c>
    </row>
    <row r="320" spans="1:17" hidden="1" x14ac:dyDescent="0.25">
      <c r="A320" s="164"/>
      <c r="B320" s="164"/>
      <c r="C320" s="164"/>
      <c r="D320" s="164"/>
      <c r="E320" s="164"/>
      <c r="F320" s="164"/>
      <c r="G320" s="164"/>
      <c r="H320" s="164"/>
      <c r="I320" s="164"/>
      <c r="J320" s="164"/>
      <c r="K320" s="164"/>
      <c r="L320" s="164"/>
      <c r="M320" s="164"/>
      <c r="N320" s="164"/>
      <c r="O320" s="164"/>
      <c r="P320" s="6"/>
    </row>
    <row r="321" spans="1:16" hidden="1" x14ac:dyDescent="0.25">
      <c r="A321" s="6" t="s">
        <v>35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hidden="1" x14ac:dyDescent="0.25">
      <c r="A322" s="162" t="s">
        <v>36</v>
      </c>
      <c r="B322" s="162"/>
      <c r="C322" s="162"/>
      <c r="D322" s="162"/>
      <c r="E322" s="162"/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idden="1" x14ac:dyDescent="0.25">
      <c r="A323" s="9" t="s">
        <v>37</v>
      </c>
      <c r="B323" s="9" t="s">
        <v>38</v>
      </c>
      <c r="C323" s="9" t="s">
        <v>39</v>
      </c>
      <c r="D323" s="9" t="s">
        <v>40</v>
      </c>
      <c r="E323" s="162" t="s">
        <v>22</v>
      </c>
      <c r="F323" s="186"/>
      <c r="G323" s="186"/>
      <c r="H323" s="186"/>
      <c r="I323" s="186"/>
      <c r="J323" s="186"/>
      <c r="K323" s="186"/>
      <c r="L323" s="6"/>
      <c r="M323" s="6"/>
      <c r="N323" s="6"/>
      <c r="O323" s="6"/>
      <c r="P323" s="6"/>
    </row>
    <row r="324" spans="1:16" hidden="1" x14ac:dyDescent="0.25">
      <c r="A324" s="9">
        <v>1</v>
      </c>
      <c r="B324" s="9">
        <v>2</v>
      </c>
      <c r="C324" s="9">
        <v>3</v>
      </c>
      <c r="D324" s="9">
        <v>4</v>
      </c>
      <c r="E324" s="162" t="s">
        <v>401</v>
      </c>
      <c r="F324" s="186"/>
      <c r="G324" s="186"/>
      <c r="H324" s="186"/>
      <c r="I324" s="186"/>
      <c r="J324" s="186"/>
      <c r="K324" s="186"/>
      <c r="L324" s="6"/>
      <c r="M324" s="6"/>
      <c r="N324" s="6"/>
      <c r="O324" s="6"/>
      <c r="P324" s="6"/>
    </row>
    <row r="325" spans="1:16" ht="75.75" hidden="1" customHeight="1" x14ac:dyDescent="0.25">
      <c r="A325" s="9" t="s">
        <v>67</v>
      </c>
      <c r="B325" s="9" t="s">
        <v>68</v>
      </c>
      <c r="C325" s="18">
        <v>42443</v>
      </c>
      <c r="D325" s="9">
        <v>529</v>
      </c>
      <c r="E325" s="162" t="s">
        <v>134</v>
      </c>
      <c r="F325" s="169"/>
      <c r="G325" s="169"/>
      <c r="H325" s="169"/>
      <c r="I325" s="169"/>
      <c r="J325" s="169"/>
      <c r="K325" s="169"/>
      <c r="L325" s="6"/>
      <c r="M325" s="6"/>
      <c r="N325" s="6"/>
      <c r="O325" s="6"/>
    </row>
    <row r="326" spans="1:16" ht="75.75" hidden="1" customHeight="1" x14ac:dyDescent="0.25">
      <c r="A326" s="9" t="s">
        <v>67</v>
      </c>
      <c r="B326" s="9" t="s">
        <v>68</v>
      </c>
      <c r="C326" s="18">
        <v>42450</v>
      </c>
      <c r="D326" s="9">
        <v>601</v>
      </c>
      <c r="E326" s="176" t="s">
        <v>135</v>
      </c>
      <c r="F326" s="177"/>
      <c r="G326" s="177"/>
      <c r="H326" s="177"/>
      <c r="I326" s="177"/>
      <c r="J326" s="177"/>
      <c r="K326" s="178"/>
      <c r="L326" s="6"/>
      <c r="M326" s="6"/>
      <c r="N326" s="6"/>
      <c r="O326" s="6"/>
    </row>
    <row r="327" spans="1:16" hidden="1" x14ac:dyDescent="0.25">
      <c r="A327" s="165" t="s">
        <v>41</v>
      </c>
      <c r="B327" s="165"/>
      <c r="C327" s="165"/>
      <c r="D327" s="165"/>
      <c r="E327" s="165"/>
      <c r="F327" s="165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hidden="1" x14ac:dyDescent="0.25">
      <c r="A328" s="166" t="s">
        <v>42</v>
      </c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5"/>
      <c r="M328" s="15"/>
      <c r="N328" s="15"/>
      <c r="O328" s="15"/>
      <c r="P328" s="6"/>
    </row>
    <row r="329" spans="1:16" ht="40.5" hidden="1" customHeight="1" x14ac:dyDescent="0.25">
      <c r="A329" s="167" t="s">
        <v>43</v>
      </c>
      <c r="B329" s="167"/>
      <c r="C329" s="167"/>
      <c r="D329" s="167"/>
      <c r="E329" s="167"/>
      <c r="F329" s="167"/>
      <c r="G329" s="167"/>
      <c r="H329" s="167"/>
      <c r="I329" s="167"/>
      <c r="J329" s="167"/>
      <c r="K329" s="167"/>
      <c r="L329" s="15"/>
      <c r="M329" s="15"/>
      <c r="N329" s="15"/>
      <c r="O329" s="15"/>
      <c r="P329" s="6"/>
    </row>
    <row r="330" spans="1:16" ht="17.25" hidden="1" customHeight="1" x14ac:dyDescent="0.25">
      <c r="A330" s="168" t="s">
        <v>44</v>
      </c>
      <c r="B330" s="168"/>
      <c r="C330" s="168"/>
      <c r="D330" s="168"/>
      <c r="E330" s="168"/>
      <c r="F330" s="168"/>
      <c r="G330" s="168"/>
      <c r="H330" s="168"/>
      <c r="I330" s="168"/>
      <c r="J330" s="168"/>
      <c r="K330" s="168"/>
      <c r="L330" s="15"/>
      <c r="M330" s="15"/>
      <c r="N330" s="15"/>
      <c r="O330" s="15"/>
      <c r="P330" s="6"/>
    </row>
    <row r="331" spans="1:16" hidden="1" x14ac:dyDescent="0.25">
      <c r="A331" s="165" t="s">
        <v>45</v>
      </c>
      <c r="B331" s="165"/>
      <c r="C331" s="165"/>
      <c r="D331" s="165"/>
      <c r="E331" s="165"/>
      <c r="F331" s="165"/>
      <c r="G331" s="165"/>
      <c r="H331" s="165"/>
      <c r="I331" s="165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 t="s">
        <v>46</v>
      </c>
      <c r="B332" s="162" t="s">
        <v>47</v>
      </c>
      <c r="C332" s="186"/>
      <c r="D332" s="186"/>
      <c r="E332" s="169" t="s">
        <v>48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idden="1" x14ac:dyDescent="0.25">
      <c r="A333" s="9">
        <v>1</v>
      </c>
      <c r="B333" s="162">
        <v>2</v>
      </c>
      <c r="C333" s="186"/>
      <c r="D333" s="186"/>
      <c r="E333" s="169">
        <v>3</v>
      </c>
      <c r="F333" s="169"/>
      <c r="G333" s="169"/>
      <c r="H333" s="169"/>
      <c r="I333" s="169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6" t="s">
        <v>49</v>
      </c>
      <c r="B334" s="162" t="s">
        <v>50</v>
      </c>
      <c r="C334" s="186"/>
      <c r="D334" s="186"/>
      <c r="E334" s="162" t="s">
        <v>51</v>
      </c>
      <c r="F334" s="162"/>
      <c r="G334" s="162"/>
      <c r="H334" s="162"/>
      <c r="I334" s="162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7"/>
      <c r="B335" s="162" t="s">
        <v>52</v>
      </c>
      <c r="C335" s="169"/>
      <c r="D335" s="169"/>
      <c r="E335" s="162" t="s">
        <v>53</v>
      </c>
      <c r="F335" s="162"/>
      <c r="G335" s="162"/>
      <c r="H335" s="162"/>
      <c r="I335" s="162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7" t="s">
        <v>108</v>
      </c>
      <c r="B336" s="162" t="s">
        <v>54</v>
      </c>
      <c r="C336" s="186"/>
      <c r="D336" s="186"/>
      <c r="E336" s="169" t="s">
        <v>167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158"/>
      <c r="B337" s="162" t="s">
        <v>56</v>
      </c>
      <c r="C337" s="169"/>
      <c r="D337" s="169"/>
      <c r="E337" s="169" t="s">
        <v>51</v>
      </c>
      <c r="F337" s="169"/>
      <c r="G337" s="169"/>
      <c r="H337" s="169"/>
      <c r="I337" s="169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hidden="1" customHeight="1" x14ac:dyDescent="0.25">
      <c r="A339" s="238" t="s">
        <v>94</v>
      </c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6"/>
      <c r="N339" s="6"/>
      <c r="O339" s="6"/>
      <c r="P339" s="6"/>
    </row>
    <row r="340" spans="1:18" s="34" customFormat="1" hidden="1" x14ac:dyDescent="0.25">
      <c r="A340" s="226" t="s">
        <v>221</v>
      </c>
      <c r="B340" s="226"/>
      <c r="C340" s="226"/>
      <c r="D340" s="226"/>
      <c r="E340" s="226"/>
      <c r="F340" s="226"/>
      <c r="G340" s="226"/>
      <c r="H340" s="226"/>
      <c r="I340" s="226"/>
      <c r="J340" s="226"/>
      <c r="K340" s="226"/>
      <c r="L340" s="226"/>
      <c r="M340" s="184" t="s">
        <v>179</v>
      </c>
      <c r="N340" s="239" t="s">
        <v>241</v>
      </c>
      <c r="O340" s="80"/>
      <c r="P340" s="80"/>
      <c r="Q340" s="80"/>
      <c r="R340" s="80"/>
    </row>
    <row r="341" spans="1:18" s="34" customFormat="1" hidden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5"/>
      <c r="N341" s="239"/>
      <c r="O341" s="80"/>
      <c r="P341" s="80"/>
      <c r="Q341" s="80"/>
      <c r="R341" s="80"/>
    </row>
    <row r="342" spans="1:18" s="34" customFormat="1" hidden="1" x14ac:dyDescent="0.25">
      <c r="A342" s="226" t="s">
        <v>9</v>
      </c>
      <c r="B342" s="226"/>
      <c r="C342" s="226"/>
      <c r="D342" s="226"/>
      <c r="E342" s="226"/>
      <c r="F342" s="226"/>
      <c r="G342" s="226"/>
      <c r="H342" s="226"/>
      <c r="I342" s="226"/>
      <c r="J342" s="226"/>
      <c r="K342" s="226"/>
      <c r="L342" s="226"/>
      <c r="M342" s="185"/>
      <c r="N342" s="239"/>
      <c r="O342" s="80"/>
      <c r="P342" s="80"/>
      <c r="Q342" s="80"/>
      <c r="R342" s="80"/>
    </row>
    <row r="343" spans="1:18" s="34" customFormat="1" hidden="1" x14ac:dyDescent="0.25">
      <c r="A343" s="226" t="s">
        <v>222</v>
      </c>
      <c r="B343" s="226"/>
      <c r="C343" s="226"/>
      <c r="D343" s="226"/>
      <c r="E343" s="226"/>
      <c r="F343" s="226"/>
      <c r="G343" s="226"/>
      <c r="H343" s="226"/>
      <c r="I343" s="226"/>
      <c r="J343" s="226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6" t="s">
        <v>116</v>
      </c>
      <c r="B344" s="226"/>
      <c r="C344" s="226"/>
      <c r="D344" s="226"/>
      <c r="E344" s="226"/>
      <c r="F344" s="226"/>
      <c r="G344" s="226"/>
      <c r="H344" s="226"/>
      <c r="I344" s="226"/>
      <c r="J344" s="226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idden="1" x14ac:dyDescent="0.25">
      <c r="A345" s="195" t="s">
        <v>10</v>
      </c>
      <c r="B345" s="195" t="s">
        <v>11</v>
      </c>
      <c r="C345" s="195"/>
      <c r="D345" s="195"/>
      <c r="E345" s="195" t="s">
        <v>12</v>
      </c>
      <c r="F345" s="195"/>
      <c r="G345" s="195" t="s">
        <v>13</v>
      </c>
      <c r="H345" s="195"/>
      <c r="I345" s="195"/>
      <c r="J345" s="195" t="s">
        <v>14</v>
      </c>
      <c r="K345" s="195"/>
      <c r="L345" s="195"/>
      <c r="M345" s="176" t="s">
        <v>164</v>
      </c>
      <c r="N345" s="178"/>
      <c r="O345" s="80"/>
      <c r="P345" s="80"/>
      <c r="Q345" s="80"/>
      <c r="R345" s="80"/>
    </row>
    <row r="346" spans="1:18" s="34" customFormat="1" ht="18.75" hidden="1" customHeight="1" x14ac:dyDescent="0.25">
      <c r="A346" s="196"/>
      <c r="B346" s="195"/>
      <c r="C346" s="195"/>
      <c r="D346" s="195"/>
      <c r="E346" s="195"/>
      <c r="F346" s="195"/>
      <c r="G346" s="195" t="s">
        <v>15</v>
      </c>
      <c r="H346" s="195" t="s">
        <v>16</v>
      </c>
      <c r="I346" s="195"/>
      <c r="J346" s="162" t="s">
        <v>424</v>
      </c>
      <c r="K346" s="162" t="s">
        <v>425</v>
      </c>
      <c r="L346" s="162" t="s">
        <v>426</v>
      </c>
      <c r="M346" s="169" t="s">
        <v>165</v>
      </c>
      <c r="N346" s="162" t="s">
        <v>166</v>
      </c>
      <c r="O346" s="80"/>
      <c r="P346" s="80"/>
      <c r="Q346" s="80"/>
      <c r="R346" s="80"/>
    </row>
    <row r="347" spans="1:18" s="34" customFormat="1" ht="75" hidden="1" customHeight="1" x14ac:dyDescent="0.25">
      <c r="A347" s="227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6"/>
      <c r="H347" s="82" t="s">
        <v>22</v>
      </c>
      <c r="I347" s="82" t="s">
        <v>23</v>
      </c>
      <c r="J347" s="162"/>
      <c r="K347" s="162"/>
      <c r="L347" s="163"/>
      <c r="M347" s="169"/>
      <c r="N347" s="162"/>
      <c r="O347" s="80"/>
      <c r="P347" s="80"/>
      <c r="Q347" s="80"/>
      <c r="R347" s="80"/>
    </row>
    <row r="348" spans="1:18" s="34" customFormat="1" ht="18.75" hidden="1" customHeigh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9">
        <v>10</v>
      </c>
      <c r="K348" s="9">
        <v>11</v>
      </c>
      <c r="L348" s="9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customHeight="1" x14ac:dyDescent="0.25">
      <c r="A349" s="260" t="s">
        <v>417</v>
      </c>
      <c r="B349" s="235" t="s">
        <v>29</v>
      </c>
      <c r="C349" s="235" t="s">
        <v>433</v>
      </c>
      <c r="D349" s="235" t="s">
        <v>212</v>
      </c>
      <c r="E349" s="235" t="s">
        <v>98</v>
      </c>
      <c r="F349" s="234"/>
      <c r="G349" s="117" t="s">
        <v>392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1"/>
      <c r="B350" s="263"/>
      <c r="C350" s="263"/>
      <c r="D350" s="263"/>
      <c r="E350" s="263"/>
      <c r="F350" s="234"/>
      <c r="G350" s="117" t="s">
        <v>395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customHeight="1" x14ac:dyDescent="0.25">
      <c r="A351" s="262"/>
      <c r="B351" s="264"/>
      <c r="C351" s="264"/>
      <c r="D351" s="263"/>
      <c r="E351" s="263"/>
      <c r="F351" s="235"/>
      <c r="G351" s="140" t="s">
        <v>390</v>
      </c>
      <c r="H351" s="117" t="s">
        <v>391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0" t="s">
        <v>418</v>
      </c>
      <c r="B352" s="235" t="s">
        <v>29</v>
      </c>
      <c r="C352" s="235" t="s">
        <v>433</v>
      </c>
      <c r="D352" s="234" t="s">
        <v>216</v>
      </c>
      <c r="E352" s="234" t="s">
        <v>98</v>
      </c>
      <c r="F352" s="234" t="s">
        <v>21</v>
      </c>
      <c r="G352" s="117" t="s">
        <v>392</v>
      </c>
      <c r="H352" s="1" t="s">
        <v>113</v>
      </c>
      <c r="I352" s="1">
        <v>744</v>
      </c>
      <c r="J352" s="9"/>
      <c r="K352" s="9"/>
      <c r="L352" s="12"/>
      <c r="M352" s="11">
        <v>5</v>
      </c>
      <c r="N352" s="11">
        <f>J352*0.05</f>
        <v>0</v>
      </c>
      <c r="O352" s="80"/>
      <c r="P352" s="80"/>
      <c r="Q352" s="80"/>
      <c r="R352" s="80"/>
    </row>
    <row r="353" spans="1:18" s="34" customFormat="1" ht="63" hidden="1" customHeight="1" x14ac:dyDescent="0.25">
      <c r="A353" s="261"/>
      <c r="B353" s="263"/>
      <c r="C353" s="263"/>
      <c r="D353" s="234"/>
      <c r="E353" s="234"/>
      <c r="F353" s="234"/>
      <c r="G353" s="117" t="s">
        <v>395</v>
      </c>
      <c r="H353" s="1" t="s">
        <v>113</v>
      </c>
      <c r="I353" s="1">
        <v>744</v>
      </c>
      <c r="J353" s="1">
        <v>100</v>
      </c>
      <c r="K353" s="1">
        <v>100</v>
      </c>
      <c r="L353" s="1">
        <v>100</v>
      </c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112.5" hidden="1" customHeight="1" x14ac:dyDescent="0.25">
      <c r="A354" s="262"/>
      <c r="B354" s="264"/>
      <c r="C354" s="264"/>
      <c r="D354" s="234"/>
      <c r="E354" s="234"/>
      <c r="F354" s="234"/>
      <c r="G354" s="135" t="s">
        <v>390</v>
      </c>
      <c r="H354" s="117" t="s">
        <v>391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60" t="s">
        <v>413</v>
      </c>
      <c r="B355" s="235" t="s">
        <v>29</v>
      </c>
      <c r="C355" s="235" t="s">
        <v>433</v>
      </c>
      <c r="D355" s="234" t="s">
        <v>217</v>
      </c>
      <c r="E355" s="234" t="s">
        <v>98</v>
      </c>
      <c r="F355" s="234" t="s">
        <v>21</v>
      </c>
      <c r="G355" s="117" t="s">
        <v>392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61"/>
      <c r="B356" s="263"/>
      <c r="C356" s="263"/>
      <c r="D356" s="234"/>
      <c r="E356" s="234"/>
      <c r="F356" s="234"/>
      <c r="G356" s="117" t="s">
        <v>395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62"/>
      <c r="B357" s="264"/>
      <c r="C357" s="264"/>
      <c r="D357" s="234"/>
      <c r="E357" s="234"/>
      <c r="F357" s="234"/>
      <c r="G357" s="135" t="s">
        <v>390</v>
      </c>
      <c r="H357" s="117" t="s">
        <v>391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hidden="1" customHeight="1" x14ac:dyDescent="0.25">
      <c r="A358" s="260" t="s">
        <v>414</v>
      </c>
      <c r="B358" s="235" t="s">
        <v>29</v>
      </c>
      <c r="C358" s="235" t="s">
        <v>433</v>
      </c>
      <c r="D358" s="234" t="s">
        <v>218</v>
      </c>
      <c r="E358" s="234" t="s">
        <v>98</v>
      </c>
      <c r="F358" s="234" t="s">
        <v>21</v>
      </c>
      <c r="G358" s="117" t="s">
        <v>392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hidden="1" customHeight="1" x14ac:dyDescent="0.25">
      <c r="A359" s="261"/>
      <c r="B359" s="263"/>
      <c r="C359" s="263"/>
      <c r="D359" s="234"/>
      <c r="E359" s="234"/>
      <c r="F359" s="234"/>
      <c r="G359" s="117" t="s">
        <v>395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hidden="1" customHeight="1" x14ac:dyDescent="0.25">
      <c r="A360" s="262"/>
      <c r="B360" s="264"/>
      <c r="C360" s="264"/>
      <c r="D360" s="234"/>
      <c r="E360" s="234"/>
      <c r="F360" s="234"/>
      <c r="G360" s="135" t="s">
        <v>390</v>
      </c>
      <c r="H360" s="117" t="s">
        <v>391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0" t="s">
        <v>415</v>
      </c>
      <c r="B361" s="235" t="s">
        <v>29</v>
      </c>
      <c r="C361" s="235" t="s">
        <v>433</v>
      </c>
      <c r="D361" s="234" t="s">
        <v>219</v>
      </c>
      <c r="E361" s="234" t="s">
        <v>98</v>
      </c>
      <c r="F361" s="234" t="s">
        <v>21</v>
      </c>
      <c r="G361" s="117" t="s">
        <v>392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61"/>
      <c r="B362" s="263"/>
      <c r="C362" s="263"/>
      <c r="D362" s="234"/>
      <c r="E362" s="234"/>
      <c r="F362" s="234"/>
      <c r="G362" s="117" t="s">
        <v>395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62"/>
      <c r="B363" s="264"/>
      <c r="C363" s="264"/>
      <c r="D363" s="234"/>
      <c r="E363" s="234"/>
      <c r="F363" s="234"/>
      <c r="G363" s="135" t="s">
        <v>390</v>
      </c>
      <c r="H363" s="117" t="s">
        <v>391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0" t="s">
        <v>416</v>
      </c>
      <c r="B364" s="235" t="s">
        <v>29</v>
      </c>
      <c r="C364" s="235" t="s">
        <v>433</v>
      </c>
      <c r="D364" s="234" t="s">
        <v>397</v>
      </c>
      <c r="E364" s="234" t="s">
        <v>98</v>
      </c>
      <c r="F364" s="234" t="s">
        <v>21</v>
      </c>
      <c r="G364" s="117" t="s">
        <v>392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61"/>
      <c r="B365" s="263"/>
      <c r="C365" s="263"/>
      <c r="D365" s="234"/>
      <c r="E365" s="234"/>
      <c r="F365" s="234"/>
      <c r="G365" s="117" t="s">
        <v>395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62"/>
      <c r="B366" s="264"/>
      <c r="C366" s="264"/>
      <c r="D366" s="234"/>
      <c r="E366" s="234"/>
      <c r="F366" s="234"/>
      <c r="G366" s="135" t="s">
        <v>390</v>
      </c>
      <c r="H366" s="117" t="s">
        <v>391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hidden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hidden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hidden="1" x14ac:dyDescent="0.25">
      <c r="A369" s="226" t="s">
        <v>116</v>
      </c>
      <c r="B369" s="226"/>
      <c r="C369" s="226"/>
      <c r="D369" s="226"/>
      <c r="E369" s="226"/>
      <c r="F369" s="226"/>
      <c r="G369" s="226"/>
      <c r="H369" s="226"/>
      <c r="I369" s="226"/>
      <c r="J369" s="226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idden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idden="1" x14ac:dyDescent="0.25">
      <c r="A371" s="195" t="s">
        <v>10</v>
      </c>
      <c r="B371" s="195" t="s">
        <v>11</v>
      </c>
      <c r="C371" s="195"/>
      <c r="D371" s="195"/>
      <c r="E371" s="195" t="s">
        <v>12</v>
      </c>
      <c r="F371" s="195"/>
      <c r="G371" s="195" t="s">
        <v>24</v>
      </c>
      <c r="H371" s="195"/>
      <c r="I371" s="195"/>
      <c r="J371" s="195" t="s">
        <v>25</v>
      </c>
      <c r="K371" s="195"/>
      <c r="L371" s="195"/>
      <c r="M371" s="195" t="s">
        <v>26</v>
      </c>
      <c r="N371" s="195"/>
      <c r="O371" s="195"/>
      <c r="P371" s="176" t="s">
        <v>198</v>
      </c>
      <c r="Q371" s="178"/>
      <c r="R371" s="80"/>
    </row>
    <row r="372" spans="1:18" s="34" customFormat="1" ht="18.75" hidden="1" customHeight="1" x14ac:dyDescent="0.25">
      <c r="A372" s="196"/>
      <c r="B372" s="195"/>
      <c r="C372" s="195"/>
      <c r="D372" s="195"/>
      <c r="E372" s="195"/>
      <c r="F372" s="195"/>
      <c r="G372" s="195" t="s">
        <v>60</v>
      </c>
      <c r="H372" s="195" t="s">
        <v>16</v>
      </c>
      <c r="I372" s="195"/>
      <c r="J372" s="162" t="s">
        <v>424</v>
      </c>
      <c r="K372" s="162" t="s">
        <v>425</v>
      </c>
      <c r="L372" s="162" t="s">
        <v>426</v>
      </c>
      <c r="M372" s="162" t="s">
        <v>424</v>
      </c>
      <c r="N372" s="162" t="s">
        <v>425</v>
      </c>
      <c r="O372" s="162" t="s">
        <v>426</v>
      </c>
      <c r="P372" s="156" t="s">
        <v>165</v>
      </c>
      <c r="Q372" s="162" t="s">
        <v>166</v>
      </c>
      <c r="R372" s="80"/>
    </row>
    <row r="373" spans="1:18" s="34" customFormat="1" ht="75" hidden="1" customHeight="1" x14ac:dyDescent="0.25">
      <c r="A373" s="196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6"/>
      <c r="H373" s="82" t="s">
        <v>28</v>
      </c>
      <c r="I373" s="82" t="s">
        <v>23</v>
      </c>
      <c r="J373" s="162"/>
      <c r="K373" s="162"/>
      <c r="L373" s="163"/>
      <c r="M373" s="162"/>
      <c r="N373" s="162"/>
      <c r="O373" s="163"/>
      <c r="P373" s="158"/>
      <c r="Q373" s="162"/>
      <c r="R373" s="80"/>
    </row>
    <row r="374" spans="1:18" s="34" customFormat="1" hidden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433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21"/>
      <c r="K375" s="21">
        <f>J375</f>
        <v>0</v>
      </c>
      <c r="L375" s="21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433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40"/>
      <c r="K376" s="21">
        <f t="shared" ref="K376:K380" si="11">J376</f>
        <v>0</v>
      </c>
      <c r="L376" s="21">
        <f t="shared" ref="L376:L380" si="12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3">J376*0.1</f>
        <v>0</v>
      </c>
      <c r="R376" s="80"/>
    </row>
    <row r="377" spans="1:18" s="34" customFormat="1" ht="131.25" hidden="1" x14ac:dyDescent="0.25">
      <c r="A377" s="85" t="s">
        <v>413</v>
      </c>
      <c r="B377" s="1" t="s">
        <v>29</v>
      </c>
      <c r="C377" s="1" t="s">
        <v>433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0</v>
      </c>
      <c r="K377" s="21">
        <f t="shared" si="11"/>
        <v>0</v>
      </c>
      <c r="L377" s="21">
        <f t="shared" si="12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31.25" hidden="1" x14ac:dyDescent="0.25">
      <c r="A378" s="85" t="s">
        <v>414</v>
      </c>
      <c r="B378" s="1" t="s">
        <v>29</v>
      </c>
      <c r="C378" s="1" t="s">
        <v>433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0</v>
      </c>
      <c r="K378" s="21">
        <f t="shared" si="11"/>
        <v>0</v>
      </c>
      <c r="L378" s="21">
        <f t="shared" si="12"/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0</v>
      </c>
      <c r="R378" s="80"/>
    </row>
    <row r="379" spans="1:18" s="34" customFormat="1" ht="131.25" hidden="1" x14ac:dyDescent="0.25">
      <c r="A379" s="85" t="s">
        <v>415</v>
      </c>
      <c r="B379" s="1" t="s">
        <v>29</v>
      </c>
      <c r="C379" s="1" t="s">
        <v>433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21">
        <f t="shared" si="11"/>
        <v>0</v>
      </c>
      <c r="L379" s="21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hidden="1" x14ac:dyDescent="0.25">
      <c r="A380" s="85" t="s">
        <v>416</v>
      </c>
      <c r="B380" s="1" t="s">
        <v>29</v>
      </c>
      <c r="C380" s="1" t="s">
        <v>433</v>
      </c>
      <c r="D380" s="1" t="s">
        <v>220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21">
        <f t="shared" si="11"/>
        <v>0</v>
      </c>
      <c r="L380" s="21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hidden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0</v>
      </c>
      <c r="K382" s="43">
        <f>SUM(K375:K381)</f>
        <v>0</v>
      </c>
      <c r="L382" s="43">
        <f>SUM(L375:L381)</f>
        <v>0</v>
      </c>
      <c r="M382" s="1"/>
      <c r="N382" s="1"/>
      <c r="O382" s="1"/>
      <c r="P382" s="11">
        <v>10</v>
      </c>
      <c r="Q382" s="35">
        <f t="shared" si="13"/>
        <v>0</v>
      </c>
    </row>
    <row r="383" spans="1:18" s="34" customFormat="1" hidden="1" x14ac:dyDescent="0.25">
      <c r="A383" s="100"/>
      <c r="B383" s="44"/>
      <c r="C383" s="97"/>
      <c r="D383" s="97"/>
      <c r="E383" s="44"/>
      <c r="F383" s="44"/>
      <c r="G383" s="97"/>
      <c r="H383" s="97"/>
      <c r="I383" s="101"/>
      <c r="J383" s="96"/>
      <c r="K383" s="96"/>
      <c r="L383" s="96"/>
      <c r="M383" s="97"/>
      <c r="N383" s="97"/>
      <c r="O383" s="97"/>
      <c r="P383" s="5"/>
      <c r="Q383" s="91"/>
    </row>
    <row r="384" spans="1:18" hidden="1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hidden="1" x14ac:dyDescent="0.25">
      <c r="A385" s="162" t="s">
        <v>36</v>
      </c>
      <c r="B385" s="162"/>
      <c r="C385" s="162"/>
      <c r="D385" s="162"/>
      <c r="E385" s="162"/>
      <c r="F385" s="186"/>
      <c r="G385" s="186"/>
      <c r="H385" s="186"/>
      <c r="I385" s="186"/>
      <c r="J385" s="186"/>
      <c r="K385" s="186"/>
      <c r="L385" s="6"/>
      <c r="M385" s="6"/>
      <c r="N385" s="6"/>
      <c r="O385" s="6"/>
      <c r="P385" s="6"/>
    </row>
    <row r="386" spans="1:17" hidden="1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2" t="s">
        <v>22</v>
      </c>
      <c r="F386" s="186"/>
      <c r="G386" s="186"/>
      <c r="H386" s="186"/>
      <c r="I386" s="186"/>
      <c r="J386" s="186"/>
      <c r="K386" s="186"/>
      <c r="L386" s="6"/>
      <c r="M386" s="6"/>
      <c r="N386" s="6"/>
      <c r="O386" s="6"/>
      <c r="P386" s="6"/>
    </row>
    <row r="387" spans="1:17" hidden="1" x14ac:dyDescent="0.25">
      <c r="A387" s="9">
        <v>1</v>
      </c>
      <c r="B387" s="9">
        <v>2</v>
      </c>
      <c r="C387" s="9">
        <v>3</v>
      </c>
      <c r="D387" s="9">
        <v>4</v>
      </c>
      <c r="E387" s="162">
        <v>5</v>
      </c>
      <c r="F387" s="186"/>
      <c r="G387" s="186"/>
      <c r="H387" s="186"/>
      <c r="I387" s="186"/>
      <c r="J387" s="186"/>
      <c r="K387" s="186"/>
      <c r="L387" s="6"/>
      <c r="M387" s="6"/>
      <c r="N387" s="6"/>
      <c r="O387" s="6"/>
      <c r="P387" s="6"/>
    </row>
    <row r="388" spans="1:17" hidden="1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2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hidden="1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hidden="1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hidden="1" customHeight="1" x14ac:dyDescent="0.25">
      <c r="A391" s="167" t="s">
        <v>384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17" ht="16.5" hidden="1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hidden="1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hidden="1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hidden="1" x14ac:dyDescent="0.25">
      <c r="A395" s="162">
        <v>1</v>
      </c>
      <c r="B395" s="162"/>
      <c r="C395" s="162"/>
      <c r="D395" s="162"/>
      <c r="E395" s="176">
        <v>2</v>
      </c>
      <c r="F395" s="177"/>
      <c r="G395" s="178"/>
      <c r="H395" s="169">
        <v>3</v>
      </c>
      <c r="I395" s="169"/>
      <c r="J395" s="169"/>
      <c r="K395" s="169"/>
      <c r="L395" s="169"/>
    </row>
    <row r="396" spans="1:17" ht="57.75" hidden="1" customHeight="1" x14ac:dyDescent="0.25">
      <c r="A396" s="179" t="s">
        <v>405</v>
      </c>
      <c r="B396" s="180"/>
      <c r="C396" s="180"/>
      <c r="D396" s="181"/>
      <c r="E396" s="176" t="s">
        <v>50</v>
      </c>
      <c r="F396" s="177"/>
      <c r="G396" s="178"/>
      <c r="H396" s="176" t="s">
        <v>51</v>
      </c>
      <c r="I396" s="177"/>
      <c r="J396" s="177"/>
      <c r="K396" s="177"/>
      <c r="L396" s="178"/>
    </row>
    <row r="397" spans="1:17" ht="63.75" hidden="1" customHeight="1" x14ac:dyDescent="0.25">
      <c r="A397" s="179" t="s">
        <v>405</v>
      </c>
      <c r="B397" s="180"/>
      <c r="C397" s="180"/>
      <c r="D397" s="181"/>
      <c r="E397" s="176" t="s">
        <v>52</v>
      </c>
      <c r="F397" s="177"/>
      <c r="G397" s="178"/>
      <c r="H397" s="176" t="s">
        <v>53</v>
      </c>
      <c r="I397" s="177"/>
      <c r="J397" s="177"/>
      <c r="K397" s="177"/>
      <c r="L397" s="178"/>
    </row>
    <row r="398" spans="1:17" ht="57.75" hidden="1" customHeight="1" x14ac:dyDescent="0.25">
      <c r="A398" s="179" t="s">
        <v>405</v>
      </c>
      <c r="B398" s="180"/>
      <c r="C398" s="180"/>
      <c r="D398" s="181"/>
      <c r="E398" s="176" t="s">
        <v>56</v>
      </c>
      <c r="F398" s="177"/>
      <c r="G398" s="178"/>
      <c r="H398" s="176" t="s">
        <v>51</v>
      </c>
      <c r="I398" s="177"/>
      <c r="J398" s="177"/>
      <c r="K398" s="177"/>
      <c r="L398" s="178"/>
    </row>
    <row r="399" spans="1:17" ht="71.25" hidden="1" customHeight="1" x14ac:dyDescent="0.25">
      <c r="A399" s="179" t="s">
        <v>405</v>
      </c>
      <c r="B399" s="180"/>
      <c r="C399" s="180"/>
      <c r="D399" s="181"/>
      <c r="E399" s="176" t="s">
        <v>54</v>
      </c>
      <c r="F399" s="177"/>
      <c r="G399" s="178"/>
      <c r="H399" s="173" t="s">
        <v>167</v>
      </c>
      <c r="I399" s="174"/>
      <c r="J399" s="174"/>
      <c r="K399" s="174"/>
      <c r="L399" s="175"/>
    </row>
    <row r="400" spans="1:17" s="34" customFormat="1" x14ac:dyDescent="0.25">
      <c r="A400" s="224" t="s">
        <v>378</v>
      </c>
      <c r="B400" s="220"/>
      <c r="C400" s="220"/>
      <c r="D400" s="220"/>
      <c r="E400" s="220"/>
      <c r="F400" s="220"/>
      <c r="G400" s="220"/>
      <c r="H400" s="220"/>
      <c r="I400" s="220"/>
      <c r="J400" s="220"/>
      <c r="K400" s="220"/>
      <c r="L400" s="220"/>
      <c r="M400" s="220"/>
      <c r="N400" s="220"/>
      <c r="O400" s="220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4" t="s">
        <v>256</v>
      </c>
      <c r="B402" s="224"/>
      <c r="C402" s="224"/>
      <c r="D402" s="224"/>
      <c r="E402" s="224"/>
      <c r="F402" s="224"/>
      <c r="G402" s="224"/>
      <c r="H402" s="224"/>
      <c r="I402" s="224"/>
      <c r="J402" s="224"/>
      <c r="K402" s="224"/>
      <c r="L402" s="224"/>
      <c r="M402" s="184" t="s">
        <v>179</v>
      </c>
      <c r="N402" s="169" t="s">
        <v>21</v>
      </c>
      <c r="O402" s="6"/>
      <c r="P402" s="6"/>
    </row>
    <row r="403" spans="1:31" x14ac:dyDescent="0.25">
      <c r="A403" s="165" t="s">
        <v>257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5"/>
      <c r="N403" s="169"/>
      <c r="O403" s="6"/>
      <c r="P403" s="6"/>
    </row>
    <row r="404" spans="1:31" ht="30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5"/>
      <c r="N404" s="169"/>
      <c r="O404" s="6"/>
      <c r="P404" s="6"/>
    </row>
    <row r="405" spans="1:31" x14ac:dyDescent="0.25">
      <c r="A405" s="165" t="s">
        <v>254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255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0" t="s">
        <v>249</v>
      </c>
      <c r="B407" s="190" t="s">
        <v>243</v>
      </c>
      <c r="C407" s="190"/>
      <c r="D407" s="190"/>
      <c r="E407" s="190" t="s">
        <v>244</v>
      </c>
      <c r="F407" s="190"/>
      <c r="G407" s="190" t="s">
        <v>245</v>
      </c>
      <c r="H407" s="190"/>
      <c r="I407" s="190"/>
      <c r="J407" s="190" t="s">
        <v>246</v>
      </c>
      <c r="K407" s="190"/>
      <c r="L407" s="190"/>
      <c r="M407" s="190" t="s">
        <v>250</v>
      </c>
      <c r="N407" s="190"/>
      <c r="O407" s="5"/>
      <c r="P407" s="91"/>
    </row>
    <row r="408" spans="1:31" s="34" customFormat="1" ht="87.75" customHeight="1" x14ac:dyDescent="0.25">
      <c r="A408" s="190"/>
      <c r="B408" s="191" t="s">
        <v>252</v>
      </c>
      <c r="C408" s="191" t="s">
        <v>252</v>
      </c>
      <c r="D408" s="191" t="s">
        <v>252</v>
      </c>
      <c r="E408" s="191" t="s">
        <v>252</v>
      </c>
      <c r="F408" s="191" t="s">
        <v>252</v>
      </c>
      <c r="G408" s="190" t="s">
        <v>251</v>
      </c>
      <c r="H408" s="190" t="s">
        <v>247</v>
      </c>
      <c r="I408" s="190"/>
      <c r="J408" s="156" t="s">
        <v>426</v>
      </c>
      <c r="K408" s="162" t="s">
        <v>438</v>
      </c>
      <c r="L408" s="162" t="s">
        <v>445</v>
      </c>
      <c r="M408" s="190" t="s">
        <v>165</v>
      </c>
      <c r="N408" s="190" t="s">
        <v>166</v>
      </c>
      <c r="O408" s="5"/>
      <c r="P408" s="91"/>
    </row>
    <row r="409" spans="1:31" s="34" customFormat="1" ht="58.5" customHeight="1" x14ac:dyDescent="0.25">
      <c r="A409" s="190"/>
      <c r="B409" s="192"/>
      <c r="C409" s="192"/>
      <c r="D409" s="192"/>
      <c r="E409" s="192"/>
      <c r="F409" s="192"/>
      <c r="G409" s="190"/>
      <c r="H409" s="92" t="s">
        <v>22</v>
      </c>
      <c r="I409" s="93" t="s">
        <v>253</v>
      </c>
      <c r="J409" s="158"/>
      <c r="K409" s="163"/>
      <c r="L409" s="163"/>
      <c r="M409" s="190"/>
      <c r="N409" s="190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0" t="s">
        <v>21</v>
      </c>
      <c r="B411" s="190" t="s">
        <v>21</v>
      </c>
      <c r="C411" s="190" t="s">
        <v>21</v>
      </c>
      <c r="D411" s="190" t="s">
        <v>21</v>
      </c>
      <c r="E411" s="190" t="s">
        <v>21</v>
      </c>
      <c r="F411" s="190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0"/>
      <c r="B412" s="190"/>
      <c r="C412" s="190"/>
      <c r="D412" s="190"/>
      <c r="E412" s="190"/>
      <c r="F412" s="190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404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7" t="s">
        <v>249</v>
      </c>
      <c r="B415" s="190" t="s">
        <v>243</v>
      </c>
      <c r="C415" s="190"/>
      <c r="D415" s="190"/>
      <c r="E415" s="190" t="s">
        <v>244</v>
      </c>
      <c r="F415" s="190"/>
      <c r="G415" s="190" t="s">
        <v>248</v>
      </c>
      <c r="H415" s="190"/>
      <c r="I415" s="190"/>
      <c r="J415" s="254" t="s">
        <v>399</v>
      </c>
      <c r="K415" s="255"/>
      <c r="L415" s="256"/>
      <c r="M415" s="251" t="s">
        <v>259</v>
      </c>
      <c r="N415" s="252"/>
      <c r="O415" s="253"/>
      <c r="P415" s="190" t="s">
        <v>400</v>
      </c>
      <c r="Q415" s="190"/>
    </row>
    <row r="416" spans="1:31" s="41" customFormat="1" ht="57.75" customHeight="1" x14ac:dyDescent="0.25">
      <c r="A416" s="247"/>
      <c r="B416" s="245" t="s">
        <v>252</v>
      </c>
      <c r="C416" s="245" t="s">
        <v>252</v>
      </c>
      <c r="D416" s="245" t="s">
        <v>252</v>
      </c>
      <c r="E416" s="245" t="s">
        <v>252</v>
      </c>
      <c r="F416" s="245" t="s">
        <v>252</v>
      </c>
      <c r="G416" s="245" t="s">
        <v>251</v>
      </c>
      <c r="H416" s="194" t="s">
        <v>247</v>
      </c>
      <c r="I416" s="194"/>
      <c r="J416" s="156" t="s">
        <v>426</v>
      </c>
      <c r="K416" s="162" t="s">
        <v>438</v>
      </c>
      <c r="L416" s="162" t="s">
        <v>445</v>
      </c>
      <c r="M416" s="156" t="s">
        <v>426</v>
      </c>
      <c r="N416" s="162" t="s">
        <v>438</v>
      </c>
      <c r="O416" s="162" t="s">
        <v>445</v>
      </c>
      <c r="P416" s="190" t="s">
        <v>165</v>
      </c>
      <c r="Q416" s="247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7"/>
      <c r="B417" s="246"/>
      <c r="C417" s="246"/>
      <c r="D417" s="246"/>
      <c r="E417" s="246"/>
      <c r="F417" s="246"/>
      <c r="G417" s="246"/>
      <c r="H417" s="77" t="s">
        <v>22</v>
      </c>
      <c r="I417" s="72" t="s">
        <v>253</v>
      </c>
      <c r="J417" s="158"/>
      <c r="K417" s="163"/>
      <c r="L417" s="163"/>
      <c r="M417" s="158"/>
      <c r="N417" s="163"/>
      <c r="O417" s="163"/>
      <c r="P417" s="190"/>
      <c r="Q417" s="247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4" t="s">
        <v>21</v>
      </c>
      <c r="B419" s="244" t="s">
        <v>21</v>
      </c>
      <c r="C419" s="244" t="s">
        <v>21</v>
      </c>
      <c r="D419" s="245" t="s">
        <v>21</v>
      </c>
      <c r="E419" s="245" t="s">
        <v>21</v>
      </c>
      <c r="F419" s="247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4"/>
      <c r="B420" s="244"/>
      <c r="C420" s="244"/>
      <c r="D420" s="246"/>
      <c r="E420" s="246"/>
      <c r="F420" s="247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34" customFormat="1" x14ac:dyDescent="0.25">
      <c r="A422" s="98"/>
      <c r="B422" s="98"/>
      <c r="C422" s="98"/>
      <c r="D422" s="99"/>
      <c r="E422" s="98"/>
      <c r="F422" s="98"/>
      <c r="G422" s="99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3"/>
      <c r="S422" s="3"/>
      <c r="T422" s="3"/>
      <c r="U422" s="3"/>
      <c r="V422" s="3"/>
      <c r="W422" s="3"/>
    </row>
    <row r="423" spans="1:31" x14ac:dyDescent="0.25">
      <c r="A423" s="224" t="s">
        <v>242</v>
      </c>
      <c r="B423" s="224"/>
      <c r="C423" s="224"/>
      <c r="D423" s="224"/>
      <c r="E423" s="224"/>
      <c r="F423" s="224"/>
      <c r="G423" s="224"/>
      <c r="H423" s="224"/>
      <c r="I423" s="224"/>
      <c r="J423" s="224"/>
      <c r="K423" s="224"/>
      <c r="L423" s="224"/>
      <c r="M423" s="224"/>
      <c r="N423" s="224"/>
      <c r="O423" s="224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3" t="s">
        <v>71</v>
      </c>
      <c r="B425" s="193"/>
      <c r="C425" s="193"/>
      <c r="D425" s="193"/>
      <c r="E425" s="193"/>
      <c r="F425" s="193"/>
      <c r="G425" s="193"/>
      <c r="H425" s="193"/>
      <c r="I425" s="193"/>
      <c r="J425" s="274"/>
      <c r="K425" s="274"/>
      <c r="L425" s="274"/>
      <c r="M425" s="6"/>
      <c r="N425" s="6"/>
      <c r="O425" s="6"/>
      <c r="P425" s="6"/>
    </row>
    <row r="426" spans="1:31" x14ac:dyDescent="0.25">
      <c r="A426" s="193" t="s">
        <v>72</v>
      </c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6"/>
      <c r="N426" s="6"/>
      <c r="O426" s="6"/>
      <c r="P426" s="6"/>
    </row>
    <row r="427" spans="1:31" ht="16.5" customHeight="1" x14ac:dyDescent="0.25">
      <c r="A427" s="193" t="s">
        <v>73</v>
      </c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6"/>
      <c r="N427" s="6"/>
      <c r="O427" s="6"/>
      <c r="P427" s="6"/>
    </row>
    <row r="428" spans="1:31" x14ac:dyDescent="0.25">
      <c r="A428" s="193" t="s">
        <v>74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6"/>
      <c r="N428" s="6"/>
      <c r="O428" s="6"/>
      <c r="P428" s="6"/>
    </row>
    <row r="429" spans="1:31" x14ac:dyDescent="0.25">
      <c r="A429" s="193" t="s">
        <v>75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6"/>
      <c r="N429" s="6"/>
      <c r="O429" s="6"/>
      <c r="P429" s="6"/>
    </row>
    <row r="430" spans="1:31" x14ac:dyDescent="0.25">
      <c r="A430" s="193" t="s">
        <v>76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6"/>
      <c r="N430" s="6"/>
      <c r="O430" s="6"/>
      <c r="P430" s="6"/>
    </row>
    <row r="431" spans="1:31" x14ac:dyDescent="0.25">
      <c r="A431" s="193" t="s">
        <v>77</v>
      </c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6"/>
      <c r="N431" s="6"/>
      <c r="O431" s="6"/>
      <c r="P431" s="6"/>
    </row>
    <row r="432" spans="1:31" ht="18.75" customHeight="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276"/>
      <c r="K433" s="276"/>
      <c r="L433" s="276"/>
      <c r="M433" s="276"/>
      <c r="N433" s="276"/>
      <c r="O433" s="276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276"/>
      <c r="K434" s="276"/>
      <c r="L434" s="276"/>
      <c r="M434" s="276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ht="18.75" customHeight="1" x14ac:dyDescent="0.25">
      <c r="A436" s="9" t="s">
        <v>80</v>
      </c>
      <c r="B436" s="176" t="s">
        <v>81</v>
      </c>
      <c r="C436" s="177"/>
      <c r="D436" s="178"/>
      <c r="E436" s="271" t="s">
        <v>82</v>
      </c>
      <c r="F436" s="272"/>
      <c r="G436" s="272"/>
      <c r="H436" s="272"/>
      <c r="I436" s="272"/>
      <c r="J436" s="272"/>
      <c r="K436" s="272"/>
      <c r="L436" s="273"/>
      <c r="M436" s="6"/>
      <c r="N436" s="6"/>
      <c r="O436" s="6"/>
      <c r="P436" s="6"/>
    </row>
    <row r="437" spans="1:16" x14ac:dyDescent="0.25">
      <c r="A437" s="9">
        <v>1</v>
      </c>
      <c r="B437" s="176">
        <v>2</v>
      </c>
      <c r="C437" s="177"/>
      <c r="D437" s="178"/>
      <c r="E437" s="173">
        <v>3</v>
      </c>
      <c r="F437" s="174"/>
      <c r="G437" s="174"/>
      <c r="H437" s="174"/>
      <c r="I437" s="174"/>
      <c r="J437" s="174"/>
      <c r="K437" s="174"/>
      <c r="L437" s="175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76" t="s">
        <v>225</v>
      </c>
      <c r="C438" s="177"/>
      <c r="D438" s="178"/>
      <c r="E438" s="173" t="s">
        <v>84</v>
      </c>
      <c r="F438" s="174"/>
      <c r="G438" s="174"/>
      <c r="H438" s="174"/>
      <c r="I438" s="174"/>
      <c r="J438" s="174"/>
      <c r="K438" s="174"/>
      <c r="L438" s="175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76" t="s">
        <v>86</v>
      </c>
      <c r="C439" s="177"/>
      <c r="D439" s="178"/>
      <c r="E439" s="173" t="s">
        <v>84</v>
      </c>
      <c r="F439" s="174"/>
      <c r="G439" s="174"/>
      <c r="H439" s="174"/>
      <c r="I439" s="174"/>
      <c r="J439" s="174"/>
      <c r="K439" s="174"/>
      <c r="L439" s="175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76" t="s">
        <v>197</v>
      </c>
      <c r="C440" s="177"/>
      <c r="D440" s="178"/>
      <c r="E440" s="173" t="s">
        <v>84</v>
      </c>
      <c r="F440" s="174"/>
      <c r="G440" s="174"/>
      <c r="H440" s="174"/>
      <c r="I440" s="174"/>
      <c r="J440" s="174"/>
      <c r="K440" s="174"/>
      <c r="L440" s="175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286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398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58" spans="10:12" x14ac:dyDescent="0.25">
      <c r="J558" s="162" t="s">
        <v>298</v>
      </c>
      <c r="K558" s="162" t="s">
        <v>299</v>
      </c>
      <c r="L558" s="162" t="s">
        <v>300</v>
      </c>
    </row>
    <row r="559" spans="10:12" x14ac:dyDescent="0.25">
      <c r="J559" s="162"/>
      <c r="K559" s="162"/>
      <c r="L559" s="163"/>
    </row>
    <row r="566" spans="10:15" x14ac:dyDescent="0.25">
      <c r="J566" s="162" t="s">
        <v>298</v>
      </c>
      <c r="K566" s="162" t="s">
        <v>299</v>
      </c>
      <c r="L566" s="162" t="s">
        <v>300</v>
      </c>
      <c r="M566" s="162" t="s">
        <v>298</v>
      </c>
      <c r="N566" s="162" t="s">
        <v>299</v>
      </c>
      <c r="O566" s="162" t="s">
        <v>300</v>
      </c>
    </row>
    <row r="567" spans="10:15" x14ac:dyDescent="0.25">
      <c r="J567" s="162"/>
      <c r="K567" s="162"/>
      <c r="L567" s="163"/>
      <c r="M567" s="162"/>
      <c r="N567" s="162"/>
      <c r="O567" s="163"/>
    </row>
  </sheetData>
  <mergeCells count="668">
    <mergeCell ref="A2:O2"/>
    <mergeCell ref="A3:O3"/>
    <mergeCell ref="E12:H12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A32:J32"/>
    <mergeCell ref="G44:I44"/>
    <mergeCell ref="A10:O10"/>
    <mergeCell ref="A23:O23"/>
    <mergeCell ref="K29:M29"/>
    <mergeCell ref="N29:O29"/>
    <mergeCell ref="K34:M34"/>
    <mergeCell ref="N34:O34"/>
    <mergeCell ref="A11:O11"/>
    <mergeCell ref="N12:O12"/>
    <mergeCell ref="N26:O26"/>
    <mergeCell ref="A13:J13"/>
    <mergeCell ref="K408:K409"/>
    <mergeCell ref="L408:L409"/>
    <mergeCell ref="N408:N409"/>
    <mergeCell ref="A414:J414"/>
    <mergeCell ref="A415:A417"/>
    <mergeCell ref="B415:D415"/>
    <mergeCell ref="E415:F415"/>
    <mergeCell ref="G415:I415"/>
    <mergeCell ref="A411:A412"/>
    <mergeCell ref="B411:B412"/>
    <mergeCell ref="C411:C412"/>
    <mergeCell ref="D411:D412"/>
    <mergeCell ref="E411:E412"/>
    <mergeCell ref="N416:N417"/>
    <mergeCell ref="M408:M409"/>
    <mergeCell ref="B416:B417"/>
    <mergeCell ref="C416:C417"/>
    <mergeCell ref="D416:D417"/>
    <mergeCell ref="E416:E417"/>
    <mergeCell ref="F416:F417"/>
    <mergeCell ref="G416:G417"/>
    <mergeCell ref="C408:C409"/>
    <mergeCell ref="D408:D409"/>
    <mergeCell ref="E408:E409"/>
    <mergeCell ref="P416:P417"/>
    <mergeCell ref="Q416:Q417"/>
    <mergeCell ref="J416:J417"/>
    <mergeCell ref="K416:K417"/>
    <mergeCell ref="P415:Q415"/>
    <mergeCell ref="M416:M417"/>
    <mergeCell ref="A419:A420"/>
    <mergeCell ref="B419:B420"/>
    <mergeCell ref="C419:C420"/>
    <mergeCell ref="D419:D420"/>
    <mergeCell ref="E419:E420"/>
    <mergeCell ref="F419:F420"/>
    <mergeCell ref="L173:L174"/>
    <mergeCell ref="L105:L106"/>
    <mergeCell ref="G105:G106"/>
    <mergeCell ref="B104:D105"/>
    <mergeCell ref="J172:L172"/>
    <mergeCell ref="H173:I173"/>
    <mergeCell ref="A160:I160"/>
    <mergeCell ref="E155:K155"/>
    <mergeCell ref="K138:K139"/>
    <mergeCell ref="L138:L139"/>
    <mergeCell ref="A170:L170"/>
    <mergeCell ref="A166:D166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P294:Q294"/>
    <mergeCell ref="P295:P296"/>
    <mergeCell ref="Q295:Q296"/>
    <mergeCell ref="M286:N286"/>
    <mergeCell ref="M287:M288"/>
    <mergeCell ref="N287:N288"/>
    <mergeCell ref="M104:N104"/>
    <mergeCell ref="M105:M106"/>
    <mergeCell ref="N105:N106"/>
    <mergeCell ref="M172:N172"/>
    <mergeCell ref="M173:M174"/>
    <mergeCell ref="N173:N174"/>
    <mergeCell ref="M167:M169"/>
    <mergeCell ref="N167:N169"/>
    <mergeCell ref="A150:O150"/>
    <mergeCell ref="A151:O151"/>
    <mergeCell ref="A163:D163"/>
    <mergeCell ref="E163:G163"/>
    <mergeCell ref="H163:L163"/>
    <mergeCell ref="A164:D164"/>
    <mergeCell ref="E164:G164"/>
    <mergeCell ref="H164:L164"/>
    <mergeCell ref="A165:D165"/>
    <mergeCell ref="E165:G165"/>
    <mergeCell ref="M281:M283"/>
    <mergeCell ref="N281:N283"/>
    <mergeCell ref="A282:L282"/>
    <mergeCell ref="A283:L283"/>
    <mergeCell ref="A284:L284"/>
    <mergeCell ref="P253:Q253"/>
    <mergeCell ref="P254:P255"/>
    <mergeCell ref="Q254:Q255"/>
    <mergeCell ref="P208:Q208"/>
    <mergeCell ref="P209:P210"/>
    <mergeCell ref="Q209:Q210"/>
    <mergeCell ref="B275:D275"/>
    <mergeCell ref="E275:I275"/>
    <mergeCell ref="A276:A277"/>
    <mergeCell ref="B276:D276"/>
    <mergeCell ref="E276:I276"/>
    <mergeCell ref="B277:D277"/>
    <mergeCell ref="E277:I277"/>
    <mergeCell ref="M254:M255"/>
    <mergeCell ref="N254:N255"/>
    <mergeCell ref="O254:O255"/>
    <mergeCell ref="A269:F269"/>
    <mergeCell ref="A270:K270"/>
    <mergeCell ref="A271:K271"/>
    <mergeCell ref="P68:Q68"/>
    <mergeCell ref="P69:P70"/>
    <mergeCell ref="Q69:Q70"/>
    <mergeCell ref="M68:O68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O138:O139"/>
    <mergeCell ref="A93:D93"/>
    <mergeCell ref="E93:G93"/>
    <mergeCell ref="H93:L93"/>
    <mergeCell ref="A94:D94"/>
    <mergeCell ref="E94:G94"/>
    <mergeCell ref="H94:L94"/>
    <mergeCell ref="A95:D95"/>
    <mergeCell ref="E326:K326"/>
    <mergeCell ref="A423:O423"/>
    <mergeCell ref="B332:D332"/>
    <mergeCell ref="E332:I332"/>
    <mergeCell ref="B333:D333"/>
    <mergeCell ref="E333:I333"/>
    <mergeCell ref="A334:A335"/>
    <mergeCell ref="B334:D334"/>
    <mergeCell ref="E334:I334"/>
    <mergeCell ref="B335:D335"/>
    <mergeCell ref="M340:M342"/>
    <mergeCell ref="N340:N342"/>
    <mergeCell ref="A371:A373"/>
    <mergeCell ref="B371:D372"/>
    <mergeCell ref="E371:F372"/>
    <mergeCell ref="G371:I371"/>
    <mergeCell ref="J371:L371"/>
    <mergeCell ref="M371:O371"/>
    <mergeCell ref="J345:L345"/>
    <mergeCell ref="M345:N345"/>
    <mergeCell ref="H416:I416"/>
    <mergeCell ref="L416:L417"/>
    <mergeCell ref="A339:L339"/>
    <mergeCell ref="A340:L340"/>
    <mergeCell ref="A327:F327"/>
    <mergeCell ref="A328:K328"/>
    <mergeCell ref="A329:K329"/>
    <mergeCell ref="A330:K330"/>
    <mergeCell ref="A331:I331"/>
    <mergeCell ref="A430:L430"/>
    <mergeCell ref="A345:A347"/>
    <mergeCell ref="B345:D346"/>
    <mergeCell ref="E335:I335"/>
    <mergeCell ref="A344:J344"/>
    <mergeCell ref="A424:O424"/>
    <mergeCell ref="A425:L425"/>
    <mergeCell ref="A426:L426"/>
    <mergeCell ref="A427:L427"/>
    <mergeCell ref="A428:L428"/>
    <mergeCell ref="A342:L342"/>
    <mergeCell ref="A343:J343"/>
    <mergeCell ref="K346:K347"/>
    <mergeCell ref="L346:L347"/>
    <mergeCell ref="O416:O417"/>
    <mergeCell ref="J415:L415"/>
    <mergeCell ref="M415:O415"/>
    <mergeCell ref="A400:O400"/>
    <mergeCell ref="A402:L402"/>
    <mergeCell ref="A435:O435"/>
    <mergeCell ref="A336:A337"/>
    <mergeCell ref="B336:D336"/>
    <mergeCell ref="E336:I336"/>
    <mergeCell ref="B337:D337"/>
    <mergeCell ref="E337:I337"/>
    <mergeCell ref="A429:L429"/>
    <mergeCell ref="A431:L431"/>
    <mergeCell ref="A432:O432"/>
    <mergeCell ref="A433:O433"/>
    <mergeCell ref="A434:O434"/>
    <mergeCell ref="M402:M404"/>
    <mergeCell ref="N402:N404"/>
    <mergeCell ref="A403:L403"/>
    <mergeCell ref="A405:L405"/>
    <mergeCell ref="A406:J406"/>
    <mergeCell ref="A407:A409"/>
    <mergeCell ref="B407:D407"/>
    <mergeCell ref="E407:F407"/>
    <mergeCell ref="G407:I407"/>
    <mergeCell ref="J407:L407"/>
    <mergeCell ref="F411:F412"/>
    <mergeCell ref="M407:N407"/>
    <mergeCell ref="B408:B409"/>
    <mergeCell ref="K295:K296"/>
    <mergeCell ref="K287:K288"/>
    <mergeCell ref="L287:L288"/>
    <mergeCell ref="L295:L296"/>
    <mergeCell ref="B294:D295"/>
    <mergeCell ref="B286:D287"/>
    <mergeCell ref="G286:I286"/>
    <mergeCell ref="J286:L286"/>
    <mergeCell ref="G287:G288"/>
    <mergeCell ref="H287:I287"/>
    <mergeCell ref="J287:J288"/>
    <mergeCell ref="E324:K324"/>
    <mergeCell ref="E325:K325"/>
    <mergeCell ref="A320:O320"/>
    <mergeCell ref="A322:K322"/>
    <mergeCell ref="A278:A279"/>
    <mergeCell ref="B278:D278"/>
    <mergeCell ref="E278:I278"/>
    <mergeCell ref="B279:D279"/>
    <mergeCell ref="E279:I279"/>
    <mergeCell ref="A281:L281"/>
    <mergeCell ref="A285:J285"/>
    <mergeCell ref="N295:N296"/>
    <mergeCell ref="A290:A291"/>
    <mergeCell ref="B290:B291"/>
    <mergeCell ref="C290:C291"/>
    <mergeCell ref="D290:D291"/>
    <mergeCell ref="E290:E291"/>
    <mergeCell ref="F290:F291"/>
    <mergeCell ref="A292:O292"/>
    <mergeCell ref="A293:J293"/>
    <mergeCell ref="O295:O296"/>
    <mergeCell ref="A294:A296"/>
    <mergeCell ref="E294:F295"/>
    <mergeCell ref="G294:I294"/>
    <mergeCell ref="E267:K267"/>
    <mergeCell ref="E268:K268"/>
    <mergeCell ref="A252:J252"/>
    <mergeCell ref="A253:A255"/>
    <mergeCell ref="B253:D254"/>
    <mergeCell ref="E253:F254"/>
    <mergeCell ref="G253:I253"/>
    <mergeCell ref="J253:L253"/>
    <mergeCell ref="E323:K323"/>
    <mergeCell ref="J294:L294"/>
    <mergeCell ref="A272:K272"/>
    <mergeCell ref="A273:I273"/>
    <mergeCell ref="B274:D274"/>
    <mergeCell ref="E274:I274"/>
    <mergeCell ref="A263:O263"/>
    <mergeCell ref="A264:O264"/>
    <mergeCell ref="A265:K265"/>
    <mergeCell ref="M294:O294"/>
    <mergeCell ref="A286:A288"/>
    <mergeCell ref="E286:F287"/>
    <mergeCell ref="G295:G296"/>
    <mergeCell ref="H295:I295"/>
    <mergeCell ref="M295:M296"/>
    <mergeCell ref="J295:J296"/>
    <mergeCell ref="A251:O251"/>
    <mergeCell ref="A249:A250"/>
    <mergeCell ref="B249:B250"/>
    <mergeCell ref="C249:C250"/>
    <mergeCell ref="D249:D250"/>
    <mergeCell ref="E249:E250"/>
    <mergeCell ref="F249:F250"/>
    <mergeCell ref="E266:K266"/>
    <mergeCell ref="M253:O253"/>
    <mergeCell ref="G254:G255"/>
    <mergeCell ref="H254:I254"/>
    <mergeCell ref="J254:J255"/>
    <mergeCell ref="K254:K255"/>
    <mergeCell ref="L254:L255"/>
    <mergeCell ref="A245:A247"/>
    <mergeCell ref="B245:D246"/>
    <mergeCell ref="E245:F246"/>
    <mergeCell ref="G245:I245"/>
    <mergeCell ref="J245:L245"/>
    <mergeCell ref="M245:N245"/>
    <mergeCell ref="M246:M247"/>
    <mergeCell ref="N246:N247"/>
    <mergeCell ref="A240:L240"/>
    <mergeCell ref="G246:G247"/>
    <mergeCell ref="H246:I246"/>
    <mergeCell ref="J246:J247"/>
    <mergeCell ref="K246:K247"/>
    <mergeCell ref="L246:L247"/>
    <mergeCell ref="M240:M242"/>
    <mergeCell ref="N240:N242"/>
    <mergeCell ref="A241:L241"/>
    <mergeCell ref="A243:L243"/>
    <mergeCell ref="A244:J244"/>
    <mergeCell ref="E180:E183"/>
    <mergeCell ref="F180:F183"/>
    <mergeCell ref="A184:A187"/>
    <mergeCell ref="B184:B187"/>
    <mergeCell ref="C184:C187"/>
    <mergeCell ref="D176:D179"/>
    <mergeCell ref="A208:A210"/>
    <mergeCell ref="B208:D209"/>
    <mergeCell ref="K209:K210"/>
    <mergeCell ref="A180:A183"/>
    <mergeCell ref="B180:B183"/>
    <mergeCell ref="C180:C183"/>
    <mergeCell ref="D180:D183"/>
    <mergeCell ref="H209:I209"/>
    <mergeCell ref="J209:J210"/>
    <mergeCell ref="A206:O206"/>
    <mergeCell ref="D184:D187"/>
    <mergeCell ref="E184:E187"/>
    <mergeCell ref="F184:F187"/>
    <mergeCell ref="A188:A191"/>
    <mergeCell ref="E176:E179"/>
    <mergeCell ref="C188:C191"/>
    <mergeCell ref="D188:D191"/>
    <mergeCell ref="E188:E191"/>
    <mergeCell ref="H237:L237"/>
    <mergeCell ref="A235:D235"/>
    <mergeCell ref="E235:G235"/>
    <mergeCell ref="H235:L235"/>
    <mergeCell ref="A236:D236"/>
    <mergeCell ref="E236:G236"/>
    <mergeCell ref="H236:L236"/>
    <mergeCell ref="M209:M210"/>
    <mergeCell ref="N209:N210"/>
    <mergeCell ref="L209:L210"/>
    <mergeCell ref="E208:F209"/>
    <mergeCell ref="G208:I208"/>
    <mergeCell ref="J208:L208"/>
    <mergeCell ref="M208:O208"/>
    <mergeCell ref="A224:K224"/>
    <mergeCell ref="E225:K225"/>
    <mergeCell ref="E226:K226"/>
    <mergeCell ref="E227:K227"/>
    <mergeCell ref="A233:D233"/>
    <mergeCell ref="E233:G233"/>
    <mergeCell ref="H233:L233"/>
    <mergeCell ref="E96:G96"/>
    <mergeCell ref="H96:L96"/>
    <mergeCell ref="E97:G97"/>
    <mergeCell ref="H97:L97"/>
    <mergeCell ref="A97:D97"/>
    <mergeCell ref="A152:K152"/>
    <mergeCell ref="E153:K153"/>
    <mergeCell ref="E154:K154"/>
    <mergeCell ref="K105:K106"/>
    <mergeCell ref="J104:L104"/>
    <mergeCell ref="A102:L102"/>
    <mergeCell ref="A104:A106"/>
    <mergeCell ref="F108:F111"/>
    <mergeCell ref="F124:F127"/>
    <mergeCell ref="E120:E123"/>
    <mergeCell ref="A124:A127"/>
    <mergeCell ref="D124:D127"/>
    <mergeCell ref="E124:E127"/>
    <mergeCell ref="E104:F105"/>
    <mergeCell ref="G104:I104"/>
    <mergeCell ref="A136:J136"/>
    <mergeCell ref="A137:A139"/>
    <mergeCell ref="H105:I105"/>
    <mergeCell ref="J105:J106"/>
    <mergeCell ref="F408:F409"/>
    <mergeCell ref="G408:G409"/>
    <mergeCell ref="H408:I408"/>
    <mergeCell ref="A369:J369"/>
    <mergeCell ref="E345:F346"/>
    <mergeCell ref="G345:I345"/>
    <mergeCell ref="J408:J409"/>
    <mergeCell ref="E166:G166"/>
    <mergeCell ref="H166:L166"/>
    <mergeCell ref="H399:L399"/>
    <mergeCell ref="A392:K392"/>
    <mergeCell ref="A393:I393"/>
    <mergeCell ref="A394:D394"/>
    <mergeCell ref="E394:G394"/>
    <mergeCell ref="H394:L394"/>
    <mergeCell ref="A395:D395"/>
    <mergeCell ref="E395:G395"/>
    <mergeCell ref="H395:L395"/>
    <mergeCell ref="A396:D396"/>
    <mergeCell ref="E396:G396"/>
    <mergeCell ref="H396:L396"/>
    <mergeCell ref="A397:D397"/>
    <mergeCell ref="A228:F228"/>
    <mergeCell ref="B188:B191"/>
    <mergeCell ref="A99:L99"/>
    <mergeCell ref="A100:L100"/>
    <mergeCell ref="A162:D162"/>
    <mergeCell ref="E162:G162"/>
    <mergeCell ref="A167:L167"/>
    <mergeCell ref="A168:L168"/>
    <mergeCell ref="H162:L162"/>
    <mergeCell ref="B137:D138"/>
    <mergeCell ref="E137:F138"/>
    <mergeCell ref="G137:I137"/>
    <mergeCell ref="J137:L137"/>
    <mergeCell ref="A161:D161"/>
    <mergeCell ref="E161:G161"/>
    <mergeCell ref="D108:D111"/>
    <mergeCell ref="E108:E111"/>
    <mergeCell ref="A103:J103"/>
    <mergeCell ref="H161:L161"/>
    <mergeCell ref="A156:F156"/>
    <mergeCell ref="A157:K157"/>
    <mergeCell ref="A158:K158"/>
    <mergeCell ref="A159:K159"/>
    <mergeCell ref="H165:L165"/>
    <mergeCell ref="F188:F191"/>
    <mergeCell ref="G209:G210"/>
    <mergeCell ref="G173:G174"/>
    <mergeCell ref="A176:A179"/>
    <mergeCell ref="B176:B179"/>
    <mergeCell ref="C176:C179"/>
    <mergeCell ref="F176:F179"/>
    <mergeCell ref="A27:J27"/>
    <mergeCell ref="K27:M27"/>
    <mergeCell ref="C60:C63"/>
    <mergeCell ref="D60:D63"/>
    <mergeCell ref="E60:E63"/>
    <mergeCell ref="F60:F63"/>
    <mergeCell ref="A52:A55"/>
    <mergeCell ref="B52:B55"/>
    <mergeCell ref="C52:C55"/>
    <mergeCell ref="A28:J28"/>
    <mergeCell ref="K30:M30"/>
    <mergeCell ref="K28:M28"/>
    <mergeCell ref="A30:J30"/>
    <mergeCell ref="M69:M70"/>
    <mergeCell ref="A67:J67"/>
    <mergeCell ref="A66:O66"/>
    <mergeCell ref="O69:O70"/>
    <mergeCell ref="N20:O20"/>
    <mergeCell ref="K13:M13"/>
    <mergeCell ref="N13:O13"/>
    <mergeCell ref="A14:J14"/>
    <mergeCell ref="K14:M14"/>
    <mergeCell ref="K15:M15"/>
    <mergeCell ref="N15:O15"/>
    <mergeCell ref="N14:O14"/>
    <mergeCell ref="N19:O19"/>
    <mergeCell ref="N17:O17"/>
    <mergeCell ref="L17:M17"/>
    <mergeCell ref="L18:M18"/>
    <mergeCell ref="L19:M19"/>
    <mergeCell ref="N27:O27"/>
    <mergeCell ref="N18:O18"/>
    <mergeCell ref="D48:D51"/>
    <mergeCell ref="H45:I45"/>
    <mergeCell ref="J45:J46"/>
    <mergeCell ref="M44:N44"/>
    <mergeCell ref="M39:M41"/>
    <mergeCell ref="M45:M46"/>
    <mergeCell ref="A89:K89"/>
    <mergeCell ref="K69:K70"/>
    <mergeCell ref="L69:L70"/>
    <mergeCell ref="A42:L42"/>
    <mergeCell ref="A43:J43"/>
    <mergeCell ref="A60:A63"/>
    <mergeCell ref="B44:D45"/>
    <mergeCell ref="E44:F45"/>
    <mergeCell ref="L20:M20"/>
    <mergeCell ref="N28:O28"/>
    <mergeCell ref="A35:J35"/>
    <mergeCell ref="K31:M31"/>
    <mergeCell ref="A31:J31"/>
    <mergeCell ref="B48:B51"/>
    <mergeCell ref="C48:C51"/>
    <mergeCell ref="A36:J36"/>
    <mergeCell ref="N31:O31"/>
    <mergeCell ref="E48:E51"/>
    <mergeCell ref="K33:M33"/>
    <mergeCell ref="B60:B63"/>
    <mergeCell ref="N32:O32"/>
    <mergeCell ref="N30:O30"/>
    <mergeCell ref="K32:M32"/>
    <mergeCell ref="N33:O33"/>
    <mergeCell ref="N39:N41"/>
    <mergeCell ref="A40:L40"/>
    <mergeCell ref="A37:J37"/>
    <mergeCell ref="A38:O38"/>
    <mergeCell ref="A39:L39"/>
    <mergeCell ref="N45:N46"/>
    <mergeCell ref="K45:K46"/>
    <mergeCell ref="F48:F51"/>
    <mergeCell ref="G45:G46"/>
    <mergeCell ref="J44:L44"/>
    <mergeCell ref="A48:A51"/>
    <mergeCell ref="L45:L46"/>
    <mergeCell ref="A44:A46"/>
    <mergeCell ref="N69:N70"/>
    <mergeCell ref="G69:G70"/>
    <mergeCell ref="B68:D69"/>
    <mergeCell ref="E68:F69"/>
    <mergeCell ref="G68:I68"/>
    <mergeCell ref="J68:L68"/>
    <mergeCell ref="J69:J70"/>
    <mergeCell ref="H69:I69"/>
    <mergeCell ref="A68:A70"/>
    <mergeCell ref="A88:K88"/>
    <mergeCell ref="E86:K86"/>
    <mergeCell ref="A83:K83"/>
    <mergeCell ref="E84:K84"/>
    <mergeCell ref="A87:F87"/>
    <mergeCell ref="E85:K85"/>
    <mergeCell ref="A81:O81"/>
    <mergeCell ref="A82:O82"/>
    <mergeCell ref="H92:L92"/>
    <mergeCell ref="A90:K90"/>
    <mergeCell ref="A91:I91"/>
    <mergeCell ref="A92:D92"/>
    <mergeCell ref="E92:G92"/>
    <mergeCell ref="E95:G95"/>
    <mergeCell ref="H95:L95"/>
    <mergeCell ref="A96:D96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E437:L437"/>
    <mergeCell ref="B438:D438"/>
    <mergeCell ref="E438:L438"/>
    <mergeCell ref="B440:D440"/>
    <mergeCell ref="E440:L440"/>
    <mergeCell ref="A444:O444"/>
    <mergeCell ref="A398:D398"/>
    <mergeCell ref="E398:G398"/>
    <mergeCell ref="H398:L398"/>
    <mergeCell ref="A399:D399"/>
    <mergeCell ref="E399:G399"/>
    <mergeCell ref="J558:J559"/>
    <mergeCell ref="K558:K559"/>
    <mergeCell ref="L558:L559"/>
    <mergeCell ref="J566:J567"/>
    <mergeCell ref="K566:K567"/>
    <mergeCell ref="L566:L567"/>
    <mergeCell ref="M566:M567"/>
    <mergeCell ref="N566:N567"/>
    <mergeCell ref="A447:O447"/>
    <mergeCell ref="O566:O567"/>
    <mergeCell ref="E397:G397"/>
    <mergeCell ref="H397:L397"/>
    <mergeCell ref="A390:K390"/>
    <mergeCell ref="A391:K391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F361:F363"/>
    <mergeCell ref="A120:A123"/>
    <mergeCell ref="B120:B123"/>
    <mergeCell ref="C120:C123"/>
    <mergeCell ref="D120:D123"/>
    <mergeCell ref="F352:F354"/>
    <mergeCell ref="A384:O384"/>
    <mergeCell ref="A352:A354"/>
    <mergeCell ref="A385:K385"/>
    <mergeCell ref="A171:J171"/>
    <mergeCell ref="E386:K386"/>
    <mergeCell ref="E387:K387"/>
    <mergeCell ref="E388:K388"/>
    <mergeCell ref="A389:F389"/>
    <mergeCell ref="A172:A174"/>
    <mergeCell ref="B172:D173"/>
    <mergeCell ref="E172:F173"/>
    <mergeCell ref="G172:I172"/>
    <mergeCell ref="J173:J174"/>
    <mergeCell ref="K173:K174"/>
    <mergeCell ref="A229:K229"/>
    <mergeCell ref="A230:K230"/>
    <mergeCell ref="A231:K231"/>
    <mergeCell ref="A232:I232"/>
    <mergeCell ref="A234:D234"/>
    <mergeCell ref="E234:G234"/>
    <mergeCell ref="H234:L234"/>
    <mergeCell ref="A222:O222"/>
    <mergeCell ref="A223:O223"/>
    <mergeCell ref="B352:B354"/>
    <mergeCell ref="C352:C354"/>
    <mergeCell ref="D352:D354"/>
    <mergeCell ref="M346:M347"/>
    <mergeCell ref="O209:O210"/>
    <mergeCell ref="E352:E354"/>
    <mergeCell ref="A355:A357"/>
    <mergeCell ref="N346:N347"/>
    <mergeCell ref="G346:G347"/>
    <mergeCell ref="H346:I346"/>
    <mergeCell ref="A108:A111"/>
    <mergeCell ref="B108:B111"/>
    <mergeCell ref="C108:C111"/>
    <mergeCell ref="J346:J347"/>
    <mergeCell ref="A349:A351"/>
    <mergeCell ref="B349:B351"/>
    <mergeCell ref="C349:C351"/>
    <mergeCell ref="D349:D351"/>
    <mergeCell ref="B355:B357"/>
    <mergeCell ref="C355:C357"/>
    <mergeCell ref="D355:D357"/>
    <mergeCell ref="E355:E357"/>
    <mergeCell ref="F355:F357"/>
    <mergeCell ref="F120:F123"/>
    <mergeCell ref="B124:B127"/>
    <mergeCell ref="C124:C127"/>
    <mergeCell ref="F349:F351"/>
    <mergeCell ref="E349:E351"/>
    <mergeCell ref="A207:J207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A364:A366"/>
    <mergeCell ref="B364:B366"/>
    <mergeCell ref="C364:C366"/>
    <mergeCell ref="D364:D366"/>
    <mergeCell ref="E364:E366"/>
    <mergeCell ref="E238:G238"/>
    <mergeCell ref="H238:L238"/>
    <mergeCell ref="A238:D238"/>
    <mergeCell ref="A237:D237"/>
    <mergeCell ref="E237:G237"/>
  </mergeCells>
  <pageMargins left="0.31496062992125984" right="0.31496062992125984" top="0.35433070866141736" bottom="0.35433070866141736" header="0.31496062992125984" footer="0.31496062992125984"/>
  <pageSetup paperSize="9" scale="35" fitToHeight="9" orientation="landscape" r:id="rId1"/>
  <rowBreaks count="6" manualBreakCount="6">
    <brk id="37" max="16" man="1"/>
    <brk id="67" max="16" man="1"/>
    <brk id="103" max="16" man="1"/>
    <brk id="149" max="16" man="1"/>
    <brk id="179" max="16" man="1"/>
    <brk id="406" max="16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9"/>
  <dimension ref="A2:AE549"/>
  <sheetViews>
    <sheetView view="pageBreakPreview" topLeftCell="A19" zoomScale="60" workbookViewId="0">
      <selection activeCell="A389" sqref="A389:L389"/>
    </sheetView>
  </sheetViews>
  <sheetFormatPr defaultRowHeight="18.75" x14ac:dyDescent="0.25"/>
  <cols>
    <col min="1" max="1" width="39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9.85546875" style="3" customWidth="1"/>
    <col min="7" max="7" width="40.285156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8.1406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467</v>
      </c>
    </row>
    <row r="9" spans="1:18" x14ac:dyDescent="0.25">
      <c r="L9" s="3" t="s">
        <v>482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36.75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68" t="s">
        <v>481</v>
      </c>
      <c r="F12" s="268"/>
      <c r="G12" s="268"/>
      <c r="H12" s="26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2" t="s">
        <v>446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4" t="s">
        <v>163</v>
      </c>
      <c r="M20" s="214"/>
      <c r="N20" s="215" t="s">
        <v>410</v>
      </c>
      <c r="O20" s="216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151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380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56" t="s">
        <v>426</v>
      </c>
      <c r="K45" s="162" t="s">
        <v>438</v>
      </c>
      <c r="L45" s="162" t="s">
        <v>445</v>
      </c>
      <c r="M45" s="162" t="s">
        <v>165</v>
      </c>
      <c r="N45" s="162" t="s">
        <v>166</v>
      </c>
      <c r="O45" s="6"/>
      <c r="P45" s="6"/>
    </row>
    <row r="46" spans="1:16" ht="7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58"/>
      <c r="K46" s="163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47.25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71.25" customHeight="1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69" customHeight="1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69" customHeight="1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4"/>
      <c r="B64" s="4"/>
      <c r="C64" s="4"/>
      <c r="D64" s="4"/>
      <c r="E64" s="4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4"/>
      <c r="B65" s="4"/>
      <c r="C65" s="4"/>
      <c r="D65" s="4"/>
      <c r="E65" s="4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56" t="s">
        <v>426</v>
      </c>
      <c r="K69" s="162" t="s">
        <v>438</v>
      </c>
      <c r="L69" s="162" t="s">
        <v>445</v>
      </c>
      <c r="M69" s="156" t="s">
        <v>426</v>
      </c>
      <c r="N69" s="162" t="s">
        <v>438</v>
      </c>
      <c r="O69" s="162" t="s">
        <v>445</v>
      </c>
      <c r="P69" s="162" t="s">
        <v>165</v>
      </c>
      <c r="Q69" s="162" t="s">
        <v>166</v>
      </c>
    </row>
    <row r="70" spans="1:18" ht="75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58"/>
      <c r="K70" s="163"/>
      <c r="L70" s="163"/>
      <c r="M70" s="158"/>
      <c r="N70" s="163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139</v>
      </c>
      <c r="K72" s="9">
        <v>139</v>
      </c>
      <c r="L72" s="9">
        <v>139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14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v>37</v>
      </c>
      <c r="K74" s="9">
        <v>37</v>
      </c>
      <c r="L74" s="9">
        <v>37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4</v>
      </c>
      <c r="R74" s="3" t="s">
        <v>307</v>
      </c>
    </row>
    <row r="75" spans="1:18" ht="78.75" customHeight="1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8</v>
      </c>
      <c r="K75" s="9">
        <v>8</v>
      </c>
      <c r="L75" s="9">
        <v>8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1</v>
      </c>
      <c r="R75" s="3" t="s">
        <v>308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/>
      <c r="L76" s="9"/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4.75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1</v>
      </c>
      <c r="K77" s="9">
        <v>1</v>
      </c>
      <c r="L77" s="9">
        <v>1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305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185</v>
      </c>
      <c r="K80" s="9">
        <f>SUM(K72:K79)</f>
        <v>185</v>
      </c>
      <c r="L80" s="9">
        <f>SUM(L72:L79)</f>
        <v>185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19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381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76">
        <v>1</v>
      </c>
      <c r="B93" s="177"/>
      <c r="C93" s="177"/>
      <c r="D93" s="178"/>
      <c r="E93" s="176">
        <v>2</v>
      </c>
      <c r="F93" s="177"/>
      <c r="G93" s="178"/>
      <c r="H93" s="173">
        <v>3</v>
      </c>
      <c r="I93" s="174"/>
      <c r="J93" s="174"/>
      <c r="K93" s="174"/>
      <c r="L93" s="175"/>
    </row>
    <row r="94" spans="1:17" ht="44.25" customHeight="1" x14ac:dyDescent="0.25">
      <c r="A94" s="179" t="s">
        <v>352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63.75" customHeight="1" x14ac:dyDescent="0.25">
      <c r="A95" s="179" t="s">
        <v>352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57.75" customHeight="1" x14ac:dyDescent="0.25">
      <c r="A96" s="179" t="s">
        <v>352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44.25" customHeight="1" x14ac:dyDescent="0.25">
      <c r="A97" s="179" t="s">
        <v>353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56" t="s">
        <v>426</v>
      </c>
      <c r="K105" s="162" t="s">
        <v>438</v>
      </c>
      <c r="L105" s="162" t="s">
        <v>445</v>
      </c>
      <c r="M105" s="162" t="s">
        <v>165</v>
      </c>
      <c r="N105" s="162" t="s">
        <v>166</v>
      </c>
      <c r="O105" s="6"/>
      <c r="P105" s="6"/>
    </row>
    <row r="106" spans="1:16" ht="7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58"/>
      <c r="K106" s="163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117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27</v>
      </c>
      <c r="H138" s="162" t="s">
        <v>16</v>
      </c>
      <c r="I138" s="162"/>
      <c r="J138" s="156" t="s">
        <v>426</v>
      </c>
      <c r="K138" s="162" t="s">
        <v>438</v>
      </c>
      <c r="L138" s="162" t="s">
        <v>445</v>
      </c>
      <c r="M138" s="156" t="s">
        <v>426</v>
      </c>
      <c r="N138" s="162" t="s">
        <v>438</v>
      </c>
      <c r="O138" s="162" t="s">
        <v>445</v>
      </c>
      <c r="P138" s="162" t="s">
        <v>165</v>
      </c>
      <c r="Q138" s="162" t="s">
        <v>166</v>
      </c>
    </row>
    <row r="139" spans="1:18" ht="7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58"/>
      <c r="K139" s="163"/>
      <c r="L139" s="163"/>
      <c r="M139" s="158"/>
      <c r="N139" s="163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245</v>
      </c>
      <c r="K141" s="9">
        <v>245</v>
      </c>
      <c r="L141" s="9">
        <v>245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25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v>27</v>
      </c>
      <c r="K143" s="9">
        <v>27</v>
      </c>
      <c r="L143" s="9">
        <v>27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3</v>
      </c>
      <c r="R143" s="3" t="s">
        <v>307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6</v>
      </c>
      <c r="K145" s="9">
        <v>6</v>
      </c>
      <c r="L145" s="9">
        <v>6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1</v>
      </c>
      <c r="R145" s="3" t="s">
        <v>306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5</v>
      </c>
      <c r="K146" s="9">
        <v>5</v>
      </c>
      <c r="L146" s="9">
        <v>5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1</v>
      </c>
      <c r="R146" s="3" t="s">
        <v>305</v>
      </c>
    </row>
    <row r="147" spans="1:18" ht="37.5" hidden="1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11"/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309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11"/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283</v>
      </c>
      <c r="K149" s="9">
        <f>SUM(K141:K148)</f>
        <v>283</v>
      </c>
      <c r="L149" s="9">
        <f>SUM(L141:L148)</f>
        <v>283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28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382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76">
        <v>1</v>
      </c>
      <c r="B162" s="177"/>
      <c r="C162" s="177"/>
      <c r="D162" s="178"/>
      <c r="E162" s="176">
        <v>2</v>
      </c>
      <c r="F162" s="177"/>
      <c r="G162" s="178"/>
      <c r="H162" s="173">
        <v>3</v>
      </c>
      <c r="I162" s="174"/>
      <c r="J162" s="174"/>
      <c r="K162" s="174"/>
      <c r="L162" s="175"/>
    </row>
    <row r="163" spans="1:16" ht="57.75" customHeight="1" x14ac:dyDescent="0.25">
      <c r="A163" s="179" t="s">
        <v>352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63.75" customHeight="1" x14ac:dyDescent="0.25">
      <c r="A164" s="179" t="s">
        <v>352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57.75" customHeight="1" x14ac:dyDescent="0.25">
      <c r="A165" s="179" t="s">
        <v>352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45" customHeight="1" x14ac:dyDescent="0.25">
      <c r="A166" s="179" t="s">
        <v>353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56" t="s">
        <v>426</v>
      </c>
      <c r="K173" s="162" t="s">
        <v>438</v>
      </c>
      <c r="L173" s="162" t="s">
        <v>445</v>
      </c>
      <c r="M173" s="162" t="s">
        <v>165</v>
      </c>
      <c r="N173" s="162" t="s">
        <v>166</v>
      </c>
      <c r="O173" s="6"/>
      <c r="P173" s="6"/>
    </row>
    <row r="174" spans="1:16" ht="7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58"/>
      <c r="K174" s="163"/>
      <c r="L174" s="163"/>
      <c r="M174" s="162"/>
      <c r="N174" s="162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4"/>
      <c r="B192" s="4"/>
      <c r="C192" s="4"/>
      <c r="D192" s="4"/>
      <c r="E192" s="4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4"/>
      <c r="B193" s="4"/>
      <c r="C193" s="4"/>
      <c r="D193" s="4"/>
      <c r="E193" s="4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4"/>
      <c r="B194" s="4"/>
      <c r="C194" s="4"/>
      <c r="D194" s="4"/>
      <c r="E194" s="4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4"/>
      <c r="B195" s="4"/>
      <c r="C195" s="4"/>
      <c r="D195" s="4"/>
      <c r="E195" s="4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4"/>
      <c r="B196" s="4"/>
      <c r="C196" s="4"/>
      <c r="D196" s="4"/>
      <c r="E196" s="4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4"/>
      <c r="B197" s="4"/>
      <c r="C197" s="4"/>
      <c r="D197" s="4"/>
      <c r="E197" s="4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4"/>
      <c r="B198" s="4"/>
      <c r="C198" s="4"/>
      <c r="D198" s="4"/>
      <c r="E198" s="4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4"/>
      <c r="B199" s="4"/>
      <c r="C199" s="4"/>
      <c r="D199" s="4"/>
      <c r="E199" s="4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4"/>
      <c r="B200" s="4"/>
      <c r="C200" s="4"/>
      <c r="D200" s="4"/>
      <c r="E200" s="4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4"/>
      <c r="B201" s="4"/>
      <c r="C201" s="4"/>
      <c r="D201" s="4"/>
      <c r="E201" s="4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4"/>
      <c r="B202" s="4"/>
      <c r="C202" s="4"/>
      <c r="D202" s="4"/>
      <c r="E202" s="4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4"/>
      <c r="B203" s="4"/>
      <c r="C203" s="4"/>
      <c r="D203" s="4"/>
      <c r="E203" s="4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4"/>
      <c r="B204" s="4"/>
      <c r="C204" s="4"/>
      <c r="D204" s="4"/>
      <c r="E204" s="4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4"/>
      <c r="B205" s="4"/>
      <c r="C205" s="4"/>
      <c r="D205" s="4"/>
      <c r="E205" s="4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56" t="s">
        <v>426</v>
      </c>
      <c r="K209" s="162" t="s">
        <v>438</v>
      </c>
      <c r="L209" s="162" t="s">
        <v>445</v>
      </c>
      <c r="M209" s="156" t="s">
        <v>426</v>
      </c>
      <c r="N209" s="162" t="s">
        <v>438</v>
      </c>
      <c r="O209" s="162" t="s">
        <v>445</v>
      </c>
      <c r="P209" s="162" t="s">
        <v>165</v>
      </c>
      <c r="Q209" s="162" t="s">
        <v>166</v>
      </c>
    </row>
    <row r="210" spans="1:18" ht="7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58"/>
      <c r="K210" s="163"/>
      <c r="L210" s="163"/>
      <c r="M210" s="158"/>
      <c r="N210" s="163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23</v>
      </c>
      <c r="K212" s="9">
        <v>23</v>
      </c>
      <c r="L212" s="9">
        <v>23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2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2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306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305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310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23</v>
      </c>
      <c r="K220" s="9">
        <f>SUM(K212:K219)</f>
        <v>23</v>
      </c>
      <c r="L220" s="9">
        <f>SUM(L212:L219)</f>
        <v>23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2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491</v>
      </c>
      <c r="K221" s="9">
        <f>K80+K149+K220</f>
        <v>491</v>
      </c>
      <c r="L221" s="9">
        <f>L80+L149+L220</f>
        <v>491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49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383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76">
        <v>1</v>
      </c>
      <c r="B234" s="177"/>
      <c r="C234" s="177"/>
      <c r="D234" s="178"/>
      <c r="E234" s="176">
        <v>2</v>
      </c>
      <c r="F234" s="177"/>
      <c r="G234" s="178"/>
      <c r="H234" s="173">
        <v>3</v>
      </c>
      <c r="I234" s="174"/>
      <c r="J234" s="174"/>
      <c r="K234" s="174"/>
      <c r="L234" s="175"/>
    </row>
    <row r="235" spans="1:16" ht="57.75" customHeight="1" x14ac:dyDescent="0.25">
      <c r="A235" s="179" t="s">
        <v>352</v>
      </c>
      <c r="B235" s="180"/>
      <c r="C235" s="180"/>
      <c r="D235" s="181"/>
      <c r="E235" s="176" t="s">
        <v>50</v>
      </c>
      <c r="F235" s="177"/>
      <c r="G235" s="178"/>
      <c r="H235" s="176" t="s">
        <v>51</v>
      </c>
      <c r="I235" s="177"/>
      <c r="J235" s="177"/>
      <c r="K235" s="177"/>
      <c r="L235" s="178"/>
    </row>
    <row r="236" spans="1:16" ht="63.75" customHeight="1" x14ac:dyDescent="0.25">
      <c r="A236" s="179" t="s">
        <v>352</v>
      </c>
      <c r="B236" s="180"/>
      <c r="C236" s="180"/>
      <c r="D236" s="181"/>
      <c r="E236" s="176" t="s">
        <v>52</v>
      </c>
      <c r="F236" s="177"/>
      <c r="G236" s="178"/>
      <c r="H236" s="176" t="s">
        <v>53</v>
      </c>
      <c r="I236" s="177"/>
      <c r="J236" s="177"/>
      <c r="K236" s="177"/>
      <c r="L236" s="178"/>
    </row>
    <row r="237" spans="1:16" ht="57.75" customHeight="1" x14ac:dyDescent="0.25">
      <c r="A237" s="179" t="s">
        <v>352</v>
      </c>
      <c r="B237" s="180"/>
      <c r="C237" s="180"/>
      <c r="D237" s="181"/>
      <c r="E237" s="176" t="s">
        <v>56</v>
      </c>
      <c r="F237" s="177"/>
      <c r="G237" s="178"/>
      <c r="H237" s="176" t="s">
        <v>51</v>
      </c>
      <c r="I237" s="177"/>
      <c r="J237" s="177"/>
      <c r="K237" s="177"/>
      <c r="L237" s="178"/>
    </row>
    <row r="238" spans="1:16" ht="45" customHeight="1" x14ac:dyDescent="0.25">
      <c r="A238" s="179" t="s">
        <v>353</v>
      </c>
      <c r="B238" s="180"/>
      <c r="C238" s="180"/>
      <c r="D238" s="181"/>
      <c r="E238" s="176" t="s">
        <v>54</v>
      </c>
      <c r="F238" s="177"/>
      <c r="G238" s="178"/>
      <c r="H238" s="173" t="s">
        <v>167</v>
      </c>
      <c r="I238" s="174"/>
      <c r="J238" s="174"/>
      <c r="K238" s="174"/>
      <c r="L238" s="175"/>
    </row>
    <row r="239" spans="1:16" ht="42" hidden="1" customHeight="1" x14ac:dyDescent="0.25">
      <c r="A239" s="224" t="s">
        <v>94</v>
      </c>
      <c r="B239" s="224"/>
      <c r="C239" s="224"/>
      <c r="D239" s="224"/>
      <c r="E239" s="224"/>
      <c r="F239" s="224"/>
      <c r="G239" s="224"/>
      <c r="H239" s="224"/>
      <c r="I239" s="224"/>
      <c r="J239" s="224"/>
      <c r="K239" s="224"/>
      <c r="L239" s="224"/>
      <c r="M239" s="184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5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5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2" t="s">
        <v>10</v>
      </c>
      <c r="B244" s="162" t="s">
        <v>11</v>
      </c>
      <c r="C244" s="162"/>
      <c r="D244" s="162"/>
      <c r="E244" s="162" t="s">
        <v>12</v>
      </c>
      <c r="F244" s="162"/>
      <c r="G244" s="162" t="s">
        <v>13</v>
      </c>
      <c r="H244" s="162"/>
      <c r="I244" s="162"/>
      <c r="J244" s="162" t="s">
        <v>14</v>
      </c>
      <c r="K244" s="162"/>
      <c r="L244" s="162"/>
      <c r="M244" s="176" t="s">
        <v>164</v>
      </c>
      <c r="N244" s="178"/>
      <c r="O244" s="6"/>
      <c r="P244" s="6"/>
    </row>
    <row r="245" spans="1:17" ht="59.25" hidden="1" customHeight="1" x14ac:dyDescent="0.25">
      <c r="A245" s="163"/>
      <c r="B245" s="162"/>
      <c r="C245" s="162"/>
      <c r="D245" s="162"/>
      <c r="E245" s="162"/>
      <c r="F245" s="162"/>
      <c r="G245" s="162" t="s">
        <v>15</v>
      </c>
      <c r="H245" s="162" t="s">
        <v>16</v>
      </c>
      <c r="I245" s="162"/>
      <c r="J245" s="162" t="s">
        <v>298</v>
      </c>
      <c r="K245" s="162" t="s">
        <v>299</v>
      </c>
      <c r="L245" s="162" t="s">
        <v>300</v>
      </c>
      <c r="M245" s="169" t="s">
        <v>165</v>
      </c>
      <c r="N245" s="162" t="s">
        <v>166</v>
      </c>
      <c r="O245" s="6"/>
      <c r="P245" s="6"/>
    </row>
    <row r="246" spans="1:17" ht="75" hidden="1" customHeight="1" x14ac:dyDescent="0.25">
      <c r="A246" s="163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3"/>
      <c r="H246" s="9" t="s">
        <v>22</v>
      </c>
      <c r="I246" s="9" t="s">
        <v>23</v>
      </c>
      <c r="J246" s="162"/>
      <c r="K246" s="162"/>
      <c r="L246" s="163"/>
      <c r="M246" s="169"/>
      <c r="N246" s="162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6" t="s">
        <v>119</v>
      </c>
      <c r="B248" s="182" t="s">
        <v>119</v>
      </c>
      <c r="C248" s="182" t="s">
        <v>119</v>
      </c>
      <c r="D248" s="182" t="s">
        <v>119</v>
      </c>
      <c r="E248" s="182" t="s">
        <v>119</v>
      </c>
      <c r="F248" s="182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237"/>
      <c r="B249" s="183"/>
      <c r="C249" s="183"/>
      <c r="D249" s="183"/>
      <c r="E249" s="183"/>
      <c r="F249" s="183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2" t="s">
        <v>10</v>
      </c>
      <c r="B252" s="162" t="s">
        <v>11</v>
      </c>
      <c r="C252" s="162"/>
      <c r="D252" s="162"/>
      <c r="E252" s="162" t="s">
        <v>12</v>
      </c>
      <c r="F252" s="162"/>
      <c r="G252" s="162" t="s">
        <v>24</v>
      </c>
      <c r="H252" s="162"/>
      <c r="I252" s="162"/>
      <c r="J252" s="162" t="s">
        <v>25</v>
      </c>
      <c r="K252" s="162"/>
      <c r="L252" s="162"/>
      <c r="M252" s="162" t="s">
        <v>26</v>
      </c>
      <c r="N252" s="162"/>
      <c r="O252" s="162"/>
      <c r="P252" s="176" t="s">
        <v>164</v>
      </c>
      <c r="Q252" s="178"/>
    </row>
    <row r="253" spans="1:17" ht="55.5" hidden="1" customHeight="1" x14ac:dyDescent="0.25">
      <c r="A253" s="163"/>
      <c r="B253" s="162"/>
      <c r="C253" s="162"/>
      <c r="D253" s="162"/>
      <c r="E253" s="162"/>
      <c r="F253" s="162"/>
      <c r="G253" s="162" t="s">
        <v>27</v>
      </c>
      <c r="H253" s="162" t="s">
        <v>16</v>
      </c>
      <c r="I253" s="162"/>
      <c r="J253" s="162" t="s">
        <v>298</v>
      </c>
      <c r="K253" s="162" t="s">
        <v>299</v>
      </c>
      <c r="L253" s="162" t="s">
        <v>300</v>
      </c>
      <c r="M253" s="162" t="s">
        <v>298</v>
      </c>
      <c r="N253" s="162" t="s">
        <v>299</v>
      </c>
      <c r="O253" s="162" t="s">
        <v>300</v>
      </c>
      <c r="P253" s="169" t="s">
        <v>165</v>
      </c>
      <c r="Q253" s="162" t="s">
        <v>166</v>
      </c>
    </row>
    <row r="254" spans="1:17" ht="75" hidden="1" customHeight="1" x14ac:dyDescent="0.25">
      <c r="A254" s="163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3"/>
      <c r="H254" s="9" t="s">
        <v>28</v>
      </c>
      <c r="I254" s="9" t="s">
        <v>23</v>
      </c>
      <c r="J254" s="162"/>
      <c r="K254" s="162"/>
      <c r="L254" s="163"/>
      <c r="M254" s="162"/>
      <c r="N254" s="162"/>
      <c r="O254" s="163"/>
      <c r="P254" s="169"/>
      <c r="Q254" s="162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228</v>
      </c>
      <c r="B256" s="38" t="s">
        <v>301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302</v>
      </c>
      <c r="B257" s="9" t="s">
        <v>97</v>
      </c>
      <c r="C257" s="9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229</v>
      </c>
      <c r="B258" s="38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2" t="s">
        <v>36</v>
      </c>
      <c r="B264" s="162"/>
      <c r="C264" s="162"/>
      <c r="D264" s="162"/>
      <c r="E264" s="162"/>
      <c r="F264" s="186"/>
      <c r="G264" s="186"/>
      <c r="H264" s="186"/>
      <c r="I264" s="186"/>
      <c r="J264" s="186"/>
      <c r="K264" s="186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2" t="s">
        <v>22</v>
      </c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2">
        <v>5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2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2" t="s">
        <v>47</v>
      </c>
      <c r="C273" s="186"/>
      <c r="D273" s="186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2">
        <v>2</v>
      </c>
      <c r="C274" s="186"/>
      <c r="D274" s="186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2" t="s">
        <v>49</v>
      </c>
      <c r="B275" s="162" t="s">
        <v>50</v>
      </c>
      <c r="C275" s="186"/>
      <c r="D275" s="186"/>
      <c r="E275" s="162" t="s">
        <v>51</v>
      </c>
      <c r="F275" s="162"/>
      <c r="G275" s="162"/>
      <c r="H275" s="162"/>
      <c r="I275" s="162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2"/>
      <c r="B276" s="162" t="s">
        <v>52</v>
      </c>
      <c r="C276" s="169"/>
      <c r="D276" s="169"/>
      <c r="E276" s="162" t="s">
        <v>53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7" t="s">
        <v>108</v>
      </c>
      <c r="B277" s="162" t="s">
        <v>54</v>
      </c>
      <c r="C277" s="186"/>
      <c r="D277" s="186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8"/>
      <c r="B278" s="162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4" t="s">
        <v>95</v>
      </c>
      <c r="B280" s="224"/>
      <c r="C280" s="224"/>
      <c r="D280" s="224"/>
      <c r="E280" s="224"/>
      <c r="F280" s="224"/>
      <c r="G280" s="224"/>
      <c r="H280" s="224"/>
      <c r="I280" s="224"/>
      <c r="J280" s="224"/>
      <c r="K280" s="224"/>
      <c r="L280" s="224"/>
      <c r="M280" s="184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5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5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223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2" t="s">
        <v>10</v>
      </c>
      <c r="B285" s="162" t="s">
        <v>11</v>
      </c>
      <c r="C285" s="162"/>
      <c r="D285" s="162"/>
      <c r="E285" s="162" t="s">
        <v>12</v>
      </c>
      <c r="F285" s="162"/>
      <c r="G285" s="162" t="s">
        <v>13</v>
      </c>
      <c r="H285" s="162"/>
      <c r="I285" s="162"/>
      <c r="J285" s="162" t="s">
        <v>14</v>
      </c>
      <c r="K285" s="162"/>
      <c r="L285" s="162"/>
      <c r="M285" s="176" t="s">
        <v>164</v>
      </c>
      <c r="N285" s="178"/>
      <c r="O285" s="6"/>
      <c r="P285" s="6"/>
    </row>
    <row r="286" spans="1:16" ht="59.25" hidden="1" customHeight="1" x14ac:dyDescent="0.25">
      <c r="A286" s="163"/>
      <c r="B286" s="162"/>
      <c r="C286" s="162"/>
      <c r="D286" s="162"/>
      <c r="E286" s="162"/>
      <c r="F286" s="162"/>
      <c r="G286" s="162" t="s">
        <v>15</v>
      </c>
      <c r="H286" s="162" t="s">
        <v>16</v>
      </c>
      <c r="I286" s="162"/>
      <c r="J286" s="162" t="s">
        <v>207</v>
      </c>
      <c r="K286" s="162" t="s">
        <v>208</v>
      </c>
      <c r="L286" s="162" t="s">
        <v>209</v>
      </c>
      <c r="M286" s="169" t="s">
        <v>165</v>
      </c>
      <c r="N286" s="162" t="s">
        <v>166</v>
      </c>
      <c r="O286" s="6"/>
      <c r="P286" s="6"/>
    </row>
    <row r="287" spans="1:16" ht="56.25" hidden="1" customHeight="1" x14ac:dyDescent="0.25">
      <c r="A287" s="163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3"/>
      <c r="H287" s="9" t="s">
        <v>22</v>
      </c>
      <c r="I287" s="9" t="s">
        <v>23</v>
      </c>
      <c r="J287" s="162"/>
      <c r="K287" s="162"/>
      <c r="L287" s="163"/>
      <c r="M287" s="169"/>
      <c r="N287" s="162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6" t="s">
        <v>119</v>
      </c>
      <c r="B289" s="182" t="s">
        <v>119</v>
      </c>
      <c r="C289" s="182" t="s">
        <v>119</v>
      </c>
      <c r="D289" s="156" t="s">
        <v>21</v>
      </c>
      <c r="E289" s="182" t="s">
        <v>119</v>
      </c>
      <c r="F289" s="156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237"/>
      <c r="B290" s="183"/>
      <c r="C290" s="183"/>
      <c r="D290" s="158"/>
      <c r="E290" s="183"/>
      <c r="F290" s="158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2" t="s">
        <v>10</v>
      </c>
      <c r="B293" s="162" t="s">
        <v>11</v>
      </c>
      <c r="C293" s="162"/>
      <c r="D293" s="162"/>
      <c r="E293" s="162" t="s">
        <v>12</v>
      </c>
      <c r="F293" s="162"/>
      <c r="G293" s="162" t="s">
        <v>24</v>
      </c>
      <c r="H293" s="162"/>
      <c r="I293" s="162"/>
      <c r="J293" s="162" t="s">
        <v>25</v>
      </c>
      <c r="K293" s="162"/>
      <c r="L293" s="162"/>
      <c r="M293" s="162" t="s">
        <v>26</v>
      </c>
      <c r="N293" s="162"/>
      <c r="O293" s="162"/>
      <c r="P293" s="176" t="s">
        <v>164</v>
      </c>
      <c r="Q293" s="178"/>
    </row>
    <row r="294" spans="1:17" ht="63" hidden="1" customHeight="1" x14ac:dyDescent="0.25">
      <c r="A294" s="163"/>
      <c r="B294" s="162"/>
      <c r="C294" s="162"/>
      <c r="D294" s="162"/>
      <c r="E294" s="162"/>
      <c r="F294" s="162"/>
      <c r="G294" s="162" t="s">
        <v>60</v>
      </c>
      <c r="H294" s="162" t="s">
        <v>16</v>
      </c>
      <c r="I294" s="162"/>
      <c r="J294" s="162" t="s">
        <v>207</v>
      </c>
      <c r="K294" s="162" t="s">
        <v>208</v>
      </c>
      <c r="L294" s="162" t="s">
        <v>209</v>
      </c>
      <c r="M294" s="162" t="s">
        <v>207</v>
      </c>
      <c r="N294" s="162" t="s">
        <v>208</v>
      </c>
      <c r="O294" s="162" t="s">
        <v>209</v>
      </c>
      <c r="P294" s="162" t="s">
        <v>165</v>
      </c>
      <c r="Q294" s="162" t="s">
        <v>166</v>
      </c>
    </row>
    <row r="295" spans="1:17" ht="52.5" hidden="1" customHeight="1" x14ac:dyDescent="0.25">
      <c r="A295" s="163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3"/>
      <c r="H295" s="9" t="s">
        <v>28</v>
      </c>
      <c r="I295" s="9" t="s">
        <v>23</v>
      </c>
      <c r="J295" s="162"/>
      <c r="K295" s="162"/>
      <c r="L295" s="163"/>
      <c r="M295" s="162"/>
      <c r="N295" s="162"/>
      <c r="O295" s="163"/>
      <c r="P295" s="162"/>
      <c r="Q295" s="162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2" t="s">
        <v>36</v>
      </c>
      <c r="B321" s="162"/>
      <c r="C321" s="162"/>
      <c r="D321" s="162"/>
      <c r="E321" s="162"/>
      <c r="F321" s="186"/>
      <c r="G321" s="186"/>
      <c r="H321" s="186"/>
      <c r="I321" s="186"/>
      <c r="J321" s="186"/>
      <c r="K321" s="186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2" t="s">
        <v>22</v>
      </c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2">
        <v>5</v>
      </c>
      <c r="F323" s="186"/>
      <c r="G323" s="186"/>
      <c r="H323" s="186"/>
      <c r="I323" s="186"/>
      <c r="J323" s="186"/>
      <c r="K323" s="186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2" t="s">
        <v>401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6" t="s">
        <v>135</v>
      </c>
      <c r="F325" s="177"/>
      <c r="G325" s="177"/>
      <c r="H325" s="177"/>
      <c r="I325" s="177"/>
      <c r="J325" s="177"/>
      <c r="K325" s="178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2" t="s">
        <v>47</v>
      </c>
      <c r="C331" s="186"/>
      <c r="D331" s="186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2">
        <v>2</v>
      </c>
      <c r="C332" s="186"/>
      <c r="D332" s="186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6" t="s">
        <v>49</v>
      </c>
      <c r="B333" s="162" t="s">
        <v>50</v>
      </c>
      <c r="C333" s="186"/>
      <c r="D333" s="186"/>
      <c r="E333" s="162" t="s">
        <v>51</v>
      </c>
      <c r="F333" s="162"/>
      <c r="G333" s="162"/>
      <c r="H333" s="162"/>
      <c r="I333" s="162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7"/>
      <c r="B334" s="162" t="s">
        <v>52</v>
      </c>
      <c r="C334" s="169"/>
      <c r="D334" s="169"/>
      <c r="E334" s="162" t="s">
        <v>53</v>
      </c>
      <c r="F334" s="162"/>
      <c r="G334" s="162"/>
      <c r="H334" s="162"/>
      <c r="I334" s="162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7" t="s">
        <v>108</v>
      </c>
      <c r="B335" s="162" t="s">
        <v>54</v>
      </c>
      <c r="C335" s="186"/>
      <c r="D335" s="186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8"/>
      <c r="B336" s="162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38" t="s">
        <v>94</v>
      </c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6"/>
      <c r="N339" s="6"/>
      <c r="O339" s="6"/>
      <c r="P339" s="6"/>
    </row>
    <row r="340" spans="1:18" s="34" customFormat="1" x14ac:dyDescent="0.25">
      <c r="A340" s="226" t="s">
        <v>221</v>
      </c>
      <c r="B340" s="226"/>
      <c r="C340" s="226"/>
      <c r="D340" s="226"/>
      <c r="E340" s="226"/>
      <c r="F340" s="226"/>
      <c r="G340" s="226"/>
      <c r="H340" s="226"/>
      <c r="I340" s="226"/>
      <c r="J340" s="226"/>
      <c r="K340" s="226"/>
      <c r="L340" s="226"/>
      <c r="M340" s="184" t="s">
        <v>179</v>
      </c>
      <c r="N340" s="239" t="s">
        <v>241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5"/>
      <c r="N341" s="239"/>
      <c r="O341" s="80"/>
      <c r="P341" s="80"/>
      <c r="Q341" s="80"/>
      <c r="R341" s="80"/>
    </row>
    <row r="342" spans="1:18" s="34" customFormat="1" x14ac:dyDescent="0.25">
      <c r="A342" s="226" t="s">
        <v>9</v>
      </c>
      <c r="B342" s="226"/>
      <c r="C342" s="226"/>
      <c r="D342" s="226"/>
      <c r="E342" s="226"/>
      <c r="F342" s="226"/>
      <c r="G342" s="226"/>
      <c r="H342" s="226"/>
      <c r="I342" s="226"/>
      <c r="J342" s="226"/>
      <c r="K342" s="226"/>
      <c r="L342" s="226"/>
      <c r="M342" s="185"/>
      <c r="N342" s="239"/>
      <c r="O342" s="80"/>
      <c r="P342" s="80"/>
      <c r="Q342" s="80"/>
      <c r="R342" s="80"/>
    </row>
    <row r="343" spans="1:18" s="34" customFormat="1" x14ac:dyDescent="0.25">
      <c r="A343" s="226" t="s">
        <v>222</v>
      </c>
      <c r="B343" s="226"/>
      <c r="C343" s="226"/>
      <c r="D343" s="226"/>
      <c r="E343" s="226"/>
      <c r="F343" s="226"/>
      <c r="G343" s="226"/>
      <c r="H343" s="226"/>
      <c r="I343" s="226"/>
      <c r="J343" s="226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6" t="s">
        <v>116</v>
      </c>
      <c r="B344" s="226"/>
      <c r="C344" s="226"/>
      <c r="D344" s="226"/>
      <c r="E344" s="226"/>
      <c r="F344" s="226"/>
      <c r="G344" s="226"/>
      <c r="H344" s="226"/>
      <c r="I344" s="226"/>
      <c r="J344" s="226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108.75" customHeight="1" x14ac:dyDescent="0.25">
      <c r="A345" s="195" t="s">
        <v>10</v>
      </c>
      <c r="B345" s="195" t="s">
        <v>11</v>
      </c>
      <c r="C345" s="195"/>
      <c r="D345" s="195"/>
      <c r="E345" s="195" t="s">
        <v>12</v>
      </c>
      <c r="F345" s="195"/>
      <c r="G345" s="195" t="s">
        <v>13</v>
      </c>
      <c r="H345" s="195"/>
      <c r="I345" s="195"/>
      <c r="J345" s="195" t="s">
        <v>14</v>
      </c>
      <c r="K345" s="195"/>
      <c r="L345" s="195"/>
      <c r="M345" s="176" t="s">
        <v>164</v>
      </c>
      <c r="N345" s="178"/>
      <c r="O345" s="80"/>
      <c r="P345" s="80"/>
      <c r="Q345" s="80"/>
      <c r="R345" s="80"/>
    </row>
    <row r="346" spans="1:18" s="34" customFormat="1" ht="62.25" customHeight="1" x14ac:dyDescent="0.25">
      <c r="A346" s="196"/>
      <c r="B346" s="195"/>
      <c r="C346" s="195"/>
      <c r="D346" s="195"/>
      <c r="E346" s="195"/>
      <c r="F346" s="195"/>
      <c r="G346" s="195" t="s">
        <v>15</v>
      </c>
      <c r="H346" s="195" t="s">
        <v>16</v>
      </c>
      <c r="I346" s="195"/>
      <c r="J346" s="156" t="s">
        <v>426</v>
      </c>
      <c r="K346" s="162" t="s">
        <v>438</v>
      </c>
      <c r="L346" s="162" t="s">
        <v>445</v>
      </c>
      <c r="M346" s="169" t="s">
        <v>165</v>
      </c>
      <c r="N346" s="162" t="s">
        <v>166</v>
      </c>
      <c r="O346" s="80"/>
      <c r="P346" s="80"/>
      <c r="Q346" s="80"/>
      <c r="R346" s="80"/>
    </row>
    <row r="347" spans="1:18" s="34" customFormat="1" ht="75" x14ac:dyDescent="0.25">
      <c r="A347" s="227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6"/>
      <c r="H347" s="82" t="s">
        <v>22</v>
      </c>
      <c r="I347" s="82" t="s">
        <v>23</v>
      </c>
      <c r="J347" s="158"/>
      <c r="K347" s="163"/>
      <c r="L347" s="163"/>
      <c r="M347" s="169"/>
      <c r="N347" s="162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x14ac:dyDescent="0.25">
      <c r="A349" s="260" t="s">
        <v>417</v>
      </c>
      <c r="B349" s="235" t="s">
        <v>29</v>
      </c>
      <c r="C349" s="235" t="s">
        <v>433</v>
      </c>
      <c r="D349" s="235" t="s">
        <v>212</v>
      </c>
      <c r="E349" s="235" t="s">
        <v>98</v>
      </c>
      <c r="F349" s="234"/>
      <c r="G349" s="117" t="s">
        <v>392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1"/>
      <c r="B350" s="263"/>
      <c r="C350" s="263"/>
      <c r="D350" s="263"/>
      <c r="E350" s="263"/>
      <c r="F350" s="234"/>
      <c r="G350" s="117" t="s">
        <v>395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x14ac:dyDescent="0.25">
      <c r="A351" s="262"/>
      <c r="B351" s="264"/>
      <c r="C351" s="264"/>
      <c r="D351" s="263"/>
      <c r="E351" s="263"/>
      <c r="F351" s="235"/>
      <c r="G351" s="140" t="s">
        <v>390</v>
      </c>
      <c r="H351" s="117" t="s">
        <v>391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0" t="s">
        <v>418</v>
      </c>
      <c r="B352" s="235" t="s">
        <v>29</v>
      </c>
      <c r="C352" s="235" t="s">
        <v>433</v>
      </c>
      <c r="D352" s="234" t="s">
        <v>216</v>
      </c>
      <c r="E352" s="234" t="s">
        <v>98</v>
      </c>
      <c r="F352" s="234" t="s">
        <v>21</v>
      </c>
      <c r="G352" s="117" t="s">
        <v>392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63" hidden="1" customHeight="1" x14ac:dyDescent="0.25">
      <c r="A353" s="261"/>
      <c r="B353" s="263"/>
      <c r="C353" s="263"/>
      <c r="D353" s="234"/>
      <c r="E353" s="234"/>
      <c r="F353" s="234"/>
      <c r="G353" s="117" t="s">
        <v>395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hidden="1" customHeight="1" x14ac:dyDescent="0.25">
      <c r="A354" s="262"/>
      <c r="B354" s="264"/>
      <c r="C354" s="264"/>
      <c r="D354" s="234"/>
      <c r="E354" s="234"/>
      <c r="F354" s="234"/>
      <c r="G354" s="135" t="s">
        <v>390</v>
      </c>
      <c r="H354" s="117" t="s">
        <v>391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60" t="s">
        <v>413</v>
      </c>
      <c r="B355" s="235" t="s">
        <v>29</v>
      </c>
      <c r="C355" s="235" t="s">
        <v>433</v>
      </c>
      <c r="D355" s="234" t="s">
        <v>217</v>
      </c>
      <c r="E355" s="234" t="s">
        <v>98</v>
      </c>
      <c r="F355" s="234" t="s">
        <v>21</v>
      </c>
      <c r="G355" s="117" t="s">
        <v>392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61"/>
      <c r="B356" s="263"/>
      <c r="C356" s="263"/>
      <c r="D356" s="234"/>
      <c r="E356" s="234"/>
      <c r="F356" s="234"/>
      <c r="G356" s="117" t="s">
        <v>395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62"/>
      <c r="B357" s="264"/>
      <c r="C357" s="264"/>
      <c r="D357" s="234"/>
      <c r="E357" s="234"/>
      <c r="F357" s="234"/>
      <c r="G357" s="135" t="s">
        <v>390</v>
      </c>
      <c r="H357" s="117" t="s">
        <v>391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60" t="s">
        <v>414</v>
      </c>
      <c r="B358" s="235" t="s">
        <v>29</v>
      </c>
      <c r="C358" s="235" t="s">
        <v>433</v>
      </c>
      <c r="D358" s="234" t="s">
        <v>218</v>
      </c>
      <c r="E358" s="234" t="s">
        <v>98</v>
      </c>
      <c r="F358" s="234" t="s">
        <v>21</v>
      </c>
      <c r="G358" s="117" t="s">
        <v>392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61"/>
      <c r="B359" s="263"/>
      <c r="C359" s="263"/>
      <c r="D359" s="234"/>
      <c r="E359" s="234"/>
      <c r="F359" s="234"/>
      <c r="G359" s="117" t="s">
        <v>395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62"/>
      <c r="B360" s="264"/>
      <c r="C360" s="264"/>
      <c r="D360" s="234"/>
      <c r="E360" s="234"/>
      <c r="F360" s="234"/>
      <c r="G360" s="135" t="s">
        <v>390</v>
      </c>
      <c r="H360" s="117" t="s">
        <v>391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x14ac:dyDescent="0.25">
      <c r="A361" s="260" t="s">
        <v>415</v>
      </c>
      <c r="B361" s="235" t="s">
        <v>29</v>
      </c>
      <c r="C361" s="235" t="s">
        <v>433</v>
      </c>
      <c r="D361" s="234" t="s">
        <v>219</v>
      </c>
      <c r="E361" s="234" t="s">
        <v>98</v>
      </c>
      <c r="F361" s="234" t="s">
        <v>21</v>
      </c>
      <c r="G361" s="117" t="s">
        <v>392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customHeight="1" x14ac:dyDescent="0.25">
      <c r="A362" s="261"/>
      <c r="B362" s="263"/>
      <c r="C362" s="263"/>
      <c r="D362" s="234"/>
      <c r="E362" s="234"/>
      <c r="F362" s="234"/>
      <c r="G362" s="117" t="s">
        <v>395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x14ac:dyDescent="0.25">
      <c r="A363" s="262"/>
      <c r="B363" s="264"/>
      <c r="C363" s="264"/>
      <c r="D363" s="234"/>
      <c r="E363" s="234"/>
      <c r="F363" s="234"/>
      <c r="G363" s="135" t="s">
        <v>390</v>
      </c>
      <c r="H363" s="117" t="s">
        <v>391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0" t="s">
        <v>435</v>
      </c>
      <c r="B364" s="235" t="s">
        <v>29</v>
      </c>
      <c r="C364" s="235" t="s">
        <v>433</v>
      </c>
      <c r="D364" s="234" t="s">
        <v>434</v>
      </c>
      <c r="E364" s="234" t="s">
        <v>98</v>
      </c>
      <c r="F364" s="234" t="s">
        <v>21</v>
      </c>
      <c r="G364" s="117" t="s">
        <v>392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61"/>
      <c r="B365" s="263"/>
      <c r="C365" s="263"/>
      <c r="D365" s="234"/>
      <c r="E365" s="234"/>
      <c r="F365" s="234"/>
      <c r="G365" s="117" t="s">
        <v>395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62"/>
      <c r="B366" s="264"/>
      <c r="C366" s="264"/>
      <c r="D366" s="234"/>
      <c r="E366" s="234"/>
      <c r="F366" s="234"/>
      <c r="G366" s="135" t="s">
        <v>390</v>
      </c>
      <c r="H366" s="117" t="s">
        <v>391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6" t="s">
        <v>116</v>
      </c>
      <c r="B369" s="226"/>
      <c r="C369" s="226"/>
      <c r="D369" s="226"/>
      <c r="E369" s="226"/>
      <c r="F369" s="226"/>
      <c r="G369" s="226"/>
      <c r="H369" s="226"/>
      <c r="I369" s="226"/>
      <c r="J369" s="226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93" customHeight="1" x14ac:dyDescent="0.25">
      <c r="A371" s="195" t="s">
        <v>10</v>
      </c>
      <c r="B371" s="195" t="s">
        <v>11</v>
      </c>
      <c r="C371" s="195"/>
      <c r="D371" s="195"/>
      <c r="E371" s="195" t="s">
        <v>12</v>
      </c>
      <c r="F371" s="195"/>
      <c r="G371" s="195" t="s">
        <v>24</v>
      </c>
      <c r="H371" s="195"/>
      <c r="I371" s="195"/>
      <c r="J371" s="195" t="s">
        <v>25</v>
      </c>
      <c r="K371" s="195"/>
      <c r="L371" s="195"/>
      <c r="M371" s="195" t="s">
        <v>26</v>
      </c>
      <c r="N371" s="195"/>
      <c r="O371" s="195"/>
      <c r="P371" s="176" t="s">
        <v>198</v>
      </c>
      <c r="Q371" s="178"/>
      <c r="R371" s="80"/>
    </row>
    <row r="372" spans="1:18" s="34" customFormat="1" ht="45" customHeight="1" x14ac:dyDescent="0.25">
      <c r="A372" s="196"/>
      <c r="B372" s="195"/>
      <c r="C372" s="195"/>
      <c r="D372" s="195"/>
      <c r="E372" s="195"/>
      <c r="F372" s="195"/>
      <c r="G372" s="195" t="s">
        <v>60</v>
      </c>
      <c r="H372" s="195" t="s">
        <v>16</v>
      </c>
      <c r="I372" s="195"/>
      <c r="J372" s="156" t="s">
        <v>426</v>
      </c>
      <c r="K372" s="162" t="s">
        <v>438</v>
      </c>
      <c r="L372" s="162" t="s">
        <v>445</v>
      </c>
      <c r="M372" s="156" t="s">
        <v>426</v>
      </c>
      <c r="N372" s="162" t="s">
        <v>438</v>
      </c>
      <c r="O372" s="162" t="s">
        <v>445</v>
      </c>
      <c r="P372" s="156" t="s">
        <v>165</v>
      </c>
      <c r="Q372" s="162" t="s">
        <v>166</v>
      </c>
      <c r="R372" s="80"/>
    </row>
    <row r="373" spans="1:18" s="34" customFormat="1" ht="75" x14ac:dyDescent="0.25">
      <c r="A373" s="196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6"/>
      <c r="H373" s="82" t="s">
        <v>28</v>
      </c>
      <c r="I373" s="82" t="s">
        <v>23</v>
      </c>
      <c r="J373" s="158"/>
      <c r="K373" s="163"/>
      <c r="L373" s="163"/>
      <c r="M373" s="158"/>
      <c r="N373" s="163"/>
      <c r="O373" s="163"/>
      <c r="P373" s="158"/>
      <c r="Q373" s="162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433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40"/>
      <c r="K375" s="40">
        <f>J375</f>
        <v>0</v>
      </c>
      <c r="L375" s="40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56.25" hidden="1" customHeight="1" x14ac:dyDescent="0.25">
      <c r="A376" s="85" t="s">
        <v>412</v>
      </c>
      <c r="B376" s="1" t="s">
        <v>29</v>
      </c>
      <c r="C376" s="1" t="s">
        <v>433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40"/>
      <c r="K376" s="40">
        <f t="shared" ref="K376:K380" si="11">J376</f>
        <v>0</v>
      </c>
      <c r="L376" s="40">
        <f t="shared" ref="L376:L380" si="12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3">J376*0.1</f>
        <v>0</v>
      </c>
      <c r="R376" s="80"/>
    </row>
    <row r="377" spans="1:18" s="34" customFormat="1" ht="131.25" hidden="1" x14ac:dyDescent="0.25">
      <c r="A377" s="85" t="s">
        <v>413</v>
      </c>
      <c r="B377" s="1" t="s">
        <v>29</v>
      </c>
      <c r="C377" s="1" t="s">
        <v>433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/>
      <c r="K377" s="40">
        <f t="shared" si="11"/>
        <v>0</v>
      </c>
      <c r="L377" s="40">
        <f t="shared" si="12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31.25" x14ac:dyDescent="0.25">
      <c r="A378" s="85" t="s">
        <v>414</v>
      </c>
      <c r="B378" s="1" t="s">
        <v>29</v>
      </c>
      <c r="C378" s="1" t="s">
        <v>433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2304</v>
      </c>
      <c r="K378" s="40">
        <v>2304</v>
      </c>
      <c r="L378" s="40">
        <v>2304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>J378*0.1</f>
        <v>230</v>
      </c>
      <c r="R378" s="80"/>
    </row>
    <row r="379" spans="1:18" s="34" customFormat="1" ht="131.25" x14ac:dyDescent="0.25">
      <c r="A379" s="85" t="s">
        <v>415</v>
      </c>
      <c r="B379" s="1" t="s">
        <v>29</v>
      </c>
      <c r="C379" s="1" t="s">
        <v>433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>
        <v>3600</v>
      </c>
      <c r="K379" s="40">
        <v>3600</v>
      </c>
      <c r="L379" s="40">
        <v>3600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360</v>
      </c>
      <c r="R379" s="80"/>
    </row>
    <row r="380" spans="1:18" s="34" customFormat="1" ht="131.25" hidden="1" x14ac:dyDescent="0.25">
      <c r="A380" s="85" t="s">
        <v>435</v>
      </c>
      <c r="B380" s="1" t="s">
        <v>29</v>
      </c>
      <c r="C380" s="1" t="s">
        <v>433</v>
      </c>
      <c r="D380" s="1" t="s">
        <v>434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40">
        <f t="shared" si="11"/>
        <v>0</v>
      </c>
      <c r="L380" s="40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5904</v>
      </c>
      <c r="K382" s="43">
        <f>SUM(K375:K381)</f>
        <v>5904</v>
      </c>
      <c r="L382" s="43">
        <f>SUM(L375:L381)</f>
        <v>5904</v>
      </c>
      <c r="M382" s="1"/>
      <c r="N382" s="1"/>
      <c r="O382" s="1"/>
      <c r="P382" s="11">
        <v>10</v>
      </c>
      <c r="Q382" s="35">
        <f t="shared" si="13"/>
        <v>590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2" t="s">
        <v>36</v>
      </c>
      <c r="B385" s="162"/>
      <c r="C385" s="162"/>
      <c r="D385" s="162"/>
      <c r="E385" s="162"/>
      <c r="F385" s="186"/>
      <c r="G385" s="186"/>
      <c r="H385" s="186"/>
      <c r="I385" s="186"/>
      <c r="J385" s="186"/>
      <c r="K385" s="186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2" t="s">
        <v>22</v>
      </c>
      <c r="F386" s="186"/>
      <c r="G386" s="186"/>
      <c r="H386" s="186"/>
      <c r="I386" s="186"/>
      <c r="J386" s="186"/>
      <c r="K386" s="186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2">
        <v>5</v>
      </c>
      <c r="F387" s="186"/>
      <c r="G387" s="186"/>
      <c r="H387" s="186"/>
      <c r="I387" s="186"/>
      <c r="J387" s="186"/>
      <c r="K387" s="186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2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7" t="s">
        <v>384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17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x14ac:dyDescent="0.25">
      <c r="A395" s="176">
        <v>1</v>
      </c>
      <c r="B395" s="177"/>
      <c r="C395" s="177"/>
      <c r="D395" s="178"/>
      <c r="E395" s="176">
        <v>2</v>
      </c>
      <c r="F395" s="177"/>
      <c r="G395" s="178"/>
      <c r="H395" s="173">
        <v>3</v>
      </c>
      <c r="I395" s="174"/>
      <c r="J395" s="174"/>
      <c r="K395" s="174"/>
      <c r="L395" s="175"/>
    </row>
    <row r="396" spans="1:17" ht="57.75" customHeight="1" x14ac:dyDescent="0.25">
      <c r="A396" s="179" t="s">
        <v>352</v>
      </c>
      <c r="B396" s="180"/>
      <c r="C396" s="180"/>
      <c r="D396" s="181"/>
      <c r="E396" s="176" t="s">
        <v>50</v>
      </c>
      <c r="F396" s="177"/>
      <c r="G396" s="178"/>
      <c r="H396" s="176" t="s">
        <v>51</v>
      </c>
      <c r="I396" s="177"/>
      <c r="J396" s="177"/>
      <c r="K396" s="177"/>
      <c r="L396" s="178"/>
    </row>
    <row r="397" spans="1:17" ht="63.75" customHeight="1" x14ac:dyDescent="0.25">
      <c r="A397" s="179" t="s">
        <v>352</v>
      </c>
      <c r="B397" s="180"/>
      <c r="C397" s="180"/>
      <c r="D397" s="181"/>
      <c r="E397" s="176" t="s">
        <v>52</v>
      </c>
      <c r="F397" s="177"/>
      <c r="G397" s="178"/>
      <c r="H397" s="176" t="s">
        <v>53</v>
      </c>
      <c r="I397" s="177"/>
      <c r="J397" s="177"/>
      <c r="K397" s="177"/>
      <c r="L397" s="178"/>
    </row>
    <row r="398" spans="1:17" ht="57.75" customHeight="1" x14ac:dyDescent="0.25">
      <c r="A398" s="179" t="s">
        <v>352</v>
      </c>
      <c r="B398" s="180"/>
      <c r="C398" s="180"/>
      <c r="D398" s="181"/>
      <c r="E398" s="176" t="s">
        <v>56</v>
      </c>
      <c r="F398" s="177"/>
      <c r="G398" s="178"/>
      <c r="H398" s="176" t="s">
        <v>51</v>
      </c>
      <c r="I398" s="177"/>
      <c r="J398" s="177"/>
      <c r="K398" s="177"/>
      <c r="L398" s="178"/>
    </row>
    <row r="399" spans="1:17" ht="45" customHeight="1" x14ac:dyDescent="0.25">
      <c r="A399" s="179" t="s">
        <v>353</v>
      </c>
      <c r="B399" s="180"/>
      <c r="C399" s="180"/>
      <c r="D399" s="181"/>
      <c r="E399" s="176" t="s">
        <v>54</v>
      </c>
      <c r="F399" s="177"/>
      <c r="G399" s="178"/>
      <c r="H399" s="173" t="s">
        <v>167</v>
      </c>
      <c r="I399" s="174"/>
      <c r="J399" s="174"/>
      <c r="K399" s="174"/>
      <c r="L399" s="175"/>
    </row>
    <row r="400" spans="1:17" s="34" customFormat="1" x14ac:dyDescent="0.25">
      <c r="A400" s="224" t="s">
        <v>378</v>
      </c>
      <c r="B400" s="220"/>
      <c r="C400" s="220"/>
      <c r="D400" s="220"/>
      <c r="E400" s="220"/>
      <c r="F400" s="220"/>
      <c r="G400" s="220"/>
      <c r="H400" s="220"/>
      <c r="I400" s="220"/>
      <c r="J400" s="220"/>
      <c r="K400" s="220"/>
      <c r="L400" s="220"/>
      <c r="M400" s="220"/>
      <c r="N400" s="220"/>
      <c r="O400" s="220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4" t="s">
        <v>256</v>
      </c>
      <c r="B402" s="224"/>
      <c r="C402" s="224"/>
      <c r="D402" s="224"/>
      <c r="E402" s="224"/>
      <c r="F402" s="224"/>
      <c r="G402" s="224"/>
      <c r="H402" s="224"/>
      <c r="I402" s="224"/>
      <c r="J402" s="224"/>
      <c r="K402" s="224"/>
      <c r="L402" s="224"/>
      <c r="M402" s="184" t="s">
        <v>179</v>
      </c>
      <c r="N402" s="169" t="s">
        <v>21</v>
      </c>
      <c r="O402" s="6"/>
      <c r="P402" s="6"/>
    </row>
    <row r="403" spans="1:31" x14ac:dyDescent="0.25">
      <c r="A403" s="165" t="s">
        <v>257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5"/>
      <c r="N403" s="169"/>
      <c r="O403" s="6"/>
      <c r="P403" s="6"/>
    </row>
    <row r="404" spans="1:31" ht="20.2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5"/>
      <c r="N404" s="169"/>
      <c r="O404" s="6"/>
      <c r="P404" s="6"/>
    </row>
    <row r="405" spans="1:31" x14ac:dyDescent="0.25">
      <c r="A405" s="165" t="s">
        <v>254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255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0" t="s">
        <v>249</v>
      </c>
      <c r="B407" s="190" t="s">
        <v>243</v>
      </c>
      <c r="C407" s="190"/>
      <c r="D407" s="190"/>
      <c r="E407" s="190" t="s">
        <v>244</v>
      </c>
      <c r="F407" s="190"/>
      <c r="G407" s="190" t="s">
        <v>245</v>
      </c>
      <c r="H407" s="190"/>
      <c r="I407" s="190"/>
      <c r="J407" s="190" t="s">
        <v>246</v>
      </c>
      <c r="K407" s="190"/>
      <c r="L407" s="190"/>
      <c r="M407" s="190" t="s">
        <v>250</v>
      </c>
      <c r="N407" s="190"/>
      <c r="O407" s="5"/>
      <c r="P407" s="91"/>
    </row>
    <row r="408" spans="1:31" s="34" customFormat="1" ht="87.75" customHeight="1" x14ac:dyDescent="0.25">
      <c r="A408" s="190"/>
      <c r="B408" s="191" t="s">
        <v>252</v>
      </c>
      <c r="C408" s="191" t="s">
        <v>252</v>
      </c>
      <c r="D408" s="191" t="s">
        <v>252</v>
      </c>
      <c r="E408" s="191" t="s">
        <v>252</v>
      </c>
      <c r="F408" s="191" t="s">
        <v>252</v>
      </c>
      <c r="G408" s="190" t="s">
        <v>251</v>
      </c>
      <c r="H408" s="190" t="s">
        <v>247</v>
      </c>
      <c r="I408" s="190"/>
      <c r="J408" s="156" t="s">
        <v>426</v>
      </c>
      <c r="K408" s="162" t="s">
        <v>438</v>
      </c>
      <c r="L408" s="162" t="s">
        <v>445</v>
      </c>
      <c r="M408" s="190" t="s">
        <v>165</v>
      </c>
      <c r="N408" s="190" t="s">
        <v>166</v>
      </c>
      <c r="O408" s="5"/>
      <c r="P408" s="91"/>
    </row>
    <row r="409" spans="1:31" s="34" customFormat="1" ht="58.5" customHeight="1" x14ac:dyDescent="0.25">
      <c r="A409" s="190"/>
      <c r="B409" s="192"/>
      <c r="C409" s="192"/>
      <c r="D409" s="192"/>
      <c r="E409" s="192"/>
      <c r="F409" s="192"/>
      <c r="G409" s="190"/>
      <c r="H409" s="92" t="s">
        <v>22</v>
      </c>
      <c r="I409" s="93" t="s">
        <v>253</v>
      </c>
      <c r="J409" s="158"/>
      <c r="K409" s="163"/>
      <c r="L409" s="163"/>
      <c r="M409" s="190"/>
      <c r="N409" s="190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0" t="s">
        <v>21</v>
      </c>
      <c r="B411" s="190" t="s">
        <v>21</v>
      </c>
      <c r="C411" s="190" t="s">
        <v>21</v>
      </c>
      <c r="D411" s="190" t="s">
        <v>21</v>
      </c>
      <c r="E411" s="190" t="s">
        <v>21</v>
      </c>
      <c r="F411" s="190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0"/>
      <c r="B412" s="190"/>
      <c r="C412" s="190"/>
      <c r="D412" s="190"/>
      <c r="E412" s="190"/>
      <c r="F412" s="190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404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7" t="s">
        <v>249</v>
      </c>
      <c r="B415" s="190" t="s">
        <v>243</v>
      </c>
      <c r="C415" s="190"/>
      <c r="D415" s="190"/>
      <c r="E415" s="190" t="s">
        <v>244</v>
      </c>
      <c r="F415" s="190"/>
      <c r="G415" s="190" t="s">
        <v>248</v>
      </c>
      <c r="H415" s="190"/>
      <c r="I415" s="190"/>
      <c r="J415" s="254" t="s">
        <v>399</v>
      </c>
      <c r="K415" s="255"/>
      <c r="L415" s="256"/>
      <c r="M415" s="251" t="s">
        <v>259</v>
      </c>
      <c r="N415" s="252"/>
      <c r="O415" s="253"/>
      <c r="P415" s="190" t="s">
        <v>400</v>
      </c>
      <c r="Q415" s="190"/>
    </row>
    <row r="416" spans="1:31" s="41" customFormat="1" ht="57.75" customHeight="1" x14ac:dyDescent="0.25">
      <c r="A416" s="247"/>
      <c r="B416" s="245" t="s">
        <v>252</v>
      </c>
      <c r="C416" s="245" t="s">
        <v>252</v>
      </c>
      <c r="D416" s="245" t="s">
        <v>252</v>
      </c>
      <c r="E416" s="245" t="s">
        <v>252</v>
      </c>
      <c r="F416" s="245" t="s">
        <v>252</v>
      </c>
      <c r="G416" s="245" t="s">
        <v>251</v>
      </c>
      <c r="H416" s="194" t="s">
        <v>247</v>
      </c>
      <c r="I416" s="194"/>
      <c r="J416" s="156" t="s">
        <v>426</v>
      </c>
      <c r="K416" s="162" t="s">
        <v>438</v>
      </c>
      <c r="L416" s="162" t="s">
        <v>445</v>
      </c>
      <c r="M416" s="156" t="s">
        <v>426</v>
      </c>
      <c r="N416" s="162" t="s">
        <v>438</v>
      </c>
      <c r="O416" s="162" t="s">
        <v>445</v>
      </c>
      <c r="P416" s="190" t="s">
        <v>165</v>
      </c>
      <c r="Q416" s="247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7"/>
      <c r="B417" s="246"/>
      <c r="C417" s="246"/>
      <c r="D417" s="246"/>
      <c r="E417" s="246"/>
      <c r="F417" s="246"/>
      <c r="G417" s="246"/>
      <c r="H417" s="77" t="s">
        <v>22</v>
      </c>
      <c r="I417" s="72" t="s">
        <v>253</v>
      </c>
      <c r="J417" s="158"/>
      <c r="K417" s="163"/>
      <c r="L417" s="163"/>
      <c r="M417" s="158"/>
      <c r="N417" s="163"/>
      <c r="O417" s="163"/>
      <c r="P417" s="190"/>
      <c r="Q417" s="247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4" t="s">
        <v>21</v>
      </c>
      <c r="B419" s="244" t="s">
        <v>21</v>
      </c>
      <c r="C419" s="244" t="s">
        <v>21</v>
      </c>
      <c r="D419" s="245" t="s">
        <v>21</v>
      </c>
      <c r="E419" s="245" t="s">
        <v>21</v>
      </c>
      <c r="F419" s="247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4"/>
      <c r="B420" s="244"/>
      <c r="C420" s="244"/>
      <c r="D420" s="246"/>
      <c r="E420" s="246"/>
      <c r="F420" s="247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8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4" t="s">
        <v>242</v>
      </c>
      <c r="B423" s="224"/>
      <c r="C423" s="224"/>
      <c r="D423" s="224"/>
      <c r="E423" s="224"/>
      <c r="F423" s="224"/>
      <c r="G423" s="224"/>
      <c r="H423" s="224"/>
      <c r="I423" s="224"/>
      <c r="J423" s="224"/>
      <c r="K423" s="224"/>
      <c r="L423" s="224"/>
      <c r="M423" s="224"/>
      <c r="N423" s="224"/>
      <c r="O423" s="224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3" t="s">
        <v>71</v>
      </c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6"/>
      <c r="N425" s="6"/>
      <c r="O425" s="6"/>
      <c r="P425" s="6"/>
    </row>
    <row r="426" spans="1:31" x14ac:dyDescent="0.25">
      <c r="A426" s="193" t="s">
        <v>72</v>
      </c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6"/>
      <c r="N426" s="6"/>
      <c r="O426" s="6"/>
      <c r="P426" s="6"/>
    </row>
    <row r="427" spans="1:31" ht="16.5" customHeight="1" x14ac:dyDescent="0.25">
      <c r="A427" s="193" t="s">
        <v>73</v>
      </c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6"/>
      <c r="N427" s="6"/>
      <c r="O427" s="6"/>
      <c r="P427" s="6"/>
    </row>
    <row r="428" spans="1:31" x14ac:dyDescent="0.25">
      <c r="A428" s="193" t="s">
        <v>74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6"/>
      <c r="N428" s="6"/>
      <c r="O428" s="6"/>
      <c r="P428" s="6"/>
    </row>
    <row r="429" spans="1:31" x14ac:dyDescent="0.25">
      <c r="A429" s="193" t="s">
        <v>75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6"/>
      <c r="N429" s="6"/>
      <c r="O429" s="6"/>
      <c r="P429" s="6"/>
    </row>
    <row r="430" spans="1:31" x14ac:dyDescent="0.25">
      <c r="A430" s="193" t="s">
        <v>76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6"/>
      <c r="N430" s="6"/>
      <c r="O430" s="6"/>
      <c r="P430" s="6"/>
    </row>
    <row r="431" spans="1:31" x14ac:dyDescent="0.25">
      <c r="A431" s="193" t="s">
        <v>77</v>
      </c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6"/>
      <c r="N431" s="6"/>
      <c r="O431" s="6"/>
      <c r="P431" s="6"/>
    </row>
    <row r="432" spans="1:31" ht="18.75" customHeight="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  <c r="P433" s="6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ht="18.75" customHeight="1" x14ac:dyDescent="0.25">
      <c r="A436" s="9" t="s">
        <v>80</v>
      </c>
      <c r="B436" s="176" t="s">
        <v>81</v>
      </c>
      <c r="C436" s="177"/>
      <c r="D436" s="178"/>
      <c r="E436" s="271" t="s">
        <v>82</v>
      </c>
      <c r="F436" s="272"/>
      <c r="G436" s="272"/>
      <c r="H436" s="272"/>
      <c r="I436" s="272"/>
      <c r="J436" s="272"/>
      <c r="K436" s="272"/>
      <c r="L436" s="273"/>
      <c r="M436" s="6"/>
      <c r="N436" s="6"/>
      <c r="O436" s="6"/>
      <c r="P436" s="6"/>
    </row>
    <row r="437" spans="1:16" x14ac:dyDescent="0.25">
      <c r="A437" s="9">
        <v>1</v>
      </c>
      <c r="B437" s="176">
        <v>2</v>
      </c>
      <c r="C437" s="177"/>
      <c r="D437" s="178"/>
      <c r="E437" s="173">
        <v>3</v>
      </c>
      <c r="F437" s="174"/>
      <c r="G437" s="174"/>
      <c r="H437" s="174"/>
      <c r="I437" s="174"/>
      <c r="J437" s="174"/>
      <c r="K437" s="174"/>
      <c r="L437" s="175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76" t="s">
        <v>225</v>
      </c>
      <c r="C438" s="177"/>
      <c r="D438" s="178"/>
      <c r="E438" s="173" t="s">
        <v>84</v>
      </c>
      <c r="F438" s="174"/>
      <c r="G438" s="174"/>
      <c r="H438" s="174"/>
      <c r="I438" s="174"/>
      <c r="J438" s="174"/>
      <c r="K438" s="174"/>
      <c r="L438" s="175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76" t="s">
        <v>86</v>
      </c>
      <c r="C439" s="177"/>
      <c r="D439" s="178"/>
      <c r="E439" s="173" t="s">
        <v>84</v>
      </c>
      <c r="F439" s="174"/>
      <c r="G439" s="174"/>
      <c r="H439" s="174"/>
      <c r="I439" s="174"/>
      <c r="J439" s="174"/>
      <c r="K439" s="174"/>
      <c r="L439" s="175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76" t="s">
        <v>197</v>
      </c>
      <c r="C440" s="177"/>
      <c r="D440" s="178"/>
      <c r="E440" s="173" t="s">
        <v>84</v>
      </c>
      <c r="F440" s="174"/>
      <c r="G440" s="174"/>
      <c r="H440" s="174"/>
      <c r="I440" s="174"/>
      <c r="J440" s="174"/>
      <c r="K440" s="174"/>
      <c r="L440" s="175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286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398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0" spans="10:12" x14ac:dyDescent="0.25">
      <c r="J540" s="162" t="s">
        <v>298</v>
      </c>
      <c r="K540" s="162" t="s">
        <v>299</v>
      </c>
      <c r="L540" s="162" t="s">
        <v>300</v>
      </c>
    </row>
    <row r="541" spans="10:12" x14ac:dyDescent="0.25">
      <c r="J541" s="162"/>
      <c r="K541" s="162"/>
      <c r="L541" s="163"/>
    </row>
    <row r="548" spans="10:15" x14ac:dyDescent="0.25">
      <c r="J548" s="162" t="s">
        <v>298</v>
      </c>
      <c r="K548" s="162" t="s">
        <v>299</v>
      </c>
      <c r="L548" s="162" t="s">
        <v>300</v>
      </c>
      <c r="M548" s="162" t="s">
        <v>298</v>
      </c>
      <c r="N548" s="162" t="s">
        <v>299</v>
      </c>
      <c r="O548" s="162" t="s">
        <v>300</v>
      </c>
    </row>
    <row r="549" spans="10:15" x14ac:dyDescent="0.25">
      <c r="J549" s="162"/>
      <c r="K549" s="162"/>
      <c r="L549" s="163"/>
      <c r="M549" s="162"/>
      <c r="N549" s="162"/>
      <c r="O549" s="163"/>
    </row>
  </sheetData>
  <mergeCells count="668">
    <mergeCell ref="A2:O2"/>
    <mergeCell ref="A3:O3"/>
    <mergeCell ref="E12:H12"/>
    <mergeCell ref="A56:A59"/>
    <mergeCell ref="B56:B59"/>
    <mergeCell ref="C56:C59"/>
    <mergeCell ref="D56:D59"/>
    <mergeCell ref="E56:E59"/>
    <mergeCell ref="F56:F59"/>
    <mergeCell ref="B44:D45"/>
    <mergeCell ref="E44:F45"/>
    <mergeCell ref="K45:K46"/>
    <mergeCell ref="L45:L46"/>
    <mergeCell ref="M44:N44"/>
    <mergeCell ref="M45:M46"/>
    <mergeCell ref="N45:N46"/>
    <mergeCell ref="A32:J32"/>
    <mergeCell ref="G44:I44"/>
    <mergeCell ref="J44:L44"/>
    <mergeCell ref="G45:G46"/>
    <mergeCell ref="H45:I45"/>
    <mergeCell ref="J45:J46"/>
    <mergeCell ref="A42:L42"/>
    <mergeCell ref="A43:J43"/>
    <mergeCell ref="J415:L415"/>
    <mergeCell ref="M415:O415"/>
    <mergeCell ref="E323:K323"/>
    <mergeCell ref="E324:K324"/>
    <mergeCell ref="A329:K329"/>
    <mergeCell ref="A330:I330"/>
    <mergeCell ref="E332:I332"/>
    <mergeCell ref="A335:A336"/>
    <mergeCell ref="A369:J369"/>
    <mergeCell ref="L408:L409"/>
    <mergeCell ref="M408:M409"/>
    <mergeCell ref="N346:N347"/>
    <mergeCell ref="M346:M347"/>
    <mergeCell ref="F349:F351"/>
    <mergeCell ref="A345:A347"/>
    <mergeCell ref="B345:D346"/>
    <mergeCell ref="M402:M404"/>
    <mergeCell ref="A333:A334"/>
    <mergeCell ref="M372:M373"/>
    <mergeCell ref="N372:N373"/>
    <mergeCell ref="A414:J414"/>
    <mergeCell ref="G407:I407"/>
    <mergeCell ref="J407:L407"/>
    <mergeCell ref="E408:E409"/>
    <mergeCell ref="E325:K325"/>
    <mergeCell ref="E322:K322"/>
    <mergeCell ref="H408:I408"/>
    <mergeCell ref="A326:F326"/>
    <mergeCell ref="A327:K327"/>
    <mergeCell ref="A328:K328"/>
    <mergeCell ref="A60:A63"/>
    <mergeCell ref="B60:B63"/>
    <mergeCell ref="C60:C63"/>
    <mergeCell ref="D60:D63"/>
    <mergeCell ref="E60:E63"/>
    <mergeCell ref="F60:F63"/>
    <mergeCell ref="A321:K321"/>
    <mergeCell ref="A136:J136"/>
    <mergeCell ref="H96:L96"/>
    <mergeCell ref="A285:A287"/>
    <mergeCell ref="E334:I334"/>
    <mergeCell ref="A233:D233"/>
    <mergeCell ref="E233:G233"/>
    <mergeCell ref="H233:L233"/>
    <mergeCell ref="A407:A409"/>
    <mergeCell ref="B407:D407"/>
    <mergeCell ref="E407:F407"/>
    <mergeCell ref="K408:K409"/>
    <mergeCell ref="P416:P417"/>
    <mergeCell ref="Q416:Q417"/>
    <mergeCell ref="J416:J417"/>
    <mergeCell ref="K416:K417"/>
    <mergeCell ref="N416:N417"/>
    <mergeCell ref="O416:O417"/>
    <mergeCell ref="B333:D333"/>
    <mergeCell ref="E333:I333"/>
    <mergeCell ref="B334:D334"/>
    <mergeCell ref="B371:D372"/>
    <mergeCell ref="J371:L371"/>
    <mergeCell ref="A398:D398"/>
    <mergeCell ref="E398:G398"/>
    <mergeCell ref="G345:I345"/>
    <mergeCell ref="J345:L345"/>
    <mergeCell ref="H398:L398"/>
    <mergeCell ref="A397:D397"/>
    <mergeCell ref="B335:D335"/>
    <mergeCell ref="E335:I335"/>
    <mergeCell ref="B336:D336"/>
    <mergeCell ref="E336:I336"/>
    <mergeCell ref="A406:J406"/>
    <mergeCell ref="F408:F409"/>
    <mergeCell ref="G408:G409"/>
    <mergeCell ref="P415:Q415"/>
    <mergeCell ref="A411:A412"/>
    <mergeCell ref="B411:B412"/>
    <mergeCell ref="C411:C412"/>
    <mergeCell ref="D411:D412"/>
    <mergeCell ref="E411:E412"/>
    <mergeCell ref="F411:F412"/>
    <mergeCell ref="A400:O400"/>
    <mergeCell ref="A340:L340"/>
    <mergeCell ref="A342:L342"/>
    <mergeCell ref="A344:J344"/>
    <mergeCell ref="A371:A373"/>
    <mergeCell ref="A343:J343"/>
    <mergeCell ref="E397:G397"/>
    <mergeCell ref="H397:L397"/>
    <mergeCell ref="M407:N407"/>
    <mergeCell ref="B408:B409"/>
    <mergeCell ref="N408:N409"/>
    <mergeCell ref="H399:L399"/>
    <mergeCell ref="A396:D396"/>
    <mergeCell ref="A394:D394"/>
    <mergeCell ref="A395:D395"/>
    <mergeCell ref="M345:N345"/>
    <mergeCell ref="H394:L394"/>
    <mergeCell ref="P294:P295"/>
    <mergeCell ref="Q294:Q295"/>
    <mergeCell ref="M280:M282"/>
    <mergeCell ref="N402:N404"/>
    <mergeCell ref="B355:B357"/>
    <mergeCell ref="C355:C357"/>
    <mergeCell ref="D355:D357"/>
    <mergeCell ref="E355:E357"/>
    <mergeCell ref="F355:F357"/>
    <mergeCell ref="P372:P373"/>
    <mergeCell ref="M286:M287"/>
    <mergeCell ref="N286:N287"/>
    <mergeCell ref="E395:G395"/>
    <mergeCell ref="A339:L339"/>
    <mergeCell ref="G285:I285"/>
    <mergeCell ref="J285:L285"/>
    <mergeCell ref="G286:G287"/>
    <mergeCell ref="P293:Q293"/>
    <mergeCell ref="P371:Q371"/>
    <mergeCell ref="G372:G373"/>
    <mergeCell ref="H372:I372"/>
    <mergeCell ref="J372:J373"/>
    <mergeCell ref="K372:K373"/>
    <mergeCell ref="L372:L373"/>
    <mergeCell ref="Q372:Q373"/>
    <mergeCell ref="O372:O373"/>
    <mergeCell ref="E289:E290"/>
    <mergeCell ref="F289:F290"/>
    <mergeCell ref="A280:L280"/>
    <mergeCell ref="A289:A290"/>
    <mergeCell ref="B289:B290"/>
    <mergeCell ref="C289:C290"/>
    <mergeCell ref="J294:J295"/>
    <mergeCell ref="K294:K295"/>
    <mergeCell ref="A282:L282"/>
    <mergeCell ref="A283:L283"/>
    <mergeCell ref="A284:J284"/>
    <mergeCell ref="L286:L287"/>
    <mergeCell ref="H286:I286"/>
    <mergeCell ref="J286:J287"/>
    <mergeCell ref="K286:K287"/>
    <mergeCell ref="M340:M342"/>
    <mergeCell ref="N340:N342"/>
    <mergeCell ref="E364:E366"/>
    <mergeCell ref="F364:F366"/>
    <mergeCell ref="A358:A360"/>
    <mergeCell ref="B358:B360"/>
    <mergeCell ref="C358:C360"/>
    <mergeCell ref="P137:Q137"/>
    <mergeCell ref="P138:P139"/>
    <mergeCell ref="P253:P254"/>
    <mergeCell ref="Q253:Q254"/>
    <mergeCell ref="N239:N241"/>
    <mergeCell ref="M208:O208"/>
    <mergeCell ref="N209:N210"/>
    <mergeCell ref="O209:O210"/>
    <mergeCell ref="O253:O254"/>
    <mergeCell ref="Q138:Q139"/>
    <mergeCell ref="P252:Q252"/>
    <mergeCell ref="M172:N172"/>
    <mergeCell ref="M173:M174"/>
    <mergeCell ref="N173:N174"/>
    <mergeCell ref="M244:N244"/>
    <mergeCell ref="M138:M139"/>
    <mergeCell ref="M209:M210"/>
    <mergeCell ref="N138:N139"/>
    <mergeCell ref="N167:N169"/>
    <mergeCell ref="P208:Q208"/>
    <mergeCell ref="P209:P210"/>
    <mergeCell ref="Q209:Q210"/>
    <mergeCell ref="P68:Q68"/>
    <mergeCell ref="P69:P70"/>
    <mergeCell ref="Q69:Q70"/>
    <mergeCell ref="M68:O68"/>
    <mergeCell ref="M69:M70"/>
    <mergeCell ref="N69:N70"/>
    <mergeCell ref="O69:O70"/>
    <mergeCell ref="M167:M169"/>
    <mergeCell ref="M99:M101"/>
    <mergeCell ref="N99:N101"/>
    <mergeCell ref="A82:O82"/>
    <mergeCell ref="A83:K83"/>
    <mergeCell ref="E84:K84"/>
    <mergeCell ref="A92:D92"/>
    <mergeCell ref="E92:G92"/>
    <mergeCell ref="H97:L97"/>
    <mergeCell ref="A97:D97"/>
    <mergeCell ref="E95:G95"/>
    <mergeCell ref="H95:L95"/>
    <mergeCell ref="E164:G164"/>
    <mergeCell ref="H164:L164"/>
    <mergeCell ref="N105:N106"/>
    <mergeCell ref="H92:L92"/>
    <mergeCell ref="A93:D93"/>
    <mergeCell ref="A424:O424"/>
    <mergeCell ref="A425:L425"/>
    <mergeCell ref="A426:L426"/>
    <mergeCell ref="A427:L427"/>
    <mergeCell ref="A428:L428"/>
    <mergeCell ref="A423:O423"/>
    <mergeCell ref="C416:C417"/>
    <mergeCell ref="D416:D417"/>
    <mergeCell ref="E416:E417"/>
    <mergeCell ref="F416:F417"/>
    <mergeCell ref="B419:B420"/>
    <mergeCell ref="C419:C420"/>
    <mergeCell ref="D419:D420"/>
    <mergeCell ref="E419:E420"/>
    <mergeCell ref="F419:F420"/>
    <mergeCell ref="H416:I416"/>
    <mergeCell ref="G416:G417"/>
    <mergeCell ref="M416:M417"/>
    <mergeCell ref="A415:A417"/>
    <mergeCell ref="B415:D415"/>
    <mergeCell ref="E415:F415"/>
    <mergeCell ref="G415:I415"/>
    <mergeCell ref="L416:L417"/>
    <mergeCell ref="B416:B417"/>
    <mergeCell ref="G346:G347"/>
    <mergeCell ref="A390:K390"/>
    <mergeCell ref="E386:K386"/>
    <mergeCell ref="E387:K387"/>
    <mergeCell ref="J346:J347"/>
    <mergeCell ref="E396:G396"/>
    <mergeCell ref="H396:L396"/>
    <mergeCell ref="K346:K347"/>
    <mergeCell ref="L346:L347"/>
    <mergeCell ref="A352:A354"/>
    <mergeCell ref="B352:B354"/>
    <mergeCell ref="C352:C354"/>
    <mergeCell ref="D352:D354"/>
    <mergeCell ref="E352:E354"/>
    <mergeCell ref="F352:F354"/>
    <mergeCell ref="A355:A357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J408:J409"/>
    <mergeCell ref="A399:D399"/>
    <mergeCell ref="E399:G399"/>
    <mergeCell ref="A364:A366"/>
    <mergeCell ref="B364:B366"/>
    <mergeCell ref="C364:C366"/>
    <mergeCell ref="D364:D366"/>
    <mergeCell ref="A447:O447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E437:L437"/>
    <mergeCell ref="B438:D438"/>
    <mergeCell ref="E438:L438"/>
    <mergeCell ref="B440:D440"/>
    <mergeCell ref="E440:L440"/>
    <mergeCell ref="A444:O444"/>
    <mergeCell ref="A429:L429"/>
    <mergeCell ref="A430:L430"/>
    <mergeCell ref="A403:L403"/>
    <mergeCell ref="A405:L405"/>
    <mergeCell ref="A419:A420"/>
    <mergeCell ref="A402:L402"/>
    <mergeCell ref="A281:L281"/>
    <mergeCell ref="A435:O435"/>
    <mergeCell ref="A433:O433"/>
    <mergeCell ref="A434:O434"/>
    <mergeCell ref="A432:O432"/>
    <mergeCell ref="A431:L431"/>
    <mergeCell ref="B285:D286"/>
    <mergeCell ref="E285:F286"/>
    <mergeCell ref="H395:L395"/>
    <mergeCell ref="A389:F389"/>
    <mergeCell ref="A393:I393"/>
    <mergeCell ref="A319:O319"/>
    <mergeCell ref="O294:O295"/>
    <mergeCell ref="A293:A295"/>
    <mergeCell ref="B293:D294"/>
    <mergeCell ref="E293:F294"/>
    <mergeCell ref="G293:I293"/>
    <mergeCell ref="M371:O371"/>
    <mergeCell ref="B278:D278"/>
    <mergeCell ref="E278:I278"/>
    <mergeCell ref="E388:K388"/>
    <mergeCell ref="H346:I346"/>
    <mergeCell ref="A384:O384"/>
    <mergeCell ref="A385:K385"/>
    <mergeCell ref="J293:L293"/>
    <mergeCell ref="L294:L295"/>
    <mergeCell ref="C408:C409"/>
    <mergeCell ref="D408:D409"/>
    <mergeCell ref="B331:D331"/>
    <mergeCell ref="E331:I331"/>
    <mergeCell ref="B332:D332"/>
    <mergeCell ref="N280:N282"/>
    <mergeCell ref="A291:O291"/>
    <mergeCell ref="A292:J292"/>
    <mergeCell ref="M285:N285"/>
    <mergeCell ref="N294:N295"/>
    <mergeCell ref="D289:D290"/>
    <mergeCell ref="E394:G394"/>
    <mergeCell ref="A391:K391"/>
    <mergeCell ref="A392:K392"/>
    <mergeCell ref="E371:F372"/>
    <mergeCell ref="G371:I371"/>
    <mergeCell ref="B275:D275"/>
    <mergeCell ref="E275:I275"/>
    <mergeCell ref="B276:D276"/>
    <mergeCell ref="A269:K269"/>
    <mergeCell ref="A271:K271"/>
    <mergeCell ref="A272:I272"/>
    <mergeCell ref="A252:A254"/>
    <mergeCell ref="B252:D253"/>
    <mergeCell ref="E276:I276"/>
    <mergeCell ref="G252:I252"/>
    <mergeCell ref="H236:L236"/>
    <mergeCell ref="G173:G174"/>
    <mergeCell ref="H173:I173"/>
    <mergeCell ref="J173:J174"/>
    <mergeCell ref="A166:D166"/>
    <mergeCell ref="A235:D235"/>
    <mergeCell ref="E235:G235"/>
    <mergeCell ref="H235:L235"/>
    <mergeCell ref="A236:D236"/>
    <mergeCell ref="E236:G236"/>
    <mergeCell ref="E172:F173"/>
    <mergeCell ref="L173:L174"/>
    <mergeCell ref="E227:K227"/>
    <mergeCell ref="A228:F228"/>
    <mergeCell ref="A176:A179"/>
    <mergeCell ref="B176:B179"/>
    <mergeCell ref="C176:C179"/>
    <mergeCell ref="D176:D179"/>
    <mergeCell ref="E176:E179"/>
    <mergeCell ref="A180:A183"/>
    <mergeCell ref="B180:B183"/>
    <mergeCell ref="E93:G93"/>
    <mergeCell ref="A231:K231"/>
    <mergeCell ref="A232:I232"/>
    <mergeCell ref="E225:K225"/>
    <mergeCell ref="E226:K226"/>
    <mergeCell ref="L209:L210"/>
    <mergeCell ref="H93:L93"/>
    <mergeCell ref="A94:D94"/>
    <mergeCell ref="A104:A106"/>
    <mergeCell ref="B104:D105"/>
    <mergeCell ref="J138:J139"/>
    <mergeCell ref="K138:K139"/>
    <mergeCell ref="L138:L139"/>
    <mergeCell ref="J105:J106"/>
    <mergeCell ref="F108:F111"/>
    <mergeCell ref="A171:J171"/>
    <mergeCell ref="A206:O206"/>
    <mergeCell ref="F176:F179"/>
    <mergeCell ref="A172:A174"/>
    <mergeCell ref="H209:I209"/>
    <mergeCell ref="A137:A139"/>
    <mergeCell ref="K173:K174"/>
    <mergeCell ref="B137:D138"/>
    <mergeCell ref="A159:K159"/>
    <mergeCell ref="A157:K157"/>
    <mergeCell ref="A158:K158"/>
    <mergeCell ref="H245:I245"/>
    <mergeCell ref="J245:J246"/>
    <mergeCell ref="K245:K246"/>
    <mergeCell ref="L245:L246"/>
    <mergeCell ref="A251:J251"/>
    <mergeCell ref="A229:K229"/>
    <mergeCell ref="A230:K230"/>
    <mergeCell ref="E163:G163"/>
    <mergeCell ref="H163:L163"/>
    <mergeCell ref="E166:G166"/>
    <mergeCell ref="A239:L239"/>
    <mergeCell ref="A240:L240"/>
    <mergeCell ref="A242:L242"/>
    <mergeCell ref="A243:J243"/>
    <mergeCell ref="A165:D165"/>
    <mergeCell ref="E165:G165"/>
    <mergeCell ref="H165:L165"/>
    <mergeCell ref="J209:J210"/>
    <mergeCell ref="B172:D173"/>
    <mergeCell ref="K209:K210"/>
    <mergeCell ref="B208:D209"/>
    <mergeCell ref="A160:I160"/>
    <mergeCell ref="E345:F346"/>
    <mergeCell ref="H234:L234"/>
    <mergeCell ref="A277:A278"/>
    <mergeCell ref="B277:D277"/>
    <mergeCell ref="E277:I277"/>
    <mergeCell ref="E252:F253"/>
    <mergeCell ref="J252:L252"/>
    <mergeCell ref="A270:K270"/>
    <mergeCell ref="E273:I273"/>
    <mergeCell ref="A262:O262"/>
    <mergeCell ref="A263:O263"/>
    <mergeCell ref="B274:D274"/>
    <mergeCell ref="E274:I274"/>
    <mergeCell ref="M252:O252"/>
    <mergeCell ref="G253:G254"/>
    <mergeCell ref="H253:I253"/>
    <mergeCell ref="J253:J254"/>
    <mergeCell ref="K253:K254"/>
    <mergeCell ref="L253:L254"/>
    <mergeCell ref="A275:A276"/>
    <mergeCell ref="A238:D238"/>
    <mergeCell ref="E238:G238"/>
    <mergeCell ref="H238:L238"/>
    <mergeCell ref="E237:G237"/>
    <mergeCell ref="A44:A46"/>
    <mergeCell ref="A87:F87"/>
    <mergeCell ref="A88:K88"/>
    <mergeCell ref="A89:K89"/>
    <mergeCell ref="E85:K85"/>
    <mergeCell ref="A81:O81"/>
    <mergeCell ref="E86:K86"/>
    <mergeCell ref="A90:K90"/>
    <mergeCell ref="N26:O26"/>
    <mergeCell ref="A27:J27"/>
    <mergeCell ref="K27:M27"/>
    <mergeCell ref="N27:O27"/>
    <mergeCell ref="A28:J28"/>
    <mergeCell ref="K28:M28"/>
    <mergeCell ref="N28:O28"/>
    <mergeCell ref="M39:M41"/>
    <mergeCell ref="N39:N41"/>
    <mergeCell ref="A40:L40"/>
    <mergeCell ref="A31:J31"/>
    <mergeCell ref="K31:M31"/>
    <mergeCell ref="N31:O31"/>
    <mergeCell ref="N32:O32"/>
    <mergeCell ref="K33:M33"/>
    <mergeCell ref="N33:O33"/>
    <mergeCell ref="A35:J35"/>
    <mergeCell ref="K32:M32"/>
    <mergeCell ref="A36:J36"/>
    <mergeCell ref="A37:J37"/>
    <mergeCell ref="A38:O38"/>
    <mergeCell ref="A39:L39"/>
    <mergeCell ref="A10:O10"/>
    <mergeCell ref="A23:O23"/>
    <mergeCell ref="K29:M29"/>
    <mergeCell ref="N29:O29"/>
    <mergeCell ref="A30:J30"/>
    <mergeCell ref="K30:M30"/>
    <mergeCell ref="N30:O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L20:M20"/>
    <mergeCell ref="N20:O20"/>
    <mergeCell ref="N15:O15"/>
    <mergeCell ref="L17:M17"/>
    <mergeCell ref="L18:M18"/>
    <mergeCell ref="L19:M19"/>
    <mergeCell ref="N17:O17"/>
    <mergeCell ref="N18:O18"/>
    <mergeCell ref="N19:O19"/>
    <mergeCell ref="M104:N104"/>
    <mergeCell ref="M105:M106"/>
    <mergeCell ref="K34:M34"/>
    <mergeCell ref="N34:O34"/>
    <mergeCell ref="K105:K106"/>
    <mergeCell ref="L105:L106"/>
    <mergeCell ref="A100:L100"/>
    <mergeCell ref="A102:L102"/>
    <mergeCell ref="A103:J103"/>
    <mergeCell ref="E94:G94"/>
    <mergeCell ref="H94:L94"/>
    <mergeCell ref="A91:I91"/>
    <mergeCell ref="A95:D95"/>
    <mergeCell ref="E97:G97"/>
    <mergeCell ref="A96:D96"/>
    <mergeCell ref="E96:G96"/>
    <mergeCell ref="A48:A51"/>
    <mergeCell ref="G137:I137"/>
    <mergeCell ref="J137:L137"/>
    <mergeCell ref="A99:L99"/>
    <mergeCell ref="A135:O135"/>
    <mergeCell ref="M137:O137"/>
    <mergeCell ref="A156:F156"/>
    <mergeCell ref="E104:F105"/>
    <mergeCell ref="G104:I104"/>
    <mergeCell ref="E137:F138"/>
    <mergeCell ref="J104:L104"/>
    <mergeCell ref="G105:G106"/>
    <mergeCell ref="H105:I105"/>
    <mergeCell ref="A150:O150"/>
    <mergeCell ref="A151:O151"/>
    <mergeCell ref="A152:K152"/>
    <mergeCell ref="E153:K153"/>
    <mergeCell ref="E154:K154"/>
    <mergeCell ref="O138:O139"/>
    <mergeCell ref="G138:G139"/>
    <mergeCell ref="H138:I138"/>
    <mergeCell ref="E155:K155"/>
    <mergeCell ref="A108:A111"/>
    <mergeCell ref="B108:B111"/>
    <mergeCell ref="C108:C111"/>
    <mergeCell ref="B48:B51"/>
    <mergeCell ref="C48:C51"/>
    <mergeCell ref="D48:D51"/>
    <mergeCell ref="E48:E51"/>
    <mergeCell ref="G69:G70"/>
    <mergeCell ref="G68:I68"/>
    <mergeCell ref="A66:O66"/>
    <mergeCell ref="A67:J67"/>
    <mergeCell ref="A68:A70"/>
    <mergeCell ref="B68:D69"/>
    <mergeCell ref="E68:F69"/>
    <mergeCell ref="L69:L70"/>
    <mergeCell ref="H69:I69"/>
    <mergeCell ref="J69:J70"/>
    <mergeCell ref="J68:L68"/>
    <mergeCell ref="K69:K70"/>
    <mergeCell ref="F48:F51"/>
    <mergeCell ref="A52:A55"/>
    <mergeCell ref="B52:B55"/>
    <mergeCell ref="C52:C55"/>
    <mergeCell ref="D52:D55"/>
    <mergeCell ref="E52:E55"/>
    <mergeCell ref="F52:F55"/>
    <mergeCell ref="H161:L161"/>
    <mergeCell ref="G172:I172"/>
    <mergeCell ref="J172:L172"/>
    <mergeCell ref="A164:D164"/>
    <mergeCell ref="A168:L168"/>
    <mergeCell ref="A170:L170"/>
    <mergeCell ref="A162:D162"/>
    <mergeCell ref="E162:G162"/>
    <mergeCell ref="A167:L167"/>
    <mergeCell ref="A161:D161"/>
    <mergeCell ref="E161:G161"/>
    <mergeCell ref="H162:L162"/>
    <mergeCell ref="H166:L166"/>
    <mergeCell ref="A163:D163"/>
    <mergeCell ref="O548:O549"/>
    <mergeCell ref="M239:M241"/>
    <mergeCell ref="M253:M254"/>
    <mergeCell ref="N253:N254"/>
    <mergeCell ref="B273:D273"/>
    <mergeCell ref="G245:G246"/>
    <mergeCell ref="J540:J541"/>
    <mergeCell ref="K540:K541"/>
    <mergeCell ref="L540:L541"/>
    <mergeCell ref="J548:J549"/>
    <mergeCell ref="K548:K549"/>
    <mergeCell ref="L548:L549"/>
    <mergeCell ref="M548:M549"/>
    <mergeCell ref="N548:N549"/>
    <mergeCell ref="A264:K264"/>
    <mergeCell ref="A244:A246"/>
    <mergeCell ref="M293:O293"/>
    <mergeCell ref="G294:G295"/>
    <mergeCell ref="H294:I294"/>
    <mergeCell ref="M294:M295"/>
    <mergeCell ref="E265:K265"/>
    <mergeCell ref="E266:K266"/>
    <mergeCell ref="E267:K267"/>
    <mergeCell ref="A268:F268"/>
    <mergeCell ref="D108:D111"/>
    <mergeCell ref="E108:E111"/>
    <mergeCell ref="A112:A115"/>
    <mergeCell ref="B112:B115"/>
    <mergeCell ref="C112:C115"/>
    <mergeCell ref="D112:D115"/>
    <mergeCell ref="E112:E115"/>
    <mergeCell ref="A124:A127"/>
    <mergeCell ref="B124:B127"/>
    <mergeCell ref="C124:C127"/>
    <mergeCell ref="D124:D127"/>
    <mergeCell ref="E124:E127"/>
    <mergeCell ref="F124:F127"/>
    <mergeCell ref="F112:F115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J244:L244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E184:E187"/>
    <mergeCell ref="F184:F187"/>
    <mergeCell ref="E208:F209"/>
    <mergeCell ref="G208:I208"/>
    <mergeCell ref="J208:L208"/>
    <mergeCell ref="G209:G210"/>
    <mergeCell ref="A207:J207"/>
    <mergeCell ref="A208:A210"/>
    <mergeCell ref="A222:O222"/>
    <mergeCell ref="A223:O223"/>
    <mergeCell ref="A224:K224"/>
    <mergeCell ref="H237:L237"/>
    <mergeCell ref="A237:D237"/>
    <mergeCell ref="A234:D234"/>
    <mergeCell ref="E234:G234"/>
    <mergeCell ref="F361:F363"/>
    <mergeCell ref="A188:A191"/>
    <mergeCell ref="B188:B191"/>
    <mergeCell ref="C188:C191"/>
    <mergeCell ref="D188:D191"/>
    <mergeCell ref="E188:E191"/>
    <mergeCell ref="F188:F191"/>
    <mergeCell ref="A349:A351"/>
    <mergeCell ref="B349:B351"/>
    <mergeCell ref="C349:C351"/>
    <mergeCell ref="D349:D351"/>
    <mergeCell ref="E349:E351"/>
    <mergeCell ref="A248:A249"/>
    <mergeCell ref="B248:B249"/>
    <mergeCell ref="C248:C249"/>
    <mergeCell ref="D248:D249"/>
    <mergeCell ref="A250:O250"/>
    <mergeCell ref="M245:M246"/>
    <mergeCell ref="N245:N246"/>
    <mergeCell ref="E248:E249"/>
    <mergeCell ref="F248:F249"/>
    <mergeCell ref="B244:D245"/>
    <mergeCell ref="E244:F245"/>
    <mergeCell ref="G244:I244"/>
  </mergeCells>
  <pageMargins left="0.31496062992125984" right="0.31496062992125984" top="0.35433070866141736" bottom="0.35433070866141736" header="0.31496062992125984" footer="0.31496062992125984"/>
  <pageSetup paperSize="9" scale="35" fitToHeight="9" orientation="landscape" r:id="rId1"/>
  <rowBreaks count="8" manualBreakCount="8">
    <brk id="37" max="16" man="1"/>
    <brk id="66" max="16" man="1"/>
    <brk id="98" max="16" man="1"/>
    <brk id="123" max="16" man="1"/>
    <brk id="171" max="16" man="1"/>
    <brk id="236" max="16" man="1"/>
    <brk id="384" max="16" man="1"/>
    <brk id="413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pageSetUpPr fitToPage="1"/>
  </sheetPr>
  <dimension ref="A2:AE551"/>
  <sheetViews>
    <sheetView view="pageBreakPreview" zoomScale="70" zoomScaleNormal="87" zoomScaleSheetLayoutView="70" workbookViewId="0">
      <selection activeCell="A389" sqref="A389:L389"/>
    </sheetView>
  </sheetViews>
  <sheetFormatPr defaultRowHeight="18.75" x14ac:dyDescent="0.25"/>
  <cols>
    <col min="1" max="1" width="38.4257812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12.42578125" style="3" customWidth="1"/>
    <col min="7" max="7" width="35.140625" style="3" customWidth="1"/>
    <col min="8" max="8" width="10.2851562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6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419</v>
      </c>
    </row>
    <row r="9" spans="1:18" x14ac:dyDescent="0.25">
      <c r="L9" s="148" t="s">
        <v>482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39.75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68" t="s">
        <v>481</v>
      </c>
      <c r="F12" s="268"/>
      <c r="G12" s="268"/>
      <c r="H12" s="26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2" t="s">
        <v>446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4" t="s">
        <v>163</v>
      </c>
      <c r="M20" s="214"/>
      <c r="N20" s="215" t="s">
        <v>410</v>
      </c>
      <c r="O20" s="216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8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136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380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56" t="s">
        <v>426</v>
      </c>
      <c r="K45" s="162" t="s">
        <v>438</v>
      </c>
      <c r="L45" s="162" t="s">
        <v>445</v>
      </c>
      <c r="M45" s="162" t="s">
        <v>165</v>
      </c>
      <c r="N45" s="162" t="s">
        <v>166</v>
      </c>
      <c r="O45" s="6"/>
      <c r="P45" s="6"/>
    </row>
    <row r="46" spans="1:16" ht="7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58"/>
      <c r="K46" s="163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78.75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78.75" hidden="1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78.75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40.5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hidden="1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hidden="1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78.75" hidden="1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hidden="1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56" t="s">
        <v>426</v>
      </c>
      <c r="K69" s="162" t="s">
        <v>438</v>
      </c>
      <c r="L69" s="162" t="s">
        <v>445</v>
      </c>
      <c r="M69" s="156" t="s">
        <v>426</v>
      </c>
      <c r="N69" s="156" t="s">
        <v>438</v>
      </c>
      <c r="O69" s="156" t="s">
        <v>445</v>
      </c>
      <c r="P69" s="162" t="s">
        <v>165</v>
      </c>
      <c r="Q69" s="162" t="s">
        <v>166</v>
      </c>
    </row>
    <row r="70" spans="1:18" ht="75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58"/>
      <c r="K70" s="163"/>
      <c r="L70" s="163"/>
      <c r="M70" s="158"/>
      <c r="N70" s="158"/>
      <c r="O70" s="158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21" customHeight="1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468</v>
      </c>
      <c r="K72" s="9">
        <v>468</v>
      </c>
      <c r="L72" s="9">
        <v>468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47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/>
      <c r="L74" s="9"/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307</v>
      </c>
    </row>
    <row r="75" spans="1:18" ht="93.75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2</v>
      </c>
      <c r="K75" s="9">
        <v>2</v>
      </c>
      <c r="L75" s="9">
        <v>2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308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/>
      <c r="L76" s="9"/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75" hidden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/>
      <c r="L77" s="9"/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305</v>
      </c>
    </row>
    <row r="78" spans="1:18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470</v>
      </c>
      <c r="K80" s="9">
        <f>SUM(K72:K79)</f>
        <v>470</v>
      </c>
      <c r="L80" s="9">
        <f>SUM(L72:L79)</f>
        <v>470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47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381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2">
        <v>1</v>
      </c>
      <c r="B93" s="162"/>
      <c r="C93" s="162"/>
      <c r="D93" s="162"/>
      <c r="E93" s="176">
        <v>2</v>
      </c>
      <c r="F93" s="177"/>
      <c r="G93" s="178"/>
      <c r="H93" s="169">
        <v>3</v>
      </c>
      <c r="I93" s="169"/>
      <c r="J93" s="169"/>
      <c r="K93" s="169"/>
      <c r="L93" s="169"/>
    </row>
    <row r="94" spans="1:17" ht="57.75" customHeight="1" x14ac:dyDescent="0.25">
      <c r="A94" s="179" t="s">
        <v>317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63.75" customHeight="1" x14ac:dyDescent="0.25">
      <c r="A95" s="179" t="s">
        <v>317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57.75" customHeight="1" x14ac:dyDescent="0.25">
      <c r="A96" s="179" t="s">
        <v>317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49.5" customHeight="1" x14ac:dyDescent="0.25">
      <c r="A97" s="179" t="s">
        <v>318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56" t="s">
        <v>426</v>
      </c>
      <c r="K105" s="162" t="s">
        <v>438</v>
      </c>
      <c r="L105" s="162" t="s">
        <v>445</v>
      </c>
      <c r="M105" s="162" t="s">
        <v>165</v>
      </c>
      <c r="N105" s="162" t="s">
        <v>166</v>
      </c>
      <c r="O105" s="6"/>
      <c r="P105" s="6"/>
    </row>
    <row r="106" spans="1:16" ht="7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58"/>
      <c r="K106" s="163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94.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78.75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94.5" hidden="1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78.75" hidden="1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94.5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78.75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94.5" hidden="1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78.75" hidden="1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94.5" hidden="1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78.75" hidden="1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hidden="1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27</v>
      </c>
      <c r="H138" s="162" t="s">
        <v>16</v>
      </c>
      <c r="I138" s="162"/>
      <c r="J138" s="156" t="s">
        <v>426</v>
      </c>
      <c r="K138" s="162" t="s">
        <v>438</v>
      </c>
      <c r="L138" s="162" t="s">
        <v>445</v>
      </c>
      <c r="M138" s="156" t="s">
        <v>426</v>
      </c>
      <c r="N138" s="156" t="s">
        <v>438</v>
      </c>
      <c r="O138" s="156" t="s">
        <v>445</v>
      </c>
      <c r="P138" s="162" t="s">
        <v>165</v>
      </c>
      <c r="Q138" s="162" t="s">
        <v>166</v>
      </c>
    </row>
    <row r="139" spans="1:18" ht="7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58"/>
      <c r="K139" s="163"/>
      <c r="L139" s="163"/>
      <c r="M139" s="158"/>
      <c r="N139" s="158"/>
      <c r="O139" s="158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0" customHeight="1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533</v>
      </c>
      <c r="K141" s="9">
        <v>533</v>
      </c>
      <c r="L141" s="9">
        <v>533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53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307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78.75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>
        <v>4</v>
      </c>
      <c r="K145" s="9">
        <v>4</v>
      </c>
      <c r="L145" s="9">
        <v>4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306</v>
      </c>
    </row>
    <row r="146" spans="1:18" ht="75" hidden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ref="K146:K148" si="4">J146</f>
        <v>0</v>
      </c>
      <c r="L146" s="9">
        <f t="shared" ref="L146:L148" si="5">J146</f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305</v>
      </c>
    </row>
    <row r="147" spans="1:18" hidden="1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si="4"/>
        <v>0</v>
      </c>
      <c r="L147" s="9">
        <f t="shared" si="5"/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309</v>
      </c>
    </row>
    <row r="148" spans="1:18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537</v>
      </c>
      <c r="K149" s="9">
        <f>SUM(K141:K148)</f>
        <v>537</v>
      </c>
      <c r="L149" s="9">
        <f>SUM(L141:L148)</f>
        <v>537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54</v>
      </c>
    </row>
    <row r="150" spans="1:18" ht="12.75" customHeight="1" x14ac:dyDescent="0.25">
      <c r="A150" s="22"/>
      <c r="B150" s="5"/>
      <c r="C150" s="4"/>
      <c r="D150" s="4"/>
      <c r="E150" s="5"/>
      <c r="F150" s="5"/>
      <c r="G150" s="4"/>
      <c r="H150" s="4"/>
      <c r="I150" s="123"/>
      <c r="J150" s="4"/>
      <c r="K150" s="4"/>
      <c r="L150" s="4"/>
      <c r="M150" s="4"/>
      <c r="N150" s="4"/>
      <c r="O150" s="4"/>
      <c r="P150" s="5"/>
      <c r="Q150" s="91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382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2">
        <v>1</v>
      </c>
      <c r="B162" s="162"/>
      <c r="C162" s="162"/>
      <c r="D162" s="162"/>
      <c r="E162" s="176">
        <v>2</v>
      </c>
      <c r="F162" s="177"/>
      <c r="G162" s="178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79" t="s">
        <v>317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63.75" customHeight="1" x14ac:dyDescent="0.25">
      <c r="A164" s="179" t="s">
        <v>317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57.75" customHeight="1" x14ac:dyDescent="0.25">
      <c r="A165" s="179" t="s">
        <v>317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62.25" customHeight="1" x14ac:dyDescent="0.25">
      <c r="A166" s="179" t="s">
        <v>318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ht="24" customHeight="1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36.7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56" t="s">
        <v>426</v>
      </c>
      <c r="K173" s="162" t="s">
        <v>438</v>
      </c>
      <c r="L173" s="162" t="s">
        <v>445</v>
      </c>
      <c r="M173" s="162" t="s">
        <v>165</v>
      </c>
      <c r="N173" s="162" t="s">
        <v>166</v>
      </c>
      <c r="O173" s="6"/>
      <c r="P173" s="6"/>
    </row>
    <row r="174" spans="1:16" ht="7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58"/>
      <c r="K174" s="163"/>
      <c r="L174" s="163"/>
      <c r="M174" s="162"/>
      <c r="N174" s="162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47.25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94.5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78.75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94.5" hidden="1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78.75" hidden="1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5" hidden="1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94.5" hidden="1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78.75" hidden="1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5" hidden="1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94.5" hidden="1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78.75" hidden="1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x14ac:dyDescent="0.25">
      <c r="A206" s="20"/>
      <c r="B206" s="20"/>
      <c r="C206" s="20"/>
      <c r="D206" s="20"/>
      <c r="E206" s="20"/>
      <c r="F206" s="5"/>
      <c r="G206" s="111"/>
      <c r="H206" s="4"/>
      <c r="I206" s="4"/>
      <c r="J206" s="4"/>
      <c r="K206" s="4"/>
      <c r="L206" s="4"/>
      <c r="M206" s="5"/>
      <c r="N206" s="91"/>
      <c r="O206" s="6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56" t="s">
        <v>426</v>
      </c>
      <c r="K209" s="162" t="s">
        <v>438</v>
      </c>
      <c r="L209" s="162" t="s">
        <v>445</v>
      </c>
      <c r="M209" s="156" t="s">
        <v>426</v>
      </c>
      <c r="N209" s="156" t="s">
        <v>438</v>
      </c>
      <c r="O209" s="156" t="s">
        <v>445</v>
      </c>
      <c r="P209" s="162" t="s">
        <v>165</v>
      </c>
      <c r="Q209" s="162" t="s">
        <v>166</v>
      </c>
    </row>
    <row r="210" spans="1:18" ht="7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58"/>
      <c r="K210" s="163"/>
      <c r="L210" s="163"/>
      <c r="M210" s="158"/>
      <c r="N210" s="158"/>
      <c r="O210" s="158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11"/>
      <c r="G212" s="9" t="s">
        <v>31</v>
      </c>
      <c r="H212" s="9" t="s">
        <v>32</v>
      </c>
      <c r="I212" s="14" t="s">
        <v>120</v>
      </c>
      <c r="J212" s="9">
        <v>85</v>
      </c>
      <c r="K212" s="9">
        <v>85</v>
      </c>
      <c r="L212" s="9">
        <v>85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9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11"/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11"/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11"/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11"/>
      <c r="G216" s="9" t="s">
        <v>31</v>
      </c>
      <c r="H216" s="9" t="s">
        <v>32</v>
      </c>
      <c r="I216" s="14" t="s">
        <v>120</v>
      </c>
      <c r="J216" s="102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306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11"/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305</v>
      </c>
    </row>
    <row r="218" spans="1:18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11"/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310</v>
      </c>
    </row>
    <row r="219" spans="1:18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11"/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85</v>
      </c>
      <c r="K220" s="9">
        <f>SUM(K212:K219)</f>
        <v>85</v>
      </c>
      <c r="L220" s="9">
        <f>SUM(L212:L219)</f>
        <v>85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9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1092</v>
      </c>
      <c r="K221" s="9">
        <f>K80+K149+K220</f>
        <v>1092</v>
      </c>
      <c r="L221" s="9">
        <f>L80+L149+L220</f>
        <v>1092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109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383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2">
        <v>1</v>
      </c>
      <c r="B234" s="162"/>
      <c r="C234" s="162"/>
      <c r="D234" s="162"/>
      <c r="E234" s="176">
        <v>2</v>
      </c>
      <c r="F234" s="177"/>
      <c r="G234" s="178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79" t="s">
        <v>317</v>
      </c>
      <c r="B235" s="180"/>
      <c r="C235" s="180"/>
      <c r="D235" s="181"/>
      <c r="E235" s="176" t="s">
        <v>50</v>
      </c>
      <c r="F235" s="177"/>
      <c r="G235" s="178"/>
      <c r="H235" s="176" t="s">
        <v>51</v>
      </c>
      <c r="I235" s="177"/>
      <c r="J235" s="177"/>
      <c r="K235" s="177"/>
      <c r="L235" s="178"/>
    </row>
    <row r="236" spans="1:16" ht="63.75" customHeight="1" x14ac:dyDescent="0.25">
      <c r="A236" s="179" t="s">
        <v>317</v>
      </c>
      <c r="B236" s="180"/>
      <c r="C236" s="180"/>
      <c r="D236" s="181"/>
      <c r="E236" s="176" t="s">
        <v>52</v>
      </c>
      <c r="F236" s="177"/>
      <c r="G236" s="178"/>
      <c r="H236" s="176" t="s">
        <v>53</v>
      </c>
      <c r="I236" s="177"/>
      <c r="J236" s="177"/>
      <c r="K236" s="177"/>
      <c r="L236" s="178"/>
    </row>
    <row r="237" spans="1:16" ht="57.75" customHeight="1" x14ac:dyDescent="0.25">
      <c r="A237" s="179" t="s">
        <v>317</v>
      </c>
      <c r="B237" s="180"/>
      <c r="C237" s="180"/>
      <c r="D237" s="181"/>
      <c r="E237" s="176" t="s">
        <v>56</v>
      </c>
      <c r="F237" s="177"/>
      <c r="G237" s="178"/>
      <c r="H237" s="176" t="s">
        <v>51</v>
      </c>
      <c r="I237" s="177"/>
      <c r="J237" s="177"/>
      <c r="K237" s="177"/>
      <c r="L237" s="178"/>
    </row>
    <row r="238" spans="1:16" ht="44.25" customHeight="1" x14ac:dyDescent="0.25">
      <c r="A238" s="179" t="s">
        <v>318</v>
      </c>
      <c r="B238" s="180"/>
      <c r="C238" s="180"/>
      <c r="D238" s="181"/>
      <c r="E238" s="176" t="s">
        <v>54</v>
      </c>
      <c r="F238" s="177"/>
      <c r="G238" s="178"/>
      <c r="H238" s="173" t="s">
        <v>167</v>
      </c>
      <c r="I238" s="174"/>
      <c r="J238" s="174"/>
      <c r="K238" s="174"/>
      <c r="L238" s="175"/>
    </row>
    <row r="239" spans="1:16" ht="13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6"/>
      <c r="K239" s="6"/>
      <c r="L239" s="6"/>
      <c r="M239" s="6"/>
      <c r="N239" s="6"/>
      <c r="O239" s="6"/>
      <c r="P239" s="6"/>
    </row>
    <row r="240" spans="1:16" ht="42" hidden="1" customHeight="1" x14ac:dyDescent="0.25">
      <c r="A240" s="224" t="s">
        <v>94</v>
      </c>
      <c r="B240" s="224"/>
      <c r="C240" s="224"/>
      <c r="D240" s="224"/>
      <c r="E240" s="224"/>
      <c r="F240" s="224"/>
      <c r="G240" s="224"/>
      <c r="H240" s="224"/>
      <c r="I240" s="224"/>
      <c r="J240" s="224"/>
      <c r="K240" s="224"/>
      <c r="L240" s="224"/>
      <c r="M240" s="184" t="s">
        <v>179</v>
      </c>
      <c r="N240" s="169" t="s">
        <v>185</v>
      </c>
      <c r="O240" s="6"/>
      <c r="P240" s="6"/>
    </row>
    <row r="241" spans="1:17" ht="18.75" hidden="1" customHeight="1" x14ac:dyDescent="0.25">
      <c r="A241" s="165" t="s">
        <v>7</v>
      </c>
      <c r="B241" s="165"/>
      <c r="C241" s="165"/>
      <c r="D241" s="165"/>
      <c r="E241" s="165"/>
      <c r="F241" s="165"/>
      <c r="G241" s="165"/>
      <c r="H241" s="165"/>
      <c r="I241" s="165"/>
      <c r="J241" s="165"/>
      <c r="K241" s="165"/>
      <c r="L241" s="165"/>
      <c r="M241" s="185"/>
      <c r="N241" s="169"/>
      <c r="O241" s="6"/>
      <c r="P241" s="6"/>
    </row>
    <row r="242" spans="1:17" ht="18.75" hidden="1" customHeight="1" x14ac:dyDescent="0.25">
      <c r="A242" s="6" t="s">
        <v>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185"/>
      <c r="N242" s="169"/>
      <c r="O242" s="6"/>
      <c r="P242" s="6"/>
    </row>
    <row r="243" spans="1:17" hidden="1" x14ac:dyDescent="0.25">
      <c r="A243" s="165" t="s">
        <v>9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165"/>
      <c r="L243" s="165"/>
      <c r="M243" s="6"/>
      <c r="N243" s="5"/>
      <c r="O243" s="6"/>
      <c r="P243" s="6"/>
    </row>
    <row r="244" spans="1:17" hidden="1" x14ac:dyDescent="0.25">
      <c r="A244" s="165" t="s">
        <v>115</v>
      </c>
      <c r="B244" s="165"/>
      <c r="C244" s="165"/>
      <c r="D244" s="165"/>
      <c r="E244" s="165"/>
      <c r="F244" s="165"/>
      <c r="G244" s="165"/>
      <c r="H244" s="165"/>
      <c r="I244" s="165"/>
      <c r="J244" s="165"/>
      <c r="K244" s="6"/>
      <c r="L244" s="6"/>
      <c r="M244" s="6"/>
      <c r="N244" s="5"/>
      <c r="O244" s="6"/>
      <c r="P244" s="6"/>
    </row>
    <row r="245" spans="1:17" ht="36.75" hidden="1" customHeight="1" x14ac:dyDescent="0.25">
      <c r="A245" s="162" t="s">
        <v>10</v>
      </c>
      <c r="B245" s="162" t="s">
        <v>11</v>
      </c>
      <c r="C245" s="162"/>
      <c r="D245" s="162"/>
      <c r="E245" s="162" t="s">
        <v>12</v>
      </c>
      <c r="F245" s="162"/>
      <c r="G245" s="162" t="s">
        <v>13</v>
      </c>
      <c r="H245" s="162"/>
      <c r="I245" s="162"/>
      <c r="J245" s="162" t="s">
        <v>14</v>
      </c>
      <c r="K245" s="162"/>
      <c r="L245" s="162"/>
      <c r="M245" s="176" t="s">
        <v>164</v>
      </c>
      <c r="N245" s="178"/>
      <c r="O245" s="6"/>
      <c r="P245" s="6"/>
    </row>
    <row r="246" spans="1:17" ht="59.25" hidden="1" customHeight="1" x14ac:dyDescent="0.25">
      <c r="A246" s="163"/>
      <c r="B246" s="162"/>
      <c r="C246" s="162"/>
      <c r="D246" s="162"/>
      <c r="E246" s="162"/>
      <c r="F246" s="162"/>
      <c r="G246" s="162" t="s">
        <v>15</v>
      </c>
      <c r="H246" s="162" t="s">
        <v>16</v>
      </c>
      <c r="I246" s="162"/>
      <c r="J246" s="162" t="s">
        <v>207</v>
      </c>
      <c r="K246" s="162" t="s">
        <v>208</v>
      </c>
      <c r="L246" s="162" t="s">
        <v>209</v>
      </c>
      <c r="M246" s="169" t="s">
        <v>165</v>
      </c>
      <c r="N246" s="162" t="s">
        <v>166</v>
      </c>
      <c r="O246" s="6"/>
      <c r="P246" s="6"/>
    </row>
    <row r="247" spans="1:17" ht="75" hidden="1" customHeight="1" x14ac:dyDescent="0.25">
      <c r="A247" s="163"/>
      <c r="B247" s="9" t="s">
        <v>17</v>
      </c>
      <c r="C247" s="9" t="s">
        <v>18</v>
      </c>
      <c r="D247" s="9" t="s">
        <v>19</v>
      </c>
      <c r="E247" s="9" t="s">
        <v>20</v>
      </c>
      <c r="F247" s="9" t="s">
        <v>21</v>
      </c>
      <c r="G247" s="163"/>
      <c r="H247" s="9" t="s">
        <v>22</v>
      </c>
      <c r="I247" s="9" t="s">
        <v>23</v>
      </c>
      <c r="J247" s="162"/>
      <c r="K247" s="162"/>
      <c r="L247" s="163"/>
      <c r="M247" s="169"/>
      <c r="N247" s="162"/>
      <c r="O247" s="6"/>
      <c r="P247" s="6"/>
    </row>
    <row r="248" spans="1:17" hidden="1" x14ac:dyDescent="0.25">
      <c r="A248" s="9">
        <v>1</v>
      </c>
      <c r="B248" s="9">
        <v>2</v>
      </c>
      <c r="C248" s="9">
        <v>3</v>
      </c>
      <c r="D248" s="9">
        <v>4</v>
      </c>
      <c r="E248" s="9">
        <v>5</v>
      </c>
      <c r="F248" s="9">
        <v>6</v>
      </c>
      <c r="G248" s="9">
        <v>7</v>
      </c>
      <c r="H248" s="9">
        <v>8</v>
      </c>
      <c r="I248" s="9">
        <v>9</v>
      </c>
      <c r="J248" s="9">
        <v>10</v>
      </c>
      <c r="K248" s="9">
        <v>11</v>
      </c>
      <c r="L248" s="9">
        <v>12</v>
      </c>
      <c r="M248" s="11">
        <v>13</v>
      </c>
      <c r="N248" s="11">
        <v>14</v>
      </c>
      <c r="O248" s="6"/>
      <c r="P248" s="6"/>
    </row>
    <row r="249" spans="1:17" ht="78.75" hidden="1" x14ac:dyDescent="0.25">
      <c r="A249" s="236" t="s">
        <v>119</v>
      </c>
      <c r="B249" s="182" t="s">
        <v>119</v>
      </c>
      <c r="C249" s="182" t="s">
        <v>119</v>
      </c>
      <c r="D249" s="182" t="s">
        <v>119</v>
      </c>
      <c r="E249" s="182" t="s">
        <v>119</v>
      </c>
      <c r="F249" s="182" t="s">
        <v>21</v>
      </c>
      <c r="G249" s="10" t="s">
        <v>114</v>
      </c>
      <c r="H249" s="9" t="s">
        <v>113</v>
      </c>
      <c r="I249" s="9">
        <v>744</v>
      </c>
      <c r="J249" s="9">
        <v>95</v>
      </c>
      <c r="K249" s="11">
        <v>95</v>
      </c>
      <c r="L249" s="11">
        <v>95</v>
      </c>
      <c r="M249" s="11">
        <v>10</v>
      </c>
      <c r="N249" s="35">
        <v>10</v>
      </c>
      <c r="O249" s="6"/>
      <c r="P249" s="6"/>
    </row>
    <row r="250" spans="1:17" ht="141.75" hidden="1" x14ac:dyDescent="0.25">
      <c r="A250" s="237"/>
      <c r="B250" s="183"/>
      <c r="C250" s="183"/>
      <c r="D250" s="183"/>
      <c r="E250" s="183"/>
      <c r="F250" s="183"/>
      <c r="G250" s="10" t="s">
        <v>117</v>
      </c>
      <c r="H250" s="9" t="s">
        <v>113</v>
      </c>
      <c r="I250" s="9">
        <v>744</v>
      </c>
      <c r="J250" s="9">
        <v>100</v>
      </c>
      <c r="K250" s="11">
        <v>100</v>
      </c>
      <c r="L250" s="11">
        <v>100</v>
      </c>
      <c r="M250" s="11">
        <v>10</v>
      </c>
      <c r="N250" s="35">
        <v>10</v>
      </c>
      <c r="O250" s="6"/>
      <c r="P250" s="6"/>
    </row>
    <row r="251" spans="1:17" hidden="1" x14ac:dyDescent="0.25">
      <c r="A251" s="164"/>
      <c r="B251" s="164"/>
      <c r="C251" s="164"/>
      <c r="D251" s="164"/>
      <c r="E251" s="164"/>
      <c r="F251" s="164"/>
      <c r="G251" s="164"/>
      <c r="H251" s="164"/>
      <c r="I251" s="164"/>
      <c r="J251" s="164"/>
      <c r="K251" s="164"/>
      <c r="L251" s="164"/>
      <c r="M251" s="164"/>
      <c r="N251" s="164"/>
      <c r="O251" s="164"/>
      <c r="P251" s="6"/>
    </row>
    <row r="252" spans="1:17" hidden="1" x14ac:dyDescent="0.25">
      <c r="A252" s="165" t="s">
        <v>181</v>
      </c>
      <c r="B252" s="165"/>
      <c r="C252" s="165"/>
      <c r="D252" s="165"/>
      <c r="E252" s="165"/>
      <c r="F252" s="165"/>
      <c r="G252" s="165"/>
      <c r="H252" s="165"/>
      <c r="I252" s="165"/>
      <c r="J252" s="165"/>
      <c r="K252" s="6"/>
      <c r="L252" s="6"/>
      <c r="M252" s="6"/>
      <c r="N252" s="6"/>
      <c r="O252" s="6"/>
      <c r="P252" s="6"/>
    </row>
    <row r="253" spans="1:17" ht="42" hidden="1" customHeight="1" x14ac:dyDescent="0.25">
      <c r="A253" s="162" t="s">
        <v>10</v>
      </c>
      <c r="B253" s="162" t="s">
        <v>11</v>
      </c>
      <c r="C253" s="162"/>
      <c r="D253" s="162"/>
      <c r="E253" s="162" t="s">
        <v>12</v>
      </c>
      <c r="F253" s="162"/>
      <c r="G253" s="162" t="s">
        <v>24</v>
      </c>
      <c r="H253" s="162"/>
      <c r="I253" s="162"/>
      <c r="J253" s="162" t="s">
        <v>25</v>
      </c>
      <c r="K253" s="162"/>
      <c r="L253" s="162"/>
      <c r="M253" s="162" t="s">
        <v>26</v>
      </c>
      <c r="N253" s="162"/>
      <c r="O253" s="162"/>
      <c r="P253" s="176" t="s">
        <v>164</v>
      </c>
      <c r="Q253" s="178"/>
    </row>
    <row r="254" spans="1:17" ht="55.5" hidden="1" customHeight="1" x14ac:dyDescent="0.25">
      <c r="A254" s="163"/>
      <c r="B254" s="162"/>
      <c r="C254" s="162"/>
      <c r="D254" s="162"/>
      <c r="E254" s="162"/>
      <c r="F254" s="162"/>
      <c r="G254" s="162" t="s">
        <v>27</v>
      </c>
      <c r="H254" s="162" t="s">
        <v>16</v>
      </c>
      <c r="I254" s="162"/>
      <c r="J254" s="162" t="s">
        <v>207</v>
      </c>
      <c r="K254" s="162" t="s">
        <v>208</v>
      </c>
      <c r="L254" s="162" t="s">
        <v>209</v>
      </c>
      <c r="M254" s="162" t="s">
        <v>207</v>
      </c>
      <c r="N254" s="162" t="s">
        <v>208</v>
      </c>
      <c r="O254" s="162" t="s">
        <v>209</v>
      </c>
      <c r="P254" s="169" t="s">
        <v>165</v>
      </c>
      <c r="Q254" s="162" t="s">
        <v>166</v>
      </c>
    </row>
    <row r="255" spans="1:17" ht="75" hidden="1" customHeight="1" x14ac:dyDescent="0.25">
      <c r="A255" s="163"/>
      <c r="B255" s="9" t="s">
        <v>17</v>
      </c>
      <c r="C255" s="9" t="s">
        <v>18</v>
      </c>
      <c r="D255" s="9" t="s">
        <v>19</v>
      </c>
      <c r="E255" s="9" t="s">
        <v>20</v>
      </c>
      <c r="F255" s="9" t="s">
        <v>156</v>
      </c>
      <c r="G255" s="163"/>
      <c r="H255" s="9" t="s">
        <v>28</v>
      </c>
      <c r="I255" s="9" t="s">
        <v>23</v>
      </c>
      <c r="J255" s="162"/>
      <c r="K255" s="162"/>
      <c r="L255" s="163"/>
      <c r="M255" s="162"/>
      <c r="N255" s="162"/>
      <c r="O255" s="163"/>
      <c r="P255" s="169"/>
      <c r="Q255" s="162"/>
    </row>
    <row r="256" spans="1:17" ht="56.25" hidden="1" x14ac:dyDescent="0.25">
      <c r="A256" s="9" t="s">
        <v>228</v>
      </c>
      <c r="B256" s="9" t="s">
        <v>301</v>
      </c>
      <c r="C256" s="9" t="s">
        <v>29</v>
      </c>
      <c r="D256" s="9" t="s">
        <v>126</v>
      </c>
      <c r="E256" s="9" t="s">
        <v>98</v>
      </c>
      <c r="F256" s="9" t="s">
        <v>66</v>
      </c>
      <c r="G256" s="9">
        <v>7</v>
      </c>
      <c r="H256" s="9">
        <v>8</v>
      </c>
      <c r="I256" s="9">
        <v>9</v>
      </c>
      <c r="J256" s="9">
        <v>10</v>
      </c>
      <c r="K256" s="9">
        <v>11</v>
      </c>
      <c r="L256" s="9">
        <v>12</v>
      </c>
      <c r="M256" s="9">
        <v>13</v>
      </c>
      <c r="N256" s="9">
        <v>14</v>
      </c>
      <c r="O256" s="9">
        <v>15</v>
      </c>
      <c r="P256" s="30">
        <v>16</v>
      </c>
      <c r="Q256" s="30">
        <v>17</v>
      </c>
    </row>
    <row r="257" spans="1:17" ht="75" hidden="1" x14ac:dyDescent="0.25">
      <c r="A257" s="90" t="s">
        <v>302</v>
      </c>
      <c r="B257" s="38" t="s">
        <v>97</v>
      </c>
      <c r="C257" s="1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>
        <v>10</v>
      </c>
      <c r="Q257" s="35">
        <f>J257*0.1</f>
        <v>0</v>
      </c>
    </row>
    <row r="258" spans="1:17" ht="56.25" hidden="1" x14ac:dyDescent="0.25">
      <c r="A258" s="90" t="s">
        <v>229</v>
      </c>
      <c r="B258" s="9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5</v>
      </c>
      <c r="Q258" s="35">
        <f t="shared" ref="Q258:Q261" si="9">J258*0.05</f>
        <v>0</v>
      </c>
    </row>
    <row r="259" spans="1:17" ht="75" hidden="1" x14ac:dyDescent="0.25">
      <c r="A259" s="87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>
        <v>10</v>
      </c>
      <c r="Q259" s="35">
        <f>J259*0.1</f>
        <v>0</v>
      </c>
    </row>
    <row r="260" spans="1:17" ht="93.75" hidden="1" x14ac:dyDescent="0.25">
      <c r="A260" s="23"/>
      <c r="B260" s="9" t="s">
        <v>97</v>
      </c>
      <c r="C260" s="1" t="s">
        <v>33</v>
      </c>
      <c r="D260" s="9" t="s">
        <v>127</v>
      </c>
      <c r="E260" s="11" t="s">
        <v>30</v>
      </c>
      <c r="F260" s="9" t="s">
        <v>62</v>
      </c>
      <c r="G260" s="9" t="s">
        <v>31</v>
      </c>
      <c r="H260" s="9" t="s">
        <v>32</v>
      </c>
      <c r="I260" s="2" t="s">
        <v>120</v>
      </c>
      <c r="J260" s="9"/>
      <c r="K260" s="9"/>
      <c r="L260" s="9"/>
      <c r="M260" s="9" t="s">
        <v>21</v>
      </c>
      <c r="N260" s="9" t="s">
        <v>21</v>
      </c>
      <c r="O260" s="9" t="s">
        <v>21</v>
      </c>
      <c r="P260" s="11">
        <v>5</v>
      </c>
      <c r="Q260" s="35">
        <f t="shared" si="9"/>
        <v>0</v>
      </c>
    </row>
    <row r="261" spans="1:17" hidden="1" x14ac:dyDescent="0.25">
      <c r="A261" s="13"/>
      <c r="B261" s="11"/>
      <c r="C261" s="9"/>
      <c r="D261" s="9"/>
      <c r="E261" s="11"/>
      <c r="F261" s="11"/>
      <c r="G261" s="9"/>
      <c r="H261" s="9"/>
      <c r="I261" s="14"/>
      <c r="J261" s="9"/>
      <c r="K261" s="9"/>
      <c r="L261" s="9"/>
      <c r="M261" s="9"/>
      <c r="N261" s="9"/>
      <c r="O261" s="9"/>
      <c r="P261" s="6"/>
      <c r="Q261" s="35">
        <f t="shared" si="9"/>
        <v>0</v>
      </c>
    </row>
    <row r="262" spans="1:17" ht="23.25" hidden="1" customHeight="1" x14ac:dyDescent="0.25">
      <c r="A262" s="13" t="s">
        <v>34</v>
      </c>
      <c r="B262" s="11"/>
      <c r="C262" s="9"/>
      <c r="D262" s="9"/>
      <c r="E262" s="11"/>
      <c r="F262" s="11"/>
      <c r="G262" s="9"/>
      <c r="H262" s="9"/>
      <c r="I262" s="14"/>
      <c r="J262" s="9">
        <f>SUM(J257:J261)</f>
        <v>0</v>
      </c>
      <c r="K262" s="9">
        <f>SUM(K257:K261)</f>
        <v>0</v>
      </c>
      <c r="L262" s="9">
        <f>SUM(L257:L261)</f>
        <v>0</v>
      </c>
      <c r="M262" s="9"/>
      <c r="N262" s="9"/>
      <c r="O262" s="9"/>
      <c r="P262" s="11">
        <v>10</v>
      </c>
      <c r="Q262" s="35">
        <f>J262*0.1</f>
        <v>0</v>
      </c>
    </row>
    <row r="263" spans="1:17" hidden="1" x14ac:dyDescent="0.25">
      <c r="A263" s="164"/>
      <c r="B263" s="164"/>
      <c r="C263" s="164"/>
      <c r="D263" s="164"/>
      <c r="E263" s="164"/>
      <c r="F263" s="164"/>
      <c r="G263" s="164"/>
      <c r="H263" s="164"/>
      <c r="I263" s="164"/>
      <c r="J263" s="164"/>
      <c r="K263" s="164"/>
      <c r="L263" s="164"/>
      <c r="M263" s="164"/>
      <c r="N263" s="164"/>
      <c r="O263" s="164"/>
      <c r="P263" s="6"/>
    </row>
    <row r="264" spans="1:17" hidden="1" x14ac:dyDescent="0.25">
      <c r="A264" s="165" t="s">
        <v>35</v>
      </c>
      <c r="B264" s="165"/>
      <c r="C264" s="165"/>
      <c r="D264" s="165"/>
      <c r="E264" s="165"/>
      <c r="F264" s="165"/>
      <c r="G264" s="165"/>
      <c r="H264" s="165"/>
      <c r="I264" s="165"/>
      <c r="J264" s="165"/>
      <c r="K264" s="165"/>
      <c r="L264" s="165"/>
      <c r="M264" s="165"/>
      <c r="N264" s="165"/>
      <c r="O264" s="165"/>
      <c r="P264" s="6"/>
    </row>
    <row r="265" spans="1:17" hidden="1" x14ac:dyDescent="0.25">
      <c r="A265" s="162" t="s">
        <v>36</v>
      </c>
      <c r="B265" s="162"/>
      <c r="C265" s="162"/>
      <c r="D265" s="162"/>
      <c r="E265" s="162"/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hidden="1" x14ac:dyDescent="0.25">
      <c r="A266" s="9" t="s">
        <v>37</v>
      </c>
      <c r="B266" s="9" t="s">
        <v>38</v>
      </c>
      <c r="C266" s="9" t="s">
        <v>39</v>
      </c>
      <c r="D266" s="9" t="s">
        <v>40</v>
      </c>
      <c r="E266" s="162" t="s">
        <v>22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hidden="1" x14ac:dyDescent="0.25">
      <c r="A267" s="9">
        <v>1</v>
      </c>
      <c r="B267" s="9">
        <v>2</v>
      </c>
      <c r="C267" s="9">
        <v>3</v>
      </c>
      <c r="D267" s="9">
        <v>4</v>
      </c>
      <c r="E267" s="162">
        <v>5</v>
      </c>
      <c r="F267" s="186"/>
      <c r="G267" s="186"/>
      <c r="H267" s="186"/>
      <c r="I267" s="186"/>
      <c r="J267" s="186"/>
      <c r="K267" s="186"/>
      <c r="L267" s="6"/>
      <c r="M267" s="6"/>
      <c r="N267" s="6"/>
      <c r="O267" s="6"/>
      <c r="P267" s="6"/>
    </row>
    <row r="268" spans="1:17" hidden="1" x14ac:dyDescent="0.25">
      <c r="A268" s="9" t="s">
        <v>21</v>
      </c>
      <c r="B268" s="9" t="s">
        <v>21</v>
      </c>
      <c r="C268" s="9" t="s">
        <v>21</v>
      </c>
      <c r="D268" s="9" t="s">
        <v>21</v>
      </c>
      <c r="E268" s="162" t="s">
        <v>21</v>
      </c>
      <c r="F268" s="169"/>
      <c r="G268" s="169"/>
      <c r="H268" s="169"/>
      <c r="I268" s="169"/>
      <c r="J268" s="169"/>
      <c r="K268" s="169"/>
      <c r="L268" s="6"/>
      <c r="M268" s="6"/>
      <c r="N268" s="6"/>
      <c r="O268" s="6"/>
      <c r="P268" s="6"/>
    </row>
    <row r="269" spans="1:17" hidden="1" x14ac:dyDescent="0.25">
      <c r="A269" s="165" t="s">
        <v>41</v>
      </c>
      <c r="B269" s="165"/>
      <c r="C269" s="165"/>
      <c r="D269" s="165"/>
      <c r="E269" s="165"/>
      <c r="F269" s="165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7" hidden="1" x14ac:dyDescent="0.25">
      <c r="A270" s="166" t="s">
        <v>42</v>
      </c>
      <c r="B270" s="166"/>
      <c r="C270" s="166"/>
      <c r="D270" s="166"/>
      <c r="E270" s="166"/>
      <c r="F270" s="166"/>
      <c r="G270" s="166"/>
      <c r="H270" s="166"/>
      <c r="I270" s="166"/>
      <c r="J270" s="166"/>
      <c r="K270" s="166"/>
      <c r="L270" s="15"/>
      <c r="M270" s="15"/>
      <c r="N270" s="15"/>
      <c r="O270" s="15"/>
      <c r="P270" s="6"/>
    </row>
    <row r="271" spans="1:17" ht="40.5" hidden="1" customHeight="1" x14ac:dyDescent="0.25">
      <c r="A271" s="167" t="s">
        <v>43</v>
      </c>
      <c r="B271" s="167"/>
      <c r="C271" s="167"/>
      <c r="D271" s="167"/>
      <c r="E271" s="167"/>
      <c r="F271" s="167"/>
      <c r="G271" s="167"/>
      <c r="H271" s="167"/>
      <c r="I271" s="167"/>
      <c r="J271" s="167"/>
      <c r="K271" s="167"/>
      <c r="L271" s="15"/>
      <c r="M271" s="15"/>
      <c r="N271" s="15"/>
      <c r="O271" s="15"/>
      <c r="P271" s="6"/>
    </row>
    <row r="272" spans="1:17" ht="16.5" hidden="1" customHeight="1" x14ac:dyDescent="0.25">
      <c r="A272" s="168" t="s">
        <v>44</v>
      </c>
      <c r="B272" s="168"/>
      <c r="C272" s="168"/>
      <c r="D272" s="168"/>
      <c r="E272" s="168"/>
      <c r="F272" s="168"/>
      <c r="G272" s="168"/>
      <c r="H272" s="168"/>
      <c r="I272" s="168"/>
      <c r="J272" s="168"/>
      <c r="K272" s="168"/>
      <c r="L272" s="15"/>
      <c r="M272" s="15"/>
      <c r="N272" s="15"/>
      <c r="O272" s="15"/>
      <c r="P272" s="6"/>
    </row>
    <row r="273" spans="1:16" hidden="1" x14ac:dyDescent="0.25">
      <c r="A273" s="165" t="s">
        <v>45</v>
      </c>
      <c r="B273" s="165"/>
      <c r="C273" s="165"/>
      <c r="D273" s="165"/>
      <c r="E273" s="165"/>
      <c r="F273" s="165"/>
      <c r="G273" s="165"/>
      <c r="H273" s="165"/>
      <c r="I273" s="165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 t="s">
        <v>46</v>
      </c>
      <c r="B274" s="162" t="s">
        <v>47</v>
      </c>
      <c r="C274" s="186"/>
      <c r="D274" s="186"/>
      <c r="E274" s="169" t="s">
        <v>48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idden="1" x14ac:dyDescent="0.25">
      <c r="A275" s="9">
        <v>1</v>
      </c>
      <c r="B275" s="162">
        <v>2</v>
      </c>
      <c r="C275" s="186"/>
      <c r="D275" s="186"/>
      <c r="E275" s="169">
        <v>3</v>
      </c>
      <c r="F275" s="169"/>
      <c r="G275" s="169"/>
      <c r="H275" s="169"/>
      <c r="I275" s="169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2" t="s">
        <v>49</v>
      </c>
      <c r="B276" s="162" t="s">
        <v>50</v>
      </c>
      <c r="C276" s="186"/>
      <c r="D276" s="186"/>
      <c r="E276" s="162" t="s">
        <v>51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62"/>
      <c r="B277" s="162" t="s">
        <v>52</v>
      </c>
      <c r="C277" s="169"/>
      <c r="D277" s="169"/>
      <c r="E277" s="162" t="s">
        <v>53</v>
      </c>
      <c r="F277" s="162"/>
      <c r="G277" s="162"/>
      <c r="H277" s="162"/>
      <c r="I277" s="162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7" t="s">
        <v>108</v>
      </c>
      <c r="B278" s="162" t="s">
        <v>54</v>
      </c>
      <c r="C278" s="186"/>
      <c r="D278" s="186"/>
      <c r="E278" s="169" t="s">
        <v>55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t="45" hidden="1" customHeight="1" x14ac:dyDescent="0.25">
      <c r="A279" s="158"/>
      <c r="B279" s="162" t="s">
        <v>56</v>
      </c>
      <c r="C279" s="169"/>
      <c r="D279" s="169"/>
      <c r="E279" s="169" t="s">
        <v>51</v>
      </c>
      <c r="F279" s="169"/>
      <c r="G279" s="169"/>
      <c r="H279" s="169"/>
      <c r="I279" s="169"/>
      <c r="J279" s="6"/>
      <c r="K279" s="6"/>
      <c r="L279" s="6"/>
      <c r="M279" s="6"/>
      <c r="N279" s="6"/>
      <c r="O279" s="6"/>
      <c r="P279" s="6"/>
    </row>
    <row r="280" spans="1:16" hidden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6"/>
      <c r="K280" s="6"/>
      <c r="L280" s="6"/>
      <c r="M280" s="6"/>
      <c r="N280" s="6"/>
      <c r="O280" s="6"/>
      <c r="P280" s="6"/>
    </row>
    <row r="281" spans="1:16" ht="40.5" hidden="1" customHeight="1" x14ac:dyDescent="0.25">
      <c r="A281" s="224" t="s">
        <v>95</v>
      </c>
      <c r="B281" s="224"/>
      <c r="C281" s="224"/>
      <c r="D281" s="224"/>
      <c r="E281" s="224"/>
      <c r="F281" s="224"/>
      <c r="G281" s="224"/>
      <c r="H281" s="224"/>
      <c r="I281" s="224"/>
      <c r="J281" s="224"/>
      <c r="K281" s="224"/>
      <c r="L281" s="224"/>
      <c r="M281" s="184" t="s">
        <v>179</v>
      </c>
      <c r="N281" s="169" t="s">
        <v>186</v>
      </c>
      <c r="O281" s="6"/>
      <c r="P281" s="6"/>
    </row>
    <row r="282" spans="1:16" ht="18" hidden="1" customHeight="1" x14ac:dyDescent="0.25">
      <c r="A282" s="165" t="s">
        <v>58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5"/>
      <c r="N282" s="169"/>
      <c r="O282" s="6"/>
    </row>
    <row r="283" spans="1:16" hidden="1" x14ac:dyDescent="0.25">
      <c r="A283" s="165" t="s">
        <v>8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185"/>
      <c r="N283" s="169"/>
      <c r="O283" s="6"/>
    </row>
    <row r="284" spans="1:16" hidden="1" x14ac:dyDescent="0.25">
      <c r="A284" s="165" t="s">
        <v>9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165"/>
      <c r="L284" s="165"/>
      <c r="M284" s="6"/>
      <c r="N284" s="5"/>
      <c r="O284" s="6"/>
    </row>
    <row r="285" spans="1:16" hidden="1" x14ac:dyDescent="0.25">
      <c r="A285" s="165" t="s">
        <v>223</v>
      </c>
      <c r="B285" s="165"/>
      <c r="C285" s="165"/>
      <c r="D285" s="165"/>
      <c r="E285" s="165"/>
      <c r="F285" s="165"/>
      <c r="G285" s="165"/>
      <c r="H285" s="165"/>
      <c r="I285" s="165"/>
      <c r="J285" s="165"/>
      <c r="K285" s="6"/>
      <c r="L285" s="6"/>
      <c r="M285" s="6"/>
      <c r="N285" s="5"/>
      <c r="O285" s="6"/>
    </row>
    <row r="286" spans="1:16" ht="47.25" hidden="1" customHeight="1" x14ac:dyDescent="0.25">
      <c r="A286" s="162" t="s">
        <v>10</v>
      </c>
      <c r="B286" s="162" t="s">
        <v>11</v>
      </c>
      <c r="C286" s="162"/>
      <c r="D286" s="162"/>
      <c r="E286" s="162" t="s">
        <v>12</v>
      </c>
      <c r="F286" s="162"/>
      <c r="G286" s="162" t="s">
        <v>13</v>
      </c>
      <c r="H286" s="162"/>
      <c r="I286" s="162"/>
      <c r="J286" s="162" t="s">
        <v>14</v>
      </c>
      <c r="K286" s="162"/>
      <c r="L286" s="162"/>
      <c r="M286" s="176" t="s">
        <v>164</v>
      </c>
      <c r="N286" s="178"/>
      <c r="O286" s="6"/>
      <c r="P286" s="6"/>
    </row>
    <row r="287" spans="1:16" ht="59.25" hidden="1" customHeight="1" x14ac:dyDescent="0.25">
      <c r="A287" s="163"/>
      <c r="B287" s="162"/>
      <c r="C287" s="162"/>
      <c r="D287" s="162"/>
      <c r="E287" s="162"/>
      <c r="F287" s="162"/>
      <c r="G287" s="162" t="s">
        <v>15</v>
      </c>
      <c r="H287" s="162" t="s">
        <v>16</v>
      </c>
      <c r="I287" s="162"/>
      <c r="J287" s="162" t="s">
        <v>207</v>
      </c>
      <c r="K287" s="162" t="s">
        <v>208</v>
      </c>
      <c r="L287" s="162" t="s">
        <v>209</v>
      </c>
      <c r="M287" s="169" t="s">
        <v>165</v>
      </c>
      <c r="N287" s="162" t="s">
        <v>166</v>
      </c>
      <c r="O287" s="6"/>
      <c r="P287" s="6"/>
    </row>
    <row r="288" spans="1:16" ht="56.25" hidden="1" customHeight="1" x14ac:dyDescent="0.25">
      <c r="A288" s="163"/>
      <c r="B288" s="9" t="s">
        <v>18</v>
      </c>
      <c r="C288" s="9" t="s">
        <v>19</v>
      </c>
      <c r="D288" s="9" t="s">
        <v>21</v>
      </c>
      <c r="E288" s="9" t="s">
        <v>59</v>
      </c>
      <c r="F288" s="9" t="s">
        <v>21</v>
      </c>
      <c r="G288" s="163"/>
      <c r="H288" s="9" t="s">
        <v>22</v>
      </c>
      <c r="I288" s="9" t="s">
        <v>23</v>
      </c>
      <c r="J288" s="162"/>
      <c r="K288" s="162"/>
      <c r="L288" s="163"/>
      <c r="M288" s="169"/>
      <c r="N288" s="162"/>
      <c r="O288" s="6"/>
      <c r="P288" s="6"/>
    </row>
    <row r="289" spans="1:17" hidden="1" x14ac:dyDescent="0.25">
      <c r="A289" s="9">
        <v>1</v>
      </c>
      <c r="B289" s="9">
        <v>2</v>
      </c>
      <c r="C289" s="9">
        <v>3</v>
      </c>
      <c r="D289" s="9">
        <v>4</v>
      </c>
      <c r="E289" s="9">
        <v>5</v>
      </c>
      <c r="F289" s="9">
        <v>6</v>
      </c>
      <c r="G289" s="9">
        <v>7</v>
      </c>
      <c r="H289" s="9">
        <v>8</v>
      </c>
      <c r="I289" s="9">
        <v>9</v>
      </c>
      <c r="J289" s="9">
        <v>10</v>
      </c>
      <c r="K289" s="9">
        <v>11</v>
      </c>
      <c r="L289" s="9">
        <v>12</v>
      </c>
      <c r="M289" s="11">
        <v>13</v>
      </c>
      <c r="N289" s="11">
        <v>14</v>
      </c>
      <c r="O289" s="6"/>
      <c r="P289" s="6"/>
    </row>
    <row r="290" spans="1:17" hidden="1" x14ac:dyDescent="0.25">
      <c r="A290" s="13"/>
      <c r="B290" s="9"/>
      <c r="C290" s="9"/>
      <c r="D290" s="16"/>
      <c r="E290" s="11"/>
      <c r="F290" s="16"/>
      <c r="G290" s="12"/>
      <c r="H290" s="12"/>
      <c r="I290" s="12"/>
      <c r="J290" s="12"/>
      <c r="K290" s="9"/>
      <c r="L290" s="9"/>
      <c r="M290" s="11">
        <v>5</v>
      </c>
      <c r="N290" s="35">
        <f>J290*0.05</f>
        <v>0</v>
      </c>
      <c r="O290" s="6"/>
      <c r="P290" s="6"/>
    </row>
    <row r="291" spans="1:17" hidden="1" x14ac:dyDescent="0.25">
      <c r="A291" s="22"/>
      <c r="B291" s="4"/>
      <c r="C291" s="4"/>
      <c r="D291" s="6"/>
      <c r="E291" s="5"/>
      <c r="F291" s="6"/>
      <c r="G291" s="20"/>
      <c r="H291" s="20"/>
      <c r="I291" s="20"/>
      <c r="J291" s="20"/>
      <c r="K291" s="4"/>
      <c r="L291" s="4"/>
      <c r="M291" s="11">
        <v>5</v>
      </c>
      <c r="N291" s="35">
        <f>J291*0.05</f>
        <v>0</v>
      </c>
      <c r="O291" s="6"/>
      <c r="P291" s="6"/>
    </row>
    <row r="292" spans="1:17" hidden="1" x14ac:dyDescent="0.25">
      <c r="A292" s="164"/>
      <c r="B292" s="164"/>
      <c r="C292" s="164"/>
      <c r="D292" s="164"/>
      <c r="E292" s="164"/>
      <c r="F292" s="164"/>
      <c r="G292" s="164"/>
      <c r="H292" s="164"/>
      <c r="I292" s="164"/>
      <c r="J292" s="164"/>
      <c r="K292" s="164"/>
      <c r="L292" s="164"/>
      <c r="M292" s="164"/>
      <c r="N292" s="164"/>
      <c r="O292" s="164"/>
      <c r="P292" s="6"/>
    </row>
    <row r="293" spans="1:17" hidden="1" x14ac:dyDescent="0.25">
      <c r="A293" s="165" t="s">
        <v>181</v>
      </c>
      <c r="B293" s="165"/>
      <c r="C293" s="165"/>
      <c r="D293" s="165"/>
      <c r="E293" s="165"/>
      <c r="F293" s="165"/>
      <c r="G293" s="165"/>
      <c r="H293" s="165"/>
      <c r="I293" s="165"/>
      <c r="J293" s="165"/>
      <c r="K293" s="6"/>
      <c r="L293" s="6"/>
      <c r="M293" s="6"/>
      <c r="N293" s="6"/>
      <c r="O293" s="6"/>
      <c r="P293" s="6"/>
    </row>
    <row r="294" spans="1:17" ht="45" hidden="1" customHeight="1" x14ac:dyDescent="0.25">
      <c r="A294" s="162" t="s">
        <v>10</v>
      </c>
      <c r="B294" s="162" t="s">
        <v>11</v>
      </c>
      <c r="C294" s="162"/>
      <c r="D294" s="162"/>
      <c r="E294" s="162" t="s">
        <v>12</v>
      </c>
      <c r="F294" s="162"/>
      <c r="G294" s="162" t="s">
        <v>24</v>
      </c>
      <c r="H294" s="162"/>
      <c r="I294" s="162"/>
      <c r="J294" s="162" t="s">
        <v>25</v>
      </c>
      <c r="K294" s="162"/>
      <c r="L294" s="162"/>
      <c r="M294" s="162" t="s">
        <v>26</v>
      </c>
      <c r="N294" s="162"/>
      <c r="O294" s="162"/>
      <c r="P294" s="176" t="s">
        <v>164</v>
      </c>
      <c r="Q294" s="178"/>
    </row>
    <row r="295" spans="1:17" ht="63" hidden="1" customHeight="1" x14ac:dyDescent="0.25">
      <c r="A295" s="163"/>
      <c r="B295" s="162"/>
      <c r="C295" s="162"/>
      <c r="D295" s="162"/>
      <c r="E295" s="162"/>
      <c r="F295" s="162"/>
      <c r="G295" s="162" t="s">
        <v>60</v>
      </c>
      <c r="H295" s="162" t="s">
        <v>16</v>
      </c>
      <c r="I295" s="162"/>
      <c r="J295" s="162" t="s">
        <v>207</v>
      </c>
      <c r="K295" s="162" t="s">
        <v>208</v>
      </c>
      <c r="L295" s="162" t="s">
        <v>209</v>
      </c>
      <c r="M295" s="162" t="s">
        <v>207</v>
      </c>
      <c r="N295" s="162" t="s">
        <v>208</v>
      </c>
      <c r="O295" s="162" t="s">
        <v>209</v>
      </c>
      <c r="P295" s="162" t="s">
        <v>165</v>
      </c>
      <c r="Q295" s="162" t="s">
        <v>166</v>
      </c>
    </row>
    <row r="296" spans="1:17" ht="52.5" hidden="1" customHeight="1" x14ac:dyDescent="0.25">
      <c r="A296" s="163"/>
      <c r="B296" s="9" t="s">
        <v>18</v>
      </c>
      <c r="C296" s="9" t="s">
        <v>19</v>
      </c>
      <c r="D296" s="9" t="s">
        <v>21</v>
      </c>
      <c r="E296" s="9" t="s">
        <v>59</v>
      </c>
      <c r="F296" s="9" t="s">
        <v>21</v>
      </c>
      <c r="G296" s="163"/>
      <c r="H296" s="9" t="s">
        <v>28</v>
      </c>
      <c r="I296" s="9" t="s">
        <v>23</v>
      </c>
      <c r="J296" s="162"/>
      <c r="K296" s="162"/>
      <c r="L296" s="163"/>
      <c r="M296" s="162"/>
      <c r="N296" s="162"/>
      <c r="O296" s="163"/>
      <c r="P296" s="162"/>
      <c r="Q296" s="162"/>
    </row>
    <row r="297" spans="1:17" hidden="1" x14ac:dyDescent="0.25">
      <c r="A297" s="12" t="s">
        <v>188</v>
      </c>
      <c r="B297" s="9">
        <v>2</v>
      </c>
      <c r="C297" s="9">
        <v>3</v>
      </c>
      <c r="D297" s="9">
        <v>4</v>
      </c>
      <c r="E297" s="9">
        <v>5</v>
      </c>
      <c r="F297" s="9">
        <v>6</v>
      </c>
      <c r="G297" s="9">
        <v>7</v>
      </c>
      <c r="H297" s="9">
        <v>8</v>
      </c>
      <c r="I297" s="9">
        <v>9</v>
      </c>
      <c r="J297" s="9">
        <v>10</v>
      </c>
      <c r="K297" s="9">
        <v>11</v>
      </c>
      <c r="L297" s="9">
        <v>12</v>
      </c>
      <c r="M297" s="9">
        <v>13</v>
      </c>
      <c r="N297" s="9">
        <v>14</v>
      </c>
      <c r="O297" s="9">
        <v>15</v>
      </c>
      <c r="P297" s="30">
        <v>16</v>
      </c>
      <c r="Q297" s="30">
        <v>17</v>
      </c>
    </row>
    <row r="298" spans="1:17" ht="56.25" hidden="1" x14ac:dyDescent="0.25">
      <c r="A298" s="12" t="s">
        <v>189</v>
      </c>
      <c r="B298" s="1" t="s">
        <v>128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>
        <v>5</v>
      </c>
      <c r="Q298" s="35">
        <f>J298*0.1</f>
        <v>0</v>
      </c>
    </row>
    <row r="299" spans="1:17" ht="75" hidden="1" x14ac:dyDescent="0.25">
      <c r="A299" s="12" t="s">
        <v>190</v>
      </c>
      <c r="B299" s="1" t="s">
        <v>65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/>
      <c r="Q299" s="35">
        <f t="shared" ref="Q299:Q317" si="10">J299*0.1</f>
        <v>0</v>
      </c>
    </row>
    <row r="300" spans="1:17" hidden="1" x14ac:dyDescent="0.25">
      <c r="A300" s="12" t="s">
        <v>191</v>
      </c>
      <c r="B300" s="1" t="s">
        <v>64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7" t="s">
        <v>21</v>
      </c>
      <c r="N300" s="17" t="s">
        <v>21</v>
      </c>
      <c r="O300" s="17" t="s">
        <v>21</v>
      </c>
      <c r="P300" s="11">
        <v>10</v>
      </c>
      <c r="Q300" s="35">
        <f t="shared" si="10"/>
        <v>0</v>
      </c>
    </row>
    <row r="301" spans="1:17" ht="93.75" hidden="1" x14ac:dyDescent="0.25">
      <c r="A301" s="12" t="s">
        <v>190</v>
      </c>
      <c r="B301" s="1" t="s">
        <v>129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130</v>
      </c>
      <c r="N301" s="19" t="s">
        <v>130</v>
      </c>
      <c r="O301" s="19" t="s">
        <v>130</v>
      </c>
      <c r="P301" s="11">
        <v>10</v>
      </c>
      <c r="Q301" s="35">
        <f t="shared" si="10"/>
        <v>0</v>
      </c>
    </row>
    <row r="302" spans="1:17" ht="75" hidden="1" x14ac:dyDescent="0.25">
      <c r="A302" s="12" t="s">
        <v>191</v>
      </c>
      <c r="B302" s="1" t="s">
        <v>61</v>
      </c>
      <c r="C302" s="1" t="s">
        <v>126</v>
      </c>
      <c r="D302" s="11" t="s">
        <v>21</v>
      </c>
      <c r="E302" s="9" t="s">
        <v>66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9" t="s">
        <v>131</v>
      </c>
      <c r="N302" s="19" t="s">
        <v>131</v>
      </c>
      <c r="O302" s="19" t="s">
        <v>131</v>
      </c>
      <c r="P302" s="11">
        <v>10</v>
      </c>
      <c r="Q302" s="35">
        <f t="shared" si="10"/>
        <v>0</v>
      </c>
    </row>
    <row r="303" spans="1:17" ht="56.25" hidden="1" x14ac:dyDescent="0.25">
      <c r="A303" s="12"/>
      <c r="B303" s="1" t="s">
        <v>128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>
        <v>10</v>
      </c>
      <c r="Q303" s="35">
        <f t="shared" si="10"/>
        <v>0</v>
      </c>
    </row>
    <row r="304" spans="1:17" ht="75" hidden="1" x14ac:dyDescent="0.25">
      <c r="A304" s="12"/>
      <c r="B304" s="1" t="s">
        <v>65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/>
      <c r="Q304" s="35">
        <f t="shared" si="10"/>
        <v>0</v>
      </c>
    </row>
    <row r="305" spans="1:17" ht="56.25" hidden="1" x14ac:dyDescent="0.25">
      <c r="A305" s="12"/>
      <c r="B305" s="1" t="s">
        <v>64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7" t="s">
        <v>21</v>
      </c>
      <c r="N305" s="17" t="s">
        <v>21</v>
      </c>
      <c r="O305" s="17" t="s">
        <v>21</v>
      </c>
      <c r="P305" s="11">
        <v>5</v>
      </c>
      <c r="Q305" s="35">
        <f t="shared" si="10"/>
        <v>0</v>
      </c>
    </row>
    <row r="306" spans="1:17" ht="93.75" hidden="1" x14ac:dyDescent="0.25">
      <c r="A306" s="12" t="s">
        <v>192</v>
      </c>
      <c r="B306" s="1" t="s">
        <v>129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132</v>
      </c>
      <c r="N306" s="19" t="s">
        <v>132</v>
      </c>
      <c r="O306" s="19" t="s">
        <v>132</v>
      </c>
      <c r="P306" s="11">
        <v>6</v>
      </c>
      <c r="Q306" s="35">
        <f t="shared" si="10"/>
        <v>0</v>
      </c>
    </row>
    <row r="307" spans="1:17" ht="75" hidden="1" x14ac:dyDescent="0.25">
      <c r="A307" s="12" t="s">
        <v>193</v>
      </c>
      <c r="B307" s="1" t="s">
        <v>61</v>
      </c>
      <c r="C307" s="1" t="s">
        <v>126</v>
      </c>
      <c r="D307" s="11" t="s">
        <v>21</v>
      </c>
      <c r="E307" s="9" t="s">
        <v>62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133</v>
      </c>
      <c r="N307" s="19" t="s">
        <v>133</v>
      </c>
      <c r="O307" s="19" t="s">
        <v>133</v>
      </c>
      <c r="P307" s="11">
        <v>7</v>
      </c>
      <c r="Q307" s="35">
        <f t="shared" si="10"/>
        <v>0</v>
      </c>
    </row>
    <row r="308" spans="1:17" ht="56.25" hidden="1" x14ac:dyDescent="0.25">
      <c r="A308" s="12" t="s">
        <v>194</v>
      </c>
      <c r="B308" s="1" t="s">
        <v>128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8</v>
      </c>
      <c r="Q308" s="35">
        <f t="shared" si="10"/>
        <v>0</v>
      </c>
    </row>
    <row r="309" spans="1:17" ht="75" hidden="1" x14ac:dyDescent="0.25">
      <c r="A309" s="12" t="s">
        <v>195</v>
      </c>
      <c r="B309" s="1" t="s">
        <v>65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9</v>
      </c>
      <c r="Q309" s="35">
        <f t="shared" si="10"/>
        <v>0</v>
      </c>
    </row>
    <row r="310" spans="1:17" hidden="1" x14ac:dyDescent="0.25">
      <c r="A310" s="12" t="s">
        <v>196</v>
      </c>
      <c r="B310" s="1" t="s">
        <v>64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21</v>
      </c>
      <c r="N310" s="19" t="s">
        <v>21</v>
      </c>
      <c r="O310" s="19" t="s">
        <v>21</v>
      </c>
      <c r="P310" s="11">
        <v>10</v>
      </c>
      <c r="Q310" s="35">
        <f t="shared" si="10"/>
        <v>0</v>
      </c>
    </row>
    <row r="311" spans="1:17" ht="93.75" hidden="1" x14ac:dyDescent="0.25">
      <c r="A311" s="12" t="s">
        <v>195</v>
      </c>
      <c r="B311" s="1" t="s">
        <v>129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130</v>
      </c>
      <c r="N311" s="19" t="s">
        <v>130</v>
      </c>
      <c r="O311" s="19" t="s">
        <v>130</v>
      </c>
      <c r="P311" s="11">
        <v>10</v>
      </c>
      <c r="Q311" s="35">
        <f t="shared" si="10"/>
        <v>0</v>
      </c>
    </row>
    <row r="312" spans="1:17" ht="75" hidden="1" x14ac:dyDescent="0.25">
      <c r="A312" s="12" t="s">
        <v>196</v>
      </c>
      <c r="B312" s="1" t="s">
        <v>61</v>
      </c>
      <c r="C312" s="1" t="s">
        <v>127</v>
      </c>
      <c r="D312" s="11" t="s">
        <v>21</v>
      </c>
      <c r="E312" s="9" t="s">
        <v>66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131</v>
      </c>
      <c r="N312" s="19" t="s">
        <v>131</v>
      </c>
      <c r="O312" s="19" t="s">
        <v>131</v>
      </c>
      <c r="P312" s="11">
        <v>10</v>
      </c>
      <c r="Q312" s="35">
        <f t="shared" si="10"/>
        <v>0</v>
      </c>
    </row>
    <row r="313" spans="1:17" ht="56.25" hidden="1" x14ac:dyDescent="0.25">
      <c r="A313" s="12"/>
      <c r="B313" s="1" t="s">
        <v>128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13</v>
      </c>
      <c r="Q313" s="35">
        <f t="shared" si="10"/>
        <v>0</v>
      </c>
    </row>
    <row r="314" spans="1:17" ht="75" hidden="1" x14ac:dyDescent="0.25">
      <c r="A314" s="12"/>
      <c r="B314" s="1" t="s">
        <v>65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14</v>
      </c>
      <c r="Q314" s="35">
        <f t="shared" si="10"/>
        <v>0</v>
      </c>
    </row>
    <row r="315" spans="1:17" ht="56.25" hidden="1" x14ac:dyDescent="0.25">
      <c r="A315" s="12"/>
      <c r="B315" s="1" t="s">
        <v>64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21</v>
      </c>
      <c r="N315" s="19" t="s">
        <v>21</v>
      </c>
      <c r="O315" s="19" t="s">
        <v>21</v>
      </c>
      <c r="P315" s="11">
        <v>15</v>
      </c>
      <c r="Q315" s="35">
        <f t="shared" si="10"/>
        <v>0</v>
      </c>
    </row>
    <row r="316" spans="1:17" ht="93.75" hidden="1" x14ac:dyDescent="0.25">
      <c r="A316" s="23"/>
      <c r="B316" s="1" t="s">
        <v>129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132</v>
      </c>
      <c r="N316" s="19" t="s">
        <v>132</v>
      </c>
      <c r="O316" s="19" t="s">
        <v>132</v>
      </c>
      <c r="P316" s="11">
        <v>16</v>
      </c>
      <c r="Q316" s="35">
        <f t="shared" si="10"/>
        <v>0</v>
      </c>
    </row>
    <row r="317" spans="1:17" ht="75" hidden="1" x14ac:dyDescent="0.25">
      <c r="A317" s="23"/>
      <c r="B317" s="1" t="s">
        <v>61</v>
      </c>
      <c r="C317" s="1" t="s">
        <v>127</v>
      </c>
      <c r="D317" s="11" t="s">
        <v>21</v>
      </c>
      <c r="E317" s="9" t="s">
        <v>62</v>
      </c>
      <c r="F317" s="11" t="s">
        <v>21</v>
      </c>
      <c r="G317" s="9" t="s">
        <v>63</v>
      </c>
      <c r="H317" s="9" t="s">
        <v>32</v>
      </c>
      <c r="I317" s="2" t="s">
        <v>120</v>
      </c>
      <c r="J317" s="9"/>
      <c r="K317" s="9"/>
      <c r="L317" s="9"/>
      <c r="M317" s="19" t="s">
        <v>133</v>
      </c>
      <c r="N317" s="19" t="s">
        <v>133</v>
      </c>
      <c r="O317" s="19" t="s">
        <v>133</v>
      </c>
      <c r="P317" s="11">
        <v>17</v>
      </c>
      <c r="Q317" s="35">
        <f t="shared" si="10"/>
        <v>0</v>
      </c>
    </row>
    <row r="318" spans="1:17" hidden="1" x14ac:dyDescent="0.25">
      <c r="A318" s="13"/>
      <c r="B318" s="9"/>
      <c r="C318" s="9"/>
      <c r="D318" s="11"/>
      <c r="E318" s="9"/>
      <c r="F318" s="11"/>
      <c r="G318" s="9"/>
      <c r="H318" s="9"/>
      <c r="I318" s="14"/>
      <c r="J318" s="9"/>
      <c r="K318" s="9"/>
      <c r="L318" s="9"/>
      <c r="M318" s="9"/>
      <c r="N318" s="9"/>
      <c r="O318" s="9"/>
      <c r="P318" s="11">
        <v>18</v>
      </c>
      <c r="Q318" s="35">
        <f>J318*0.05</f>
        <v>0</v>
      </c>
    </row>
    <row r="319" spans="1:17" ht="21.75" hidden="1" customHeight="1" x14ac:dyDescent="0.25">
      <c r="A319" s="13" t="s">
        <v>34</v>
      </c>
      <c r="B319" s="9"/>
      <c r="C319" s="9"/>
      <c r="D319" s="11"/>
      <c r="E319" s="9"/>
      <c r="F319" s="11"/>
      <c r="G319" s="9"/>
      <c r="H319" s="9"/>
      <c r="I319" s="14"/>
      <c r="J319" s="9">
        <f>SUM(J298:J318)</f>
        <v>0</v>
      </c>
      <c r="K319" s="9">
        <f>SUM(K298:K318)</f>
        <v>0</v>
      </c>
      <c r="L319" s="9">
        <f>SUM(L298:L318)</f>
        <v>0</v>
      </c>
      <c r="M319" s="9"/>
      <c r="N319" s="9"/>
      <c r="O319" s="9"/>
      <c r="P319" s="11">
        <v>5</v>
      </c>
      <c r="Q319" s="35">
        <f>J319*0.05</f>
        <v>0</v>
      </c>
    </row>
    <row r="320" spans="1:17" hidden="1" x14ac:dyDescent="0.25">
      <c r="A320" s="164"/>
      <c r="B320" s="164"/>
      <c r="C320" s="164"/>
      <c r="D320" s="164"/>
      <c r="E320" s="164"/>
      <c r="F320" s="164"/>
      <c r="G320" s="164"/>
      <c r="H320" s="164"/>
      <c r="I320" s="164"/>
      <c r="J320" s="164"/>
      <c r="K320" s="164"/>
      <c r="L320" s="164"/>
      <c r="M320" s="164"/>
      <c r="N320" s="164"/>
      <c r="O320" s="164"/>
      <c r="P320" s="6"/>
    </row>
    <row r="321" spans="1:16" hidden="1" x14ac:dyDescent="0.25">
      <c r="A321" s="6" t="s">
        <v>35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hidden="1" x14ac:dyDescent="0.25">
      <c r="A322" s="162" t="s">
        <v>36</v>
      </c>
      <c r="B322" s="162"/>
      <c r="C322" s="162"/>
      <c r="D322" s="162"/>
      <c r="E322" s="162"/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idden="1" x14ac:dyDescent="0.25">
      <c r="A323" s="9" t="s">
        <v>37</v>
      </c>
      <c r="B323" s="9" t="s">
        <v>38</v>
      </c>
      <c r="C323" s="9" t="s">
        <v>39</v>
      </c>
      <c r="D323" s="9" t="s">
        <v>40</v>
      </c>
      <c r="E323" s="162" t="s">
        <v>22</v>
      </c>
      <c r="F323" s="186"/>
      <c r="G323" s="186"/>
      <c r="H323" s="186"/>
      <c r="I323" s="186"/>
      <c r="J323" s="186"/>
      <c r="K323" s="186"/>
      <c r="L323" s="6"/>
      <c r="M323" s="6"/>
      <c r="N323" s="6"/>
      <c r="O323" s="6"/>
      <c r="P323" s="6"/>
    </row>
    <row r="324" spans="1:16" hidden="1" x14ac:dyDescent="0.25">
      <c r="A324" s="9">
        <v>1</v>
      </c>
      <c r="B324" s="9">
        <v>2</v>
      </c>
      <c r="C324" s="9">
        <v>3</v>
      </c>
      <c r="D324" s="9">
        <v>4</v>
      </c>
      <c r="E324" s="162" t="s">
        <v>401</v>
      </c>
      <c r="F324" s="186"/>
      <c r="G324" s="186"/>
      <c r="H324" s="186"/>
      <c r="I324" s="186"/>
      <c r="J324" s="186"/>
      <c r="K324" s="186"/>
      <c r="L324" s="6"/>
      <c r="M324" s="6"/>
      <c r="N324" s="6"/>
      <c r="O324" s="6"/>
      <c r="P324" s="6"/>
    </row>
    <row r="325" spans="1:16" ht="75.75" hidden="1" customHeight="1" x14ac:dyDescent="0.25">
      <c r="A325" s="9" t="s">
        <v>67</v>
      </c>
      <c r="B325" s="9" t="s">
        <v>68</v>
      </c>
      <c r="C325" s="18">
        <v>42443</v>
      </c>
      <c r="D325" s="9">
        <v>529</v>
      </c>
      <c r="E325" s="162" t="s">
        <v>134</v>
      </c>
      <c r="F325" s="169"/>
      <c r="G325" s="169"/>
      <c r="H325" s="169"/>
      <c r="I325" s="169"/>
      <c r="J325" s="169"/>
      <c r="K325" s="169"/>
      <c r="L325" s="6"/>
      <c r="M325" s="6"/>
      <c r="N325" s="6"/>
      <c r="O325" s="6"/>
    </row>
    <row r="326" spans="1:16" ht="75.75" hidden="1" customHeight="1" x14ac:dyDescent="0.25">
      <c r="A326" s="9" t="s">
        <v>67</v>
      </c>
      <c r="B326" s="9" t="s">
        <v>68</v>
      </c>
      <c r="C326" s="18">
        <v>42450</v>
      </c>
      <c r="D326" s="9">
        <v>601</v>
      </c>
      <c r="E326" s="176" t="s">
        <v>135</v>
      </c>
      <c r="F326" s="177"/>
      <c r="G326" s="177"/>
      <c r="H326" s="177"/>
      <c r="I326" s="177"/>
      <c r="J326" s="177"/>
      <c r="K326" s="178"/>
      <c r="L326" s="6"/>
      <c r="M326" s="6"/>
      <c r="N326" s="6"/>
      <c r="O326" s="6"/>
    </row>
    <row r="327" spans="1:16" hidden="1" x14ac:dyDescent="0.25">
      <c r="A327" s="165" t="s">
        <v>41</v>
      </c>
      <c r="B327" s="165"/>
      <c r="C327" s="165"/>
      <c r="D327" s="165"/>
      <c r="E327" s="165"/>
      <c r="F327" s="165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hidden="1" x14ac:dyDescent="0.25">
      <c r="A328" s="166" t="s">
        <v>42</v>
      </c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5"/>
      <c r="M328" s="15"/>
      <c r="N328" s="15"/>
      <c r="O328" s="15"/>
      <c r="P328" s="6"/>
    </row>
    <row r="329" spans="1:16" ht="40.5" hidden="1" customHeight="1" x14ac:dyDescent="0.25">
      <c r="A329" s="167" t="s">
        <v>43</v>
      </c>
      <c r="B329" s="167"/>
      <c r="C329" s="167"/>
      <c r="D329" s="167"/>
      <c r="E329" s="167"/>
      <c r="F329" s="167"/>
      <c r="G329" s="167"/>
      <c r="H329" s="167"/>
      <c r="I329" s="167"/>
      <c r="J329" s="167"/>
      <c r="K329" s="167"/>
      <c r="L329" s="15"/>
      <c r="M329" s="15"/>
      <c r="N329" s="15"/>
      <c r="O329" s="15"/>
      <c r="P329" s="6"/>
    </row>
    <row r="330" spans="1:16" ht="17.25" hidden="1" customHeight="1" x14ac:dyDescent="0.25">
      <c r="A330" s="168" t="s">
        <v>44</v>
      </c>
      <c r="B330" s="168"/>
      <c r="C330" s="168"/>
      <c r="D330" s="168"/>
      <c r="E330" s="168"/>
      <c r="F330" s="168"/>
      <c r="G330" s="168"/>
      <c r="H330" s="168"/>
      <c r="I330" s="168"/>
      <c r="J330" s="168"/>
      <c r="K330" s="168"/>
      <c r="L330" s="15"/>
      <c r="M330" s="15"/>
      <c r="N330" s="15"/>
      <c r="O330" s="15"/>
      <c r="P330" s="6"/>
    </row>
    <row r="331" spans="1:16" hidden="1" x14ac:dyDescent="0.25">
      <c r="A331" s="165" t="s">
        <v>45</v>
      </c>
      <c r="B331" s="165"/>
      <c r="C331" s="165"/>
      <c r="D331" s="165"/>
      <c r="E331" s="165"/>
      <c r="F331" s="165"/>
      <c r="G331" s="165"/>
      <c r="H331" s="165"/>
      <c r="I331" s="165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 t="s">
        <v>46</v>
      </c>
      <c r="B332" s="162" t="s">
        <v>47</v>
      </c>
      <c r="C332" s="186"/>
      <c r="D332" s="186"/>
      <c r="E332" s="169" t="s">
        <v>48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idden="1" x14ac:dyDescent="0.25">
      <c r="A333" s="9">
        <v>1</v>
      </c>
      <c r="B333" s="162">
        <v>2</v>
      </c>
      <c r="C333" s="186"/>
      <c r="D333" s="186"/>
      <c r="E333" s="169">
        <v>3</v>
      </c>
      <c r="F333" s="169"/>
      <c r="G333" s="169"/>
      <c r="H333" s="169"/>
      <c r="I333" s="169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6" t="s">
        <v>49</v>
      </c>
      <c r="B334" s="162" t="s">
        <v>50</v>
      </c>
      <c r="C334" s="186"/>
      <c r="D334" s="186"/>
      <c r="E334" s="162" t="s">
        <v>51</v>
      </c>
      <c r="F334" s="162"/>
      <c r="G334" s="162"/>
      <c r="H334" s="162"/>
      <c r="I334" s="162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7"/>
      <c r="B335" s="162" t="s">
        <v>52</v>
      </c>
      <c r="C335" s="169"/>
      <c r="D335" s="169"/>
      <c r="E335" s="162" t="s">
        <v>53</v>
      </c>
      <c r="F335" s="162"/>
      <c r="G335" s="162"/>
      <c r="H335" s="162"/>
      <c r="I335" s="162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7" t="s">
        <v>108</v>
      </c>
      <c r="B336" s="162" t="s">
        <v>54</v>
      </c>
      <c r="C336" s="186"/>
      <c r="D336" s="186"/>
      <c r="E336" s="169" t="s">
        <v>167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158"/>
      <c r="B337" s="162" t="s">
        <v>56</v>
      </c>
      <c r="C337" s="169"/>
      <c r="D337" s="169"/>
      <c r="E337" s="169" t="s">
        <v>51</v>
      </c>
      <c r="F337" s="169"/>
      <c r="G337" s="169"/>
      <c r="H337" s="169"/>
      <c r="I337" s="169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38" t="s">
        <v>94</v>
      </c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6"/>
      <c r="N339" s="6"/>
      <c r="O339" s="6"/>
      <c r="P339" s="6"/>
    </row>
    <row r="340" spans="1:18" s="34" customFormat="1" x14ac:dyDescent="0.25">
      <c r="A340" s="226" t="s">
        <v>221</v>
      </c>
      <c r="B340" s="226"/>
      <c r="C340" s="226"/>
      <c r="D340" s="226"/>
      <c r="E340" s="226"/>
      <c r="F340" s="226"/>
      <c r="G340" s="226"/>
      <c r="H340" s="226"/>
      <c r="I340" s="226"/>
      <c r="J340" s="226"/>
      <c r="K340" s="226"/>
      <c r="L340" s="226"/>
      <c r="M340" s="184" t="s">
        <v>179</v>
      </c>
      <c r="N340" s="239" t="s">
        <v>241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5"/>
      <c r="N341" s="239"/>
      <c r="O341" s="80"/>
      <c r="P341" s="80"/>
      <c r="Q341" s="80"/>
      <c r="R341" s="80"/>
    </row>
    <row r="342" spans="1:18" s="34" customFormat="1" x14ac:dyDescent="0.25">
      <c r="A342" s="226" t="s">
        <v>9</v>
      </c>
      <c r="B342" s="226"/>
      <c r="C342" s="226"/>
      <c r="D342" s="226"/>
      <c r="E342" s="226"/>
      <c r="F342" s="226"/>
      <c r="G342" s="226"/>
      <c r="H342" s="226"/>
      <c r="I342" s="226"/>
      <c r="J342" s="226"/>
      <c r="K342" s="226"/>
      <c r="L342" s="226"/>
      <c r="M342" s="185"/>
      <c r="N342" s="239"/>
      <c r="O342" s="80"/>
      <c r="P342" s="80"/>
      <c r="Q342" s="80"/>
      <c r="R342" s="80"/>
    </row>
    <row r="343" spans="1:18" s="34" customFormat="1" x14ac:dyDescent="0.25">
      <c r="A343" s="226" t="s">
        <v>222</v>
      </c>
      <c r="B343" s="226"/>
      <c r="C343" s="226"/>
      <c r="D343" s="226"/>
      <c r="E343" s="226"/>
      <c r="F343" s="226"/>
      <c r="G343" s="226"/>
      <c r="H343" s="226"/>
      <c r="I343" s="226"/>
      <c r="J343" s="226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6" t="s">
        <v>116</v>
      </c>
      <c r="B344" s="226"/>
      <c r="C344" s="226"/>
      <c r="D344" s="226"/>
      <c r="E344" s="226"/>
      <c r="F344" s="226"/>
      <c r="G344" s="226"/>
      <c r="H344" s="226"/>
      <c r="I344" s="226"/>
      <c r="J344" s="226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80.25" customHeight="1" x14ac:dyDescent="0.25">
      <c r="A345" s="195" t="s">
        <v>10</v>
      </c>
      <c r="B345" s="195" t="s">
        <v>11</v>
      </c>
      <c r="C345" s="195"/>
      <c r="D345" s="195"/>
      <c r="E345" s="195" t="s">
        <v>12</v>
      </c>
      <c r="F345" s="195"/>
      <c r="G345" s="195" t="s">
        <v>13</v>
      </c>
      <c r="H345" s="195"/>
      <c r="I345" s="195"/>
      <c r="J345" s="195" t="s">
        <v>14</v>
      </c>
      <c r="K345" s="195"/>
      <c r="L345" s="195"/>
      <c r="M345" s="176" t="s">
        <v>164</v>
      </c>
      <c r="N345" s="178"/>
      <c r="O345" s="80"/>
      <c r="P345" s="80"/>
      <c r="Q345" s="80"/>
      <c r="R345" s="80"/>
    </row>
    <row r="346" spans="1:18" s="34" customFormat="1" ht="60" customHeight="1" x14ac:dyDescent="0.25">
      <c r="A346" s="196"/>
      <c r="B346" s="195"/>
      <c r="C346" s="195"/>
      <c r="D346" s="195"/>
      <c r="E346" s="195"/>
      <c r="F346" s="195"/>
      <c r="G346" s="195" t="s">
        <v>15</v>
      </c>
      <c r="H346" s="195" t="s">
        <v>16</v>
      </c>
      <c r="I346" s="195"/>
      <c r="J346" s="156" t="s">
        <v>426</v>
      </c>
      <c r="K346" s="162" t="s">
        <v>438</v>
      </c>
      <c r="L346" s="162" t="s">
        <v>445</v>
      </c>
      <c r="M346" s="169" t="s">
        <v>165</v>
      </c>
      <c r="N346" s="162" t="s">
        <v>166</v>
      </c>
      <c r="O346" s="80"/>
      <c r="P346" s="80"/>
      <c r="Q346" s="80"/>
      <c r="R346" s="80"/>
    </row>
    <row r="347" spans="1:18" s="34" customFormat="1" ht="60" customHeight="1" x14ac:dyDescent="0.25">
      <c r="A347" s="227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6"/>
      <c r="H347" s="82" t="s">
        <v>22</v>
      </c>
      <c r="I347" s="82" t="s">
        <v>23</v>
      </c>
      <c r="J347" s="158"/>
      <c r="K347" s="163"/>
      <c r="L347" s="163"/>
      <c r="M347" s="169"/>
      <c r="N347" s="162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x14ac:dyDescent="0.25">
      <c r="A349" s="260" t="s">
        <v>417</v>
      </c>
      <c r="B349" s="235" t="s">
        <v>29</v>
      </c>
      <c r="C349" s="235" t="s">
        <v>433</v>
      </c>
      <c r="D349" s="235" t="s">
        <v>212</v>
      </c>
      <c r="E349" s="235" t="s">
        <v>98</v>
      </c>
      <c r="F349" s="234"/>
      <c r="G349" s="117" t="s">
        <v>392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96" customHeight="1" x14ac:dyDescent="0.25">
      <c r="A350" s="261"/>
      <c r="B350" s="263"/>
      <c r="C350" s="263"/>
      <c r="D350" s="263"/>
      <c r="E350" s="263"/>
      <c r="F350" s="234"/>
      <c r="G350" s="117" t="s">
        <v>395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31.25" x14ac:dyDescent="0.25">
      <c r="A351" s="262"/>
      <c r="B351" s="264"/>
      <c r="C351" s="264"/>
      <c r="D351" s="263"/>
      <c r="E351" s="263"/>
      <c r="F351" s="235"/>
      <c r="G351" s="140" t="s">
        <v>390</v>
      </c>
      <c r="H351" s="117" t="s">
        <v>391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x14ac:dyDescent="0.25">
      <c r="A352" s="260" t="s">
        <v>418</v>
      </c>
      <c r="B352" s="235" t="s">
        <v>29</v>
      </c>
      <c r="C352" s="265" t="s">
        <v>433</v>
      </c>
      <c r="D352" s="234" t="s">
        <v>216</v>
      </c>
      <c r="E352" s="234" t="s">
        <v>98</v>
      </c>
      <c r="F352" s="234" t="s">
        <v>21</v>
      </c>
      <c r="G352" s="117" t="s">
        <v>392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96" hidden="1" customHeight="1" x14ac:dyDescent="0.25">
      <c r="A353" s="261"/>
      <c r="B353" s="263"/>
      <c r="C353" s="266"/>
      <c r="D353" s="234"/>
      <c r="E353" s="234"/>
      <c r="F353" s="234"/>
      <c r="G353" s="117" t="s">
        <v>395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31.25" hidden="1" x14ac:dyDescent="0.25">
      <c r="A354" s="262"/>
      <c r="B354" s="264"/>
      <c r="C354" s="267"/>
      <c r="D354" s="234"/>
      <c r="E354" s="234"/>
      <c r="F354" s="234"/>
      <c r="G354" s="135" t="s">
        <v>390</v>
      </c>
      <c r="H354" s="117" t="s">
        <v>391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x14ac:dyDescent="0.25">
      <c r="A355" s="260" t="s">
        <v>413</v>
      </c>
      <c r="B355" s="235" t="s">
        <v>29</v>
      </c>
      <c r="C355" s="265" t="s">
        <v>433</v>
      </c>
      <c r="D355" s="234" t="s">
        <v>217</v>
      </c>
      <c r="E355" s="234" t="s">
        <v>98</v>
      </c>
      <c r="F355" s="234" t="s">
        <v>21</v>
      </c>
      <c r="G355" s="117" t="s">
        <v>392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96" customHeight="1" x14ac:dyDescent="0.25">
      <c r="A356" s="261"/>
      <c r="B356" s="263"/>
      <c r="C356" s="266"/>
      <c r="D356" s="234"/>
      <c r="E356" s="234"/>
      <c r="F356" s="234"/>
      <c r="G356" s="117" t="s">
        <v>395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31.25" x14ac:dyDescent="0.25">
      <c r="A357" s="262"/>
      <c r="B357" s="264"/>
      <c r="C357" s="267"/>
      <c r="D357" s="234"/>
      <c r="E357" s="234"/>
      <c r="F357" s="234"/>
      <c r="G357" s="135" t="s">
        <v>390</v>
      </c>
      <c r="H357" s="117" t="s">
        <v>391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hidden="1" x14ac:dyDescent="0.25">
      <c r="A358" s="260" t="s">
        <v>414</v>
      </c>
      <c r="B358" s="235" t="s">
        <v>29</v>
      </c>
      <c r="C358" s="265" t="s">
        <v>433</v>
      </c>
      <c r="D358" s="234" t="s">
        <v>218</v>
      </c>
      <c r="E358" s="234" t="s">
        <v>98</v>
      </c>
      <c r="F358" s="234" t="s">
        <v>21</v>
      </c>
      <c r="G358" s="117" t="s">
        <v>392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96" hidden="1" customHeight="1" x14ac:dyDescent="0.25">
      <c r="A359" s="261"/>
      <c r="B359" s="263"/>
      <c r="C359" s="266"/>
      <c r="D359" s="234"/>
      <c r="E359" s="234"/>
      <c r="F359" s="234"/>
      <c r="G359" s="117" t="s">
        <v>395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31.25" hidden="1" x14ac:dyDescent="0.25">
      <c r="A360" s="262"/>
      <c r="B360" s="264"/>
      <c r="C360" s="267"/>
      <c r="D360" s="234"/>
      <c r="E360" s="234"/>
      <c r="F360" s="234"/>
      <c r="G360" s="135" t="s">
        <v>390</v>
      </c>
      <c r="H360" s="117" t="s">
        <v>391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x14ac:dyDescent="0.25">
      <c r="A361" s="260" t="s">
        <v>415</v>
      </c>
      <c r="B361" s="235" t="s">
        <v>29</v>
      </c>
      <c r="C361" s="265" t="s">
        <v>433</v>
      </c>
      <c r="D361" s="234" t="s">
        <v>219</v>
      </c>
      <c r="E361" s="234" t="s">
        <v>98</v>
      </c>
      <c r="F361" s="234" t="s">
        <v>21</v>
      </c>
      <c r="G361" s="117" t="s">
        <v>392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96" customHeight="1" x14ac:dyDescent="0.25">
      <c r="A362" s="261"/>
      <c r="B362" s="263"/>
      <c r="C362" s="266"/>
      <c r="D362" s="234"/>
      <c r="E362" s="234"/>
      <c r="F362" s="234"/>
      <c r="G362" s="117" t="s">
        <v>395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31.25" x14ac:dyDescent="0.25">
      <c r="A363" s="262"/>
      <c r="B363" s="264"/>
      <c r="C363" s="267"/>
      <c r="D363" s="234"/>
      <c r="E363" s="234"/>
      <c r="F363" s="234"/>
      <c r="G363" s="135" t="s">
        <v>390</v>
      </c>
      <c r="H363" s="117" t="s">
        <v>391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x14ac:dyDescent="0.25">
      <c r="A364" s="260" t="s">
        <v>435</v>
      </c>
      <c r="B364" s="235" t="s">
        <v>29</v>
      </c>
      <c r="C364" s="265" t="s">
        <v>433</v>
      </c>
      <c r="D364" s="234" t="s">
        <v>434</v>
      </c>
      <c r="E364" s="234" t="s">
        <v>98</v>
      </c>
      <c r="F364" s="234" t="s">
        <v>21</v>
      </c>
      <c r="G364" s="117" t="s">
        <v>392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96" customHeight="1" x14ac:dyDescent="0.25">
      <c r="A365" s="261"/>
      <c r="B365" s="263"/>
      <c r="C365" s="266"/>
      <c r="D365" s="234"/>
      <c r="E365" s="234"/>
      <c r="F365" s="234"/>
      <c r="G365" s="117" t="s">
        <v>395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31.25" x14ac:dyDescent="0.25">
      <c r="A366" s="262"/>
      <c r="B366" s="264"/>
      <c r="C366" s="267"/>
      <c r="D366" s="234"/>
      <c r="E366" s="234"/>
      <c r="F366" s="234"/>
      <c r="G366" s="135" t="s">
        <v>390</v>
      </c>
      <c r="H366" s="117" t="s">
        <v>391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6" t="s">
        <v>116</v>
      </c>
      <c r="B369" s="226"/>
      <c r="C369" s="226"/>
      <c r="D369" s="226"/>
      <c r="E369" s="226"/>
      <c r="F369" s="226"/>
      <c r="G369" s="226"/>
      <c r="H369" s="226"/>
      <c r="I369" s="226"/>
      <c r="J369" s="226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99" customHeight="1" x14ac:dyDescent="0.25">
      <c r="A371" s="195" t="s">
        <v>10</v>
      </c>
      <c r="B371" s="195" t="s">
        <v>11</v>
      </c>
      <c r="C371" s="195"/>
      <c r="D371" s="195"/>
      <c r="E371" s="195" t="s">
        <v>12</v>
      </c>
      <c r="F371" s="195"/>
      <c r="G371" s="195" t="s">
        <v>24</v>
      </c>
      <c r="H371" s="195"/>
      <c r="I371" s="195"/>
      <c r="J371" s="195" t="s">
        <v>25</v>
      </c>
      <c r="K371" s="195"/>
      <c r="L371" s="195"/>
      <c r="M371" s="195" t="s">
        <v>26</v>
      </c>
      <c r="N371" s="195"/>
      <c r="O371" s="195"/>
      <c r="P371" s="176" t="s">
        <v>198</v>
      </c>
      <c r="Q371" s="178"/>
      <c r="R371" s="80"/>
    </row>
    <row r="372" spans="1:18" s="34" customFormat="1" ht="41.25" customHeight="1" x14ac:dyDescent="0.25">
      <c r="A372" s="196"/>
      <c r="B372" s="195"/>
      <c r="C372" s="195"/>
      <c r="D372" s="195"/>
      <c r="E372" s="195"/>
      <c r="F372" s="195"/>
      <c r="G372" s="195" t="s">
        <v>60</v>
      </c>
      <c r="H372" s="195" t="s">
        <v>16</v>
      </c>
      <c r="I372" s="195"/>
      <c r="J372" s="156" t="s">
        <v>426</v>
      </c>
      <c r="K372" s="162" t="s">
        <v>438</v>
      </c>
      <c r="L372" s="162" t="s">
        <v>445</v>
      </c>
      <c r="M372" s="156" t="s">
        <v>426</v>
      </c>
      <c r="N372" s="156" t="s">
        <v>438</v>
      </c>
      <c r="O372" s="156" t="s">
        <v>445</v>
      </c>
      <c r="P372" s="156" t="s">
        <v>165</v>
      </c>
      <c r="Q372" s="162" t="s">
        <v>166</v>
      </c>
      <c r="R372" s="80"/>
    </row>
    <row r="373" spans="1:18" s="34" customFormat="1" ht="75" x14ac:dyDescent="0.25">
      <c r="A373" s="196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6"/>
      <c r="H373" s="82" t="s">
        <v>28</v>
      </c>
      <c r="I373" s="82" t="s">
        <v>23</v>
      </c>
      <c r="J373" s="158"/>
      <c r="K373" s="163"/>
      <c r="L373" s="163"/>
      <c r="M373" s="158"/>
      <c r="N373" s="158"/>
      <c r="O373" s="158"/>
      <c r="P373" s="158"/>
      <c r="Q373" s="162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x14ac:dyDescent="0.25">
      <c r="A375" s="85" t="s">
        <v>411</v>
      </c>
      <c r="B375" s="1" t="s">
        <v>29</v>
      </c>
      <c r="C375" s="1" t="s">
        <v>433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40">
        <v>2592</v>
      </c>
      <c r="K375" s="40">
        <v>2592</v>
      </c>
      <c r="L375" s="40">
        <v>2592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 t="shared" ref="Q375:Q382" si="11">J375*0.1</f>
        <v>259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433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40"/>
      <c r="K376" s="40"/>
      <c r="L376" s="40"/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si="11"/>
        <v>0</v>
      </c>
      <c r="R376" s="80"/>
    </row>
    <row r="377" spans="1:18" s="34" customFormat="1" ht="131.25" x14ac:dyDescent="0.25">
      <c r="A377" s="85" t="s">
        <v>413</v>
      </c>
      <c r="B377" s="1" t="s">
        <v>29</v>
      </c>
      <c r="C377" s="1" t="s">
        <v>433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1728</v>
      </c>
      <c r="K377" s="40">
        <v>1728</v>
      </c>
      <c r="L377" s="40">
        <v>1728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1"/>
        <v>173</v>
      </c>
      <c r="R377" s="80"/>
    </row>
    <row r="378" spans="1:18" s="34" customFormat="1" ht="131.25" hidden="1" x14ac:dyDescent="0.25">
      <c r="A378" s="85" t="s">
        <v>414</v>
      </c>
      <c r="B378" s="1" t="s">
        <v>29</v>
      </c>
      <c r="C378" s="1" t="s">
        <v>433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/>
      <c r="K378" s="40"/>
      <c r="L378" s="40"/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1"/>
        <v>0</v>
      </c>
      <c r="R378" s="80"/>
    </row>
    <row r="379" spans="1:18" s="34" customFormat="1" ht="134.25" customHeight="1" x14ac:dyDescent="0.25">
      <c r="A379" s="85" t="s">
        <v>415</v>
      </c>
      <c r="B379" s="1" t="s">
        <v>29</v>
      </c>
      <c r="C379" s="1" t="s">
        <v>433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>
        <v>2592</v>
      </c>
      <c r="K379" s="40">
        <v>2592</v>
      </c>
      <c r="L379" s="40">
        <v>2592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1"/>
        <v>259</v>
      </c>
      <c r="R379" s="80"/>
    </row>
    <row r="380" spans="1:18" s="34" customFormat="1" ht="116.25" customHeight="1" x14ac:dyDescent="0.25">
      <c r="A380" s="85" t="s">
        <v>435</v>
      </c>
      <c r="B380" s="1" t="s">
        <v>29</v>
      </c>
      <c r="C380" s="1" t="s">
        <v>433</v>
      </c>
      <c r="D380" s="1" t="s">
        <v>434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>
        <v>1440</v>
      </c>
      <c r="K380" s="40">
        <v>1440</v>
      </c>
      <c r="L380" s="40">
        <v>1440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1"/>
        <v>144</v>
      </c>
      <c r="R380" s="80"/>
    </row>
    <row r="381" spans="1:18" s="34" customFormat="1" ht="43.5" hidden="1" customHeight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1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8352</v>
      </c>
      <c r="K382" s="43">
        <f>SUM(K375:K381)</f>
        <v>8352</v>
      </c>
      <c r="L382" s="43">
        <f>SUM(L375:L381)</f>
        <v>8352</v>
      </c>
      <c r="M382" s="1"/>
      <c r="N382" s="1"/>
      <c r="O382" s="1"/>
      <c r="P382" s="11">
        <v>10</v>
      </c>
      <c r="Q382" s="35">
        <f t="shared" si="11"/>
        <v>835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2" t="s">
        <v>36</v>
      </c>
      <c r="B385" s="162"/>
      <c r="C385" s="162"/>
      <c r="D385" s="162"/>
      <c r="E385" s="162"/>
      <c r="F385" s="186"/>
      <c r="G385" s="186"/>
      <c r="H385" s="186"/>
      <c r="I385" s="186"/>
      <c r="J385" s="186"/>
      <c r="K385" s="186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2" t="s">
        <v>22</v>
      </c>
      <c r="F386" s="186"/>
      <c r="G386" s="186"/>
      <c r="H386" s="186"/>
      <c r="I386" s="186"/>
      <c r="J386" s="186"/>
      <c r="K386" s="186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2">
        <v>5</v>
      </c>
      <c r="F387" s="186"/>
      <c r="G387" s="186"/>
      <c r="H387" s="186"/>
      <c r="I387" s="186"/>
      <c r="J387" s="186"/>
      <c r="K387" s="186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2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7" t="s">
        <v>384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17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x14ac:dyDescent="0.25">
      <c r="A395" s="162">
        <v>1</v>
      </c>
      <c r="B395" s="162"/>
      <c r="C395" s="162"/>
      <c r="D395" s="162"/>
      <c r="E395" s="176">
        <v>2</v>
      </c>
      <c r="F395" s="177"/>
      <c r="G395" s="178"/>
      <c r="H395" s="169">
        <v>3</v>
      </c>
      <c r="I395" s="169"/>
      <c r="J395" s="169"/>
      <c r="K395" s="169"/>
      <c r="L395" s="169"/>
    </row>
    <row r="396" spans="1:17" ht="57.75" customHeight="1" x14ac:dyDescent="0.25">
      <c r="A396" s="179" t="s">
        <v>317</v>
      </c>
      <c r="B396" s="180"/>
      <c r="C396" s="180"/>
      <c r="D396" s="181"/>
      <c r="E396" s="176" t="s">
        <v>50</v>
      </c>
      <c r="F396" s="177"/>
      <c r="G396" s="178"/>
      <c r="H396" s="176" t="s">
        <v>51</v>
      </c>
      <c r="I396" s="177"/>
      <c r="J396" s="177"/>
      <c r="K396" s="177"/>
      <c r="L396" s="178"/>
    </row>
    <row r="397" spans="1:17" ht="63.75" customHeight="1" x14ac:dyDescent="0.25">
      <c r="A397" s="179" t="s">
        <v>317</v>
      </c>
      <c r="B397" s="180"/>
      <c r="C397" s="180"/>
      <c r="D397" s="181"/>
      <c r="E397" s="176" t="s">
        <v>52</v>
      </c>
      <c r="F397" s="177"/>
      <c r="G397" s="178"/>
      <c r="H397" s="176" t="s">
        <v>53</v>
      </c>
      <c r="I397" s="177"/>
      <c r="J397" s="177"/>
      <c r="K397" s="177"/>
      <c r="L397" s="178"/>
    </row>
    <row r="398" spans="1:17" ht="57.75" customHeight="1" x14ac:dyDescent="0.25">
      <c r="A398" s="179" t="s">
        <v>317</v>
      </c>
      <c r="B398" s="180"/>
      <c r="C398" s="180"/>
      <c r="D398" s="181"/>
      <c r="E398" s="176" t="s">
        <v>56</v>
      </c>
      <c r="F398" s="177"/>
      <c r="G398" s="178"/>
      <c r="H398" s="176" t="s">
        <v>51</v>
      </c>
      <c r="I398" s="177"/>
      <c r="J398" s="177"/>
      <c r="K398" s="177"/>
      <c r="L398" s="178"/>
    </row>
    <row r="399" spans="1:17" ht="40.5" customHeight="1" x14ac:dyDescent="0.25">
      <c r="A399" s="179" t="s">
        <v>318</v>
      </c>
      <c r="B399" s="180"/>
      <c r="C399" s="180"/>
      <c r="D399" s="181"/>
      <c r="E399" s="176" t="s">
        <v>54</v>
      </c>
      <c r="F399" s="177"/>
      <c r="G399" s="178"/>
      <c r="H399" s="173" t="s">
        <v>167</v>
      </c>
      <c r="I399" s="174"/>
      <c r="J399" s="174"/>
      <c r="K399" s="174"/>
      <c r="L399" s="175"/>
    </row>
    <row r="400" spans="1:17" s="34" customFormat="1" x14ac:dyDescent="0.25">
      <c r="A400" s="224" t="s">
        <v>378</v>
      </c>
      <c r="B400" s="220"/>
      <c r="C400" s="220"/>
      <c r="D400" s="220"/>
      <c r="E400" s="220"/>
      <c r="F400" s="220"/>
      <c r="G400" s="220"/>
      <c r="H400" s="220"/>
      <c r="I400" s="220"/>
      <c r="J400" s="220"/>
      <c r="K400" s="220"/>
      <c r="L400" s="220"/>
      <c r="M400" s="220"/>
      <c r="N400" s="220"/>
      <c r="O400" s="220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4" t="s">
        <v>256</v>
      </c>
      <c r="B402" s="224"/>
      <c r="C402" s="224"/>
      <c r="D402" s="224"/>
      <c r="E402" s="224"/>
      <c r="F402" s="224"/>
      <c r="G402" s="224"/>
      <c r="H402" s="224"/>
      <c r="I402" s="224"/>
      <c r="J402" s="224"/>
      <c r="K402" s="224"/>
      <c r="L402" s="224"/>
      <c r="M402" s="184" t="s">
        <v>179</v>
      </c>
      <c r="N402" s="169" t="s">
        <v>21</v>
      </c>
      <c r="O402" s="6"/>
      <c r="P402" s="6"/>
    </row>
    <row r="403" spans="1:31" x14ac:dyDescent="0.25">
      <c r="A403" s="165" t="s">
        <v>257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5"/>
      <c r="N403" s="169"/>
      <c r="O403" s="6"/>
      <c r="P403" s="6"/>
    </row>
    <row r="404" spans="1:31" ht="27.7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5"/>
      <c r="N404" s="169"/>
      <c r="O404" s="6"/>
      <c r="P404" s="6"/>
    </row>
    <row r="405" spans="1:31" ht="27.75" customHeight="1" x14ac:dyDescent="0.25">
      <c r="A405" s="165" t="s">
        <v>254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255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0" t="s">
        <v>249</v>
      </c>
      <c r="B407" s="190" t="s">
        <v>243</v>
      </c>
      <c r="C407" s="190"/>
      <c r="D407" s="190"/>
      <c r="E407" s="190" t="s">
        <v>244</v>
      </c>
      <c r="F407" s="190"/>
      <c r="G407" s="190" t="s">
        <v>245</v>
      </c>
      <c r="H407" s="190"/>
      <c r="I407" s="190"/>
      <c r="J407" s="190" t="s">
        <v>246</v>
      </c>
      <c r="K407" s="190"/>
      <c r="L407" s="190"/>
      <c r="M407" s="190" t="s">
        <v>250</v>
      </c>
      <c r="N407" s="190"/>
      <c r="O407" s="5"/>
      <c r="P407" s="91"/>
    </row>
    <row r="408" spans="1:31" s="34" customFormat="1" ht="87.75" customHeight="1" x14ac:dyDescent="0.25">
      <c r="A408" s="190"/>
      <c r="B408" s="191" t="s">
        <v>252</v>
      </c>
      <c r="C408" s="191" t="s">
        <v>252</v>
      </c>
      <c r="D408" s="191" t="s">
        <v>252</v>
      </c>
      <c r="E408" s="191" t="s">
        <v>252</v>
      </c>
      <c r="F408" s="191" t="s">
        <v>252</v>
      </c>
      <c r="G408" s="190" t="s">
        <v>251</v>
      </c>
      <c r="H408" s="190" t="s">
        <v>247</v>
      </c>
      <c r="I408" s="190"/>
      <c r="J408" s="156" t="s">
        <v>426</v>
      </c>
      <c r="K408" s="162" t="s">
        <v>438</v>
      </c>
      <c r="L408" s="162" t="s">
        <v>445</v>
      </c>
      <c r="M408" s="190" t="s">
        <v>165</v>
      </c>
      <c r="N408" s="190" t="s">
        <v>166</v>
      </c>
      <c r="O408" s="5"/>
      <c r="P408" s="91"/>
    </row>
    <row r="409" spans="1:31" s="34" customFormat="1" ht="58.5" customHeight="1" x14ac:dyDescent="0.25">
      <c r="A409" s="190"/>
      <c r="B409" s="192"/>
      <c r="C409" s="192"/>
      <c r="D409" s="192"/>
      <c r="E409" s="192"/>
      <c r="F409" s="192"/>
      <c r="G409" s="190"/>
      <c r="H409" s="92" t="s">
        <v>22</v>
      </c>
      <c r="I409" s="93" t="s">
        <v>253</v>
      </c>
      <c r="J409" s="158"/>
      <c r="K409" s="163"/>
      <c r="L409" s="163"/>
      <c r="M409" s="190"/>
      <c r="N409" s="190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0" t="s">
        <v>21</v>
      </c>
      <c r="B411" s="190" t="s">
        <v>21</v>
      </c>
      <c r="C411" s="190" t="s">
        <v>21</v>
      </c>
      <c r="D411" s="190" t="s">
        <v>21</v>
      </c>
      <c r="E411" s="190" t="s">
        <v>21</v>
      </c>
      <c r="F411" s="190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0"/>
      <c r="B412" s="190"/>
      <c r="C412" s="190"/>
      <c r="D412" s="190"/>
      <c r="E412" s="190"/>
      <c r="F412" s="190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404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7" t="s">
        <v>249</v>
      </c>
      <c r="B415" s="190" t="s">
        <v>243</v>
      </c>
      <c r="C415" s="190"/>
      <c r="D415" s="190"/>
      <c r="E415" s="190" t="s">
        <v>244</v>
      </c>
      <c r="F415" s="190"/>
      <c r="G415" s="190" t="s">
        <v>248</v>
      </c>
      <c r="H415" s="190"/>
      <c r="I415" s="190"/>
      <c r="J415" s="254" t="s">
        <v>399</v>
      </c>
      <c r="K415" s="255"/>
      <c r="L415" s="256"/>
      <c r="M415" s="251" t="s">
        <v>259</v>
      </c>
      <c r="N415" s="252"/>
      <c r="O415" s="253"/>
      <c r="P415" s="190" t="s">
        <v>400</v>
      </c>
      <c r="Q415" s="190"/>
    </row>
    <row r="416" spans="1:31" s="41" customFormat="1" ht="57.75" customHeight="1" x14ac:dyDescent="0.25">
      <c r="A416" s="247"/>
      <c r="B416" s="245" t="s">
        <v>252</v>
      </c>
      <c r="C416" s="245" t="s">
        <v>252</v>
      </c>
      <c r="D416" s="245" t="s">
        <v>252</v>
      </c>
      <c r="E416" s="245" t="s">
        <v>252</v>
      </c>
      <c r="F416" s="245" t="s">
        <v>252</v>
      </c>
      <c r="G416" s="245" t="s">
        <v>251</v>
      </c>
      <c r="H416" s="194" t="s">
        <v>247</v>
      </c>
      <c r="I416" s="194"/>
      <c r="J416" s="156" t="s">
        <v>426</v>
      </c>
      <c r="K416" s="162" t="s">
        <v>438</v>
      </c>
      <c r="L416" s="162" t="s">
        <v>445</v>
      </c>
      <c r="M416" s="156" t="s">
        <v>426</v>
      </c>
      <c r="N416" s="162" t="s">
        <v>438</v>
      </c>
      <c r="O416" s="162" t="s">
        <v>445</v>
      </c>
      <c r="P416" s="190" t="s">
        <v>165</v>
      </c>
      <c r="Q416" s="247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7"/>
      <c r="B417" s="246"/>
      <c r="C417" s="246"/>
      <c r="D417" s="246"/>
      <c r="E417" s="246"/>
      <c r="F417" s="246"/>
      <c r="G417" s="246"/>
      <c r="H417" s="77" t="s">
        <v>22</v>
      </c>
      <c r="I417" s="72" t="s">
        <v>253</v>
      </c>
      <c r="J417" s="158"/>
      <c r="K417" s="163"/>
      <c r="L417" s="163"/>
      <c r="M417" s="158"/>
      <c r="N417" s="163"/>
      <c r="O417" s="163"/>
      <c r="P417" s="190"/>
      <c r="Q417" s="247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4" t="s">
        <v>21</v>
      </c>
      <c r="B419" s="244" t="s">
        <v>21</v>
      </c>
      <c r="C419" s="244" t="s">
        <v>21</v>
      </c>
      <c r="D419" s="245" t="s">
        <v>21</v>
      </c>
      <c r="E419" s="245" t="s">
        <v>21</v>
      </c>
      <c r="F419" s="247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4"/>
      <c r="B420" s="244"/>
      <c r="C420" s="244"/>
      <c r="D420" s="246"/>
      <c r="E420" s="246"/>
      <c r="F420" s="247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ht="11.25" customHeight="1" x14ac:dyDescent="0.25">
      <c r="A422" s="4"/>
      <c r="B422" s="4"/>
      <c r="C422" s="6"/>
      <c r="D422" s="6"/>
      <c r="E422" s="4"/>
      <c r="F422" s="4"/>
      <c r="G422" s="4"/>
      <c r="H422" s="5"/>
      <c r="I422" s="5"/>
      <c r="J422" s="5"/>
      <c r="K422" s="5"/>
      <c r="L422" s="5"/>
    </row>
    <row r="423" spans="1:31" x14ac:dyDescent="0.25">
      <c r="A423" s="224" t="s">
        <v>242</v>
      </c>
      <c r="B423" s="220"/>
      <c r="C423" s="220"/>
      <c r="D423" s="220"/>
      <c r="E423" s="220"/>
      <c r="F423" s="220"/>
      <c r="G423" s="220"/>
      <c r="H423" s="220"/>
      <c r="I423" s="220"/>
      <c r="J423" s="220"/>
      <c r="K423" s="220"/>
      <c r="L423" s="220"/>
      <c r="M423" s="220"/>
      <c r="N423" s="220"/>
      <c r="O423" s="220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3" t="s">
        <v>71</v>
      </c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6"/>
      <c r="N425" s="6"/>
      <c r="O425" s="6"/>
      <c r="P425" s="6"/>
    </row>
    <row r="426" spans="1:31" x14ac:dyDescent="0.25">
      <c r="A426" s="193" t="s">
        <v>72</v>
      </c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6"/>
      <c r="N426" s="6"/>
      <c r="O426" s="6"/>
      <c r="P426" s="6"/>
    </row>
    <row r="427" spans="1:31" ht="16.5" customHeight="1" x14ac:dyDescent="0.25">
      <c r="A427" s="193" t="s">
        <v>73</v>
      </c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6"/>
      <c r="N427" s="6"/>
      <c r="O427" s="6"/>
      <c r="P427" s="6"/>
    </row>
    <row r="428" spans="1:31" x14ac:dyDescent="0.25">
      <c r="A428" s="193" t="s">
        <v>74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6"/>
      <c r="N428" s="6"/>
      <c r="O428" s="6"/>
      <c r="P428" s="6"/>
    </row>
    <row r="429" spans="1:31" x14ac:dyDescent="0.25">
      <c r="A429" s="193" t="s">
        <v>75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6"/>
      <c r="N429" s="6"/>
      <c r="O429" s="6"/>
      <c r="P429" s="6"/>
    </row>
    <row r="430" spans="1:31" x14ac:dyDescent="0.25">
      <c r="A430" s="193" t="s">
        <v>76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6"/>
      <c r="N430" s="6"/>
      <c r="O430" s="6"/>
      <c r="P430" s="6"/>
    </row>
    <row r="431" spans="1:31" x14ac:dyDescent="0.25">
      <c r="A431" s="193" t="s">
        <v>77</v>
      </c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2" t="s">
        <v>81</v>
      </c>
      <c r="C436" s="186"/>
      <c r="D436" s="186"/>
      <c r="E436" s="163" t="s">
        <v>82</v>
      </c>
      <c r="F436" s="186"/>
      <c r="G436" s="186"/>
      <c r="H436" s="186"/>
      <c r="I436" s="186"/>
      <c r="J436" s="186"/>
      <c r="K436" s="186"/>
      <c r="L436" s="186"/>
      <c r="M436" s="6"/>
      <c r="N436" s="6"/>
      <c r="O436" s="6"/>
      <c r="P436" s="6"/>
    </row>
    <row r="437" spans="1:16" x14ac:dyDescent="0.25">
      <c r="A437" s="9">
        <v>1</v>
      </c>
      <c r="B437" s="162">
        <v>2</v>
      </c>
      <c r="C437" s="186"/>
      <c r="D437" s="186"/>
      <c r="E437" s="169">
        <v>3</v>
      </c>
      <c r="F437" s="169"/>
      <c r="G437" s="169"/>
      <c r="H437" s="169"/>
      <c r="I437" s="169"/>
      <c r="J437" s="169"/>
      <c r="K437" s="186"/>
      <c r="L437" s="186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2" t="s">
        <v>225</v>
      </c>
      <c r="C438" s="186"/>
      <c r="D438" s="186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2" t="s">
        <v>86</v>
      </c>
      <c r="C439" s="163"/>
      <c r="D439" s="163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2" t="s">
        <v>197</v>
      </c>
      <c r="C440" s="186"/>
      <c r="D440" s="186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286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398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2" spans="10:12" x14ac:dyDescent="0.25">
      <c r="J542" s="162" t="s">
        <v>298</v>
      </c>
      <c r="K542" s="162" t="s">
        <v>299</v>
      </c>
      <c r="L542" s="162" t="s">
        <v>300</v>
      </c>
    </row>
    <row r="543" spans="10:12" x14ac:dyDescent="0.25">
      <c r="J543" s="162"/>
      <c r="K543" s="162"/>
      <c r="L543" s="163"/>
    </row>
    <row r="550" spans="10:15" x14ac:dyDescent="0.25">
      <c r="J550" s="162" t="s">
        <v>298</v>
      </c>
      <c r="K550" s="162" t="s">
        <v>299</v>
      </c>
      <c r="L550" s="162" t="s">
        <v>300</v>
      </c>
      <c r="M550" s="162" t="s">
        <v>298</v>
      </c>
      <c r="N550" s="162" t="s">
        <v>299</v>
      </c>
      <c r="O550" s="162" t="s">
        <v>300</v>
      </c>
    </row>
    <row r="551" spans="10:15" x14ac:dyDescent="0.25">
      <c r="J551" s="162"/>
      <c r="K551" s="162"/>
      <c r="L551" s="163"/>
      <c r="M551" s="162"/>
      <c r="N551" s="162"/>
      <c r="O551" s="163"/>
    </row>
  </sheetData>
  <mergeCells count="660"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K32:M32"/>
    <mergeCell ref="N32:O32"/>
    <mergeCell ref="A32:J32"/>
    <mergeCell ref="M45:M46"/>
    <mergeCell ref="N45:N46"/>
    <mergeCell ref="A36:J36"/>
    <mergeCell ref="A52:A55"/>
    <mergeCell ref="B52:B55"/>
    <mergeCell ref="C52:C55"/>
    <mergeCell ref="D52:D55"/>
    <mergeCell ref="E52:E55"/>
    <mergeCell ref="F52:F55"/>
    <mergeCell ref="N34:O34"/>
    <mergeCell ref="A35:J35"/>
    <mergeCell ref="M44:N44"/>
    <mergeCell ref="A38:O38"/>
    <mergeCell ref="A39:L39"/>
    <mergeCell ref="M39:M41"/>
    <mergeCell ref="A92:D92"/>
    <mergeCell ref="E92:G92"/>
    <mergeCell ref="H92:L92"/>
    <mergeCell ref="A161:D161"/>
    <mergeCell ref="E161:G161"/>
    <mergeCell ref="M416:M417"/>
    <mergeCell ref="N416:N417"/>
    <mergeCell ref="O416:O417"/>
    <mergeCell ref="A411:A412"/>
    <mergeCell ref="B411:B412"/>
    <mergeCell ref="C411:C412"/>
    <mergeCell ref="D411:D412"/>
    <mergeCell ref="E411:E412"/>
    <mergeCell ref="F411:F412"/>
    <mergeCell ref="A414:J414"/>
    <mergeCell ref="M104:N104"/>
    <mergeCell ref="A236:D236"/>
    <mergeCell ref="E236:G236"/>
    <mergeCell ref="H236:L236"/>
    <mergeCell ref="A167:L167"/>
    <mergeCell ref="G172:I172"/>
    <mergeCell ref="A93:D93"/>
    <mergeCell ref="E93:G93"/>
    <mergeCell ref="H93:L93"/>
    <mergeCell ref="P416:P417"/>
    <mergeCell ref="M415:O415"/>
    <mergeCell ref="P415:Q415"/>
    <mergeCell ref="Q416:Q417"/>
    <mergeCell ref="F416:F417"/>
    <mergeCell ref="G416:G417"/>
    <mergeCell ref="H416:I416"/>
    <mergeCell ref="J416:J417"/>
    <mergeCell ref="G415:I415"/>
    <mergeCell ref="J415:L415"/>
    <mergeCell ref="K416:K417"/>
    <mergeCell ref="L416:L417"/>
    <mergeCell ref="P254:P255"/>
    <mergeCell ref="Q254:Q255"/>
    <mergeCell ref="M105:M106"/>
    <mergeCell ref="N105:N106"/>
    <mergeCell ref="N138:N139"/>
    <mergeCell ref="Q372:Q373"/>
    <mergeCell ref="A345:A347"/>
    <mergeCell ref="B345:D346"/>
    <mergeCell ref="E345:F346"/>
    <mergeCell ref="A419:A420"/>
    <mergeCell ref="B419:B420"/>
    <mergeCell ref="C419:C420"/>
    <mergeCell ref="D419:D420"/>
    <mergeCell ref="E419:E420"/>
    <mergeCell ref="B416:B417"/>
    <mergeCell ref="C416:C417"/>
    <mergeCell ref="D416:D417"/>
    <mergeCell ref="E416:E417"/>
    <mergeCell ref="A415:A417"/>
    <mergeCell ref="B415:D415"/>
    <mergeCell ref="E415:F415"/>
    <mergeCell ref="G345:I345"/>
    <mergeCell ref="J345:L345"/>
    <mergeCell ref="M345:N345"/>
    <mergeCell ref="P371:Q371"/>
    <mergeCell ref="P372:P373"/>
    <mergeCell ref="M372:M373"/>
    <mergeCell ref="L346:L347"/>
    <mergeCell ref="M346:M347"/>
    <mergeCell ref="N346:N347"/>
    <mergeCell ref="H346:I346"/>
    <mergeCell ref="A369:J369"/>
    <mergeCell ref="K346:K347"/>
    <mergeCell ref="G371:I371"/>
    <mergeCell ref="J371:L371"/>
    <mergeCell ref="A349:A351"/>
    <mergeCell ref="B349:B351"/>
    <mergeCell ref="C349:C351"/>
    <mergeCell ref="D349:D351"/>
    <mergeCell ref="E349:E351"/>
    <mergeCell ref="A352:A354"/>
    <mergeCell ref="B352:B354"/>
    <mergeCell ref="C352:C354"/>
    <mergeCell ref="D352:D354"/>
    <mergeCell ref="E352:E354"/>
    <mergeCell ref="A240:L240"/>
    <mergeCell ref="P68:Q68"/>
    <mergeCell ref="P69:P70"/>
    <mergeCell ref="Q69:Q70"/>
    <mergeCell ref="P137:Q137"/>
    <mergeCell ref="P138:P139"/>
    <mergeCell ref="Q138:Q139"/>
    <mergeCell ref="P208:Q208"/>
    <mergeCell ref="P209:P210"/>
    <mergeCell ref="Q209:Q210"/>
    <mergeCell ref="E85:K85"/>
    <mergeCell ref="A81:O81"/>
    <mergeCell ref="A82:O82"/>
    <mergeCell ref="O69:O70"/>
    <mergeCell ref="A83:K83"/>
    <mergeCell ref="E84:K84"/>
    <mergeCell ref="G69:G70"/>
    <mergeCell ref="H69:I69"/>
    <mergeCell ref="J69:J70"/>
    <mergeCell ref="K69:K70"/>
    <mergeCell ref="L69:L70"/>
    <mergeCell ref="H95:L95"/>
    <mergeCell ref="A165:D165"/>
    <mergeCell ref="E165:G165"/>
    <mergeCell ref="P295:P296"/>
    <mergeCell ref="Q295:Q296"/>
    <mergeCell ref="P253:Q253"/>
    <mergeCell ref="M287:M288"/>
    <mergeCell ref="N287:N288"/>
    <mergeCell ref="M245:N245"/>
    <mergeCell ref="M246:M247"/>
    <mergeCell ref="N246:N247"/>
    <mergeCell ref="M286:N286"/>
    <mergeCell ref="A263:O263"/>
    <mergeCell ref="A264:O264"/>
    <mergeCell ref="A265:K265"/>
    <mergeCell ref="E266:K266"/>
    <mergeCell ref="E267:K267"/>
    <mergeCell ref="E268:K268"/>
    <mergeCell ref="M253:O253"/>
    <mergeCell ref="G254:G255"/>
    <mergeCell ref="H254:I254"/>
    <mergeCell ref="J254:J255"/>
    <mergeCell ref="K254:K255"/>
    <mergeCell ref="L254:L255"/>
    <mergeCell ref="M254:M255"/>
    <mergeCell ref="N254:N255"/>
    <mergeCell ref="O254:O255"/>
    <mergeCell ref="K31:M31"/>
    <mergeCell ref="N31:O31"/>
    <mergeCell ref="A94:D94"/>
    <mergeCell ref="P294:Q294"/>
    <mergeCell ref="A238:D238"/>
    <mergeCell ref="E238:G238"/>
    <mergeCell ref="H238:L238"/>
    <mergeCell ref="A222:O222"/>
    <mergeCell ref="A223:O223"/>
    <mergeCell ref="M208:O208"/>
    <mergeCell ref="M167:M169"/>
    <mergeCell ref="N167:N169"/>
    <mergeCell ref="A168:L168"/>
    <mergeCell ref="A170:L170"/>
    <mergeCell ref="A171:J171"/>
    <mergeCell ref="A172:A174"/>
    <mergeCell ref="A233:D233"/>
    <mergeCell ref="E233:G233"/>
    <mergeCell ref="H233:L233"/>
    <mergeCell ref="A252:J252"/>
    <mergeCell ref="A253:A255"/>
    <mergeCell ref="K33:M33"/>
    <mergeCell ref="N33:O33"/>
    <mergeCell ref="K34:M34"/>
    <mergeCell ref="A10:O10"/>
    <mergeCell ref="A23:O23"/>
    <mergeCell ref="K29:M29"/>
    <mergeCell ref="N29:O29"/>
    <mergeCell ref="A30:J30"/>
    <mergeCell ref="K30:M30"/>
    <mergeCell ref="N30:O30"/>
    <mergeCell ref="A31:J31"/>
    <mergeCell ref="N26:O26"/>
    <mergeCell ref="A27:J27"/>
    <mergeCell ref="K27:M27"/>
    <mergeCell ref="N27:O27"/>
    <mergeCell ref="A28:J28"/>
    <mergeCell ref="K28:M28"/>
    <mergeCell ref="N28:O28"/>
    <mergeCell ref="L20:M20"/>
    <mergeCell ref="N20:O20"/>
    <mergeCell ref="A11:O11"/>
    <mergeCell ref="N12:O12"/>
    <mergeCell ref="A13:J13"/>
    <mergeCell ref="K13:M13"/>
    <mergeCell ref="N13:O13"/>
    <mergeCell ref="A14:J14"/>
    <mergeCell ref="K14:M14"/>
    <mergeCell ref="N39:N41"/>
    <mergeCell ref="A44:A46"/>
    <mergeCell ref="A40:L40"/>
    <mergeCell ref="A42:L42"/>
    <mergeCell ref="B44:D45"/>
    <mergeCell ref="E44:F45"/>
    <mergeCell ref="G44:I44"/>
    <mergeCell ref="J44:L44"/>
    <mergeCell ref="G45:G46"/>
    <mergeCell ref="H45:I45"/>
    <mergeCell ref="J45:J46"/>
    <mergeCell ref="K45:K46"/>
    <mergeCell ref="L45:L46"/>
    <mergeCell ref="A37:J37"/>
    <mergeCell ref="A66:O66"/>
    <mergeCell ref="A67:J67"/>
    <mergeCell ref="A68:A70"/>
    <mergeCell ref="B68:D69"/>
    <mergeCell ref="E68:F69"/>
    <mergeCell ref="G68:I68"/>
    <mergeCell ref="J68:L68"/>
    <mergeCell ref="M68:O68"/>
    <mergeCell ref="A43:J43"/>
    <mergeCell ref="N69:N70"/>
    <mergeCell ref="M69:M70"/>
    <mergeCell ref="A48:A51"/>
    <mergeCell ref="B48:B51"/>
    <mergeCell ref="C48:C51"/>
    <mergeCell ref="D48:D51"/>
    <mergeCell ref="E48:E51"/>
    <mergeCell ref="F48:F51"/>
    <mergeCell ref="A56:A59"/>
    <mergeCell ref="B56:B59"/>
    <mergeCell ref="C56:C59"/>
    <mergeCell ref="D56:D59"/>
    <mergeCell ref="E56:E59"/>
    <mergeCell ref="F56:F59"/>
    <mergeCell ref="A96:D96"/>
    <mergeCell ref="E96:G96"/>
    <mergeCell ref="H96:L96"/>
    <mergeCell ref="E97:G97"/>
    <mergeCell ref="H97:L97"/>
    <mergeCell ref="A97:D97"/>
    <mergeCell ref="E104:F105"/>
    <mergeCell ref="B137:D138"/>
    <mergeCell ref="E137:F138"/>
    <mergeCell ref="G137:I137"/>
    <mergeCell ref="J105:J106"/>
    <mergeCell ref="K105:K106"/>
    <mergeCell ref="L105:L106"/>
    <mergeCell ref="A99:L99"/>
    <mergeCell ref="A135:O135"/>
    <mergeCell ref="M137:O137"/>
    <mergeCell ref="B108:B111"/>
    <mergeCell ref="C108:C111"/>
    <mergeCell ref="D108:D111"/>
    <mergeCell ref="E108:E111"/>
    <mergeCell ref="F108:F111"/>
    <mergeCell ref="A136:J136"/>
    <mergeCell ref="A137:A139"/>
    <mergeCell ref="M138:M139"/>
    <mergeCell ref="A237:D237"/>
    <mergeCell ref="E237:G237"/>
    <mergeCell ref="H237:L237"/>
    <mergeCell ref="A207:J207"/>
    <mergeCell ref="B208:D209"/>
    <mergeCell ref="E208:F209"/>
    <mergeCell ref="G208:I208"/>
    <mergeCell ref="J208:L208"/>
    <mergeCell ref="G209:G210"/>
    <mergeCell ref="H209:I209"/>
    <mergeCell ref="J209:J210"/>
    <mergeCell ref="K209:K210"/>
    <mergeCell ref="C176:C179"/>
    <mergeCell ref="O138:O139"/>
    <mergeCell ref="A151:O151"/>
    <mergeCell ref="A152:K152"/>
    <mergeCell ref="G138:G139"/>
    <mergeCell ref="H138:I138"/>
    <mergeCell ref="H166:L166"/>
    <mergeCell ref="A157:K157"/>
    <mergeCell ref="A158:K158"/>
    <mergeCell ref="A159:K159"/>
    <mergeCell ref="A160:I160"/>
    <mergeCell ref="H163:L163"/>
    <mergeCell ref="H162:L162"/>
    <mergeCell ref="H161:L161"/>
    <mergeCell ref="A162:D162"/>
    <mergeCell ref="A164:D164"/>
    <mergeCell ref="M172:N172"/>
    <mergeCell ref="A166:D166"/>
    <mergeCell ref="E153:K153"/>
    <mergeCell ref="E154:K154"/>
    <mergeCell ref="E155:K155"/>
    <mergeCell ref="H164:L164"/>
    <mergeCell ref="E162:G162"/>
    <mergeCell ref="E163:G163"/>
    <mergeCell ref="J137:L137"/>
    <mergeCell ref="J138:J139"/>
    <mergeCell ref="K138:K139"/>
    <mergeCell ref="L138:L139"/>
    <mergeCell ref="A108:A111"/>
    <mergeCell ref="E166:G166"/>
    <mergeCell ref="J172:L172"/>
    <mergeCell ref="A156:F156"/>
    <mergeCell ref="E164:G164"/>
    <mergeCell ref="A163:D163"/>
    <mergeCell ref="B172:D173"/>
    <mergeCell ref="E172:F173"/>
    <mergeCell ref="G173:G174"/>
    <mergeCell ref="H173:I173"/>
    <mergeCell ref="J173:J174"/>
    <mergeCell ref="K173:K174"/>
    <mergeCell ref="L173:L174"/>
    <mergeCell ref="H165:L165"/>
    <mergeCell ref="N173:N174"/>
    <mergeCell ref="O209:O210"/>
    <mergeCell ref="N209:N210"/>
    <mergeCell ref="L209:L210"/>
    <mergeCell ref="A230:K230"/>
    <mergeCell ref="A231:K231"/>
    <mergeCell ref="A232:I232"/>
    <mergeCell ref="A235:D235"/>
    <mergeCell ref="E235:G235"/>
    <mergeCell ref="H235:L235"/>
    <mergeCell ref="A224:K224"/>
    <mergeCell ref="E225:K225"/>
    <mergeCell ref="E226:K226"/>
    <mergeCell ref="E227:K227"/>
    <mergeCell ref="A228:F228"/>
    <mergeCell ref="A229:K229"/>
    <mergeCell ref="E234:G234"/>
    <mergeCell ref="H234:L234"/>
    <mergeCell ref="M209:M210"/>
    <mergeCell ref="A208:A210"/>
    <mergeCell ref="A234:D234"/>
    <mergeCell ref="A176:A179"/>
    <mergeCell ref="B176:B179"/>
    <mergeCell ref="M173:M174"/>
    <mergeCell ref="M240:M242"/>
    <mergeCell ref="N240:N242"/>
    <mergeCell ref="A241:L241"/>
    <mergeCell ref="A243:L243"/>
    <mergeCell ref="A244:J244"/>
    <mergeCell ref="A245:A247"/>
    <mergeCell ref="B245:D246"/>
    <mergeCell ref="A400:O400"/>
    <mergeCell ref="A402:L402"/>
    <mergeCell ref="M402:M404"/>
    <mergeCell ref="N402:N404"/>
    <mergeCell ref="A403:L403"/>
    <mergeCell ref="G245:I245"/>
    <mergeCell ref="J245:L245"/>
    <mergeCell ref="E245:F246"/>
    <mergeCell ref="G246:G247"/>
    <mergeCell ref="H246:I246"/>
    <mergeCell ref="E399:G399"/>
    <mergeCell ref="H399:L399"/>
    <mergeCell ref="H372:I372"/>
    <mergeCell ref="J372:J373"/>
    <mergeCell ref="K372:K373"/>
    <mergeCell ref="L372:L373"/>
    <mergeCell ref="G372:G373"/>
    <mergeCell ref="J246:J247"/>
    <mergeCell ref="K246:K247"/>
    <mergeCell ref="L246:L247"/>
    <mergeCell ref="A251:O251"/>
    <mergeCell ref="A249:A250"/>
    <mergeCell ref="B249:B250"/>
    <mergeCell ref="C249:C250"/>
    <mergeCell ref="D249:D250"/>
    <mergeCell ref="E249:E250"/>
    <mergeCell ref="F249:F250"/>
    <mergeCell ref="B253:D254"/>
    <mergeCell ref="E253:F254"/>
    <mergeCell ref="G253:I253"/>
    <mergeCell ref="J253:L253"/>
    <mergeCell ref="B275:D275"/>
    <mergeCell ref="E275:I275"/>
    <mergeCell ref="A276:A277"/>
    <mergeCell ref="B276:D276"/>
    <mergeCell ref="E276:I276"/>
    <mergeCell ref="B277:D277"/>
    <mergeCell ref="E277:I277"/>
    <mergeCell ref="A269:F269"/>
    <mergeCell ref="A270:K270"/>
    <mergeCell ref="A271:K271"/>
    <mergeCell ref="A272:K272"/>
    <mergeCell ref="A273:I273"/>
    <mergeCell ref="B274:D274"/>
    <mergeCell ref="E274:I274"/>
    <mergeCell ref="M281:M283"/>
    <mergeCell ref="N281:N283"/>
    <mergeCell ref="A282:L282"/>
    <mergeCell ref="A283:L283"/>
    <mergeCell ref="A284:L284"/>
    <mergeCell ref="A285:J285"/>
    <mergeCell ref="A278:A279"/>
    <mergeCell ref="B278:D278"/>
    <mergeCell ref="E278:I278"/>
    <mergeCell ref="B279:D279"/>
    <mergeCell ref="E279:I279"/>
    <mergeCell ref="A281:L281"/>
    <mergeCell ref="A286:A288"/>
    <mergeCell ref="B286:D287"/>
    <mergeCell ref="E286:F287"/>
    <mergeCell ref="G286:I286"/>
    <mergeCell ref="J286:L286"/>
    <mergeCell ref="G287:G288"/>
    <mergeCell ref="H287:I287"/>
    <mergeCell ref="J287:J288"/>
    <mergeCell ref="K287:K288"/>
    <mergeCell ref="L287:L288"/>
    <mergeCell ref="A292:O292"/>
    <mergeCell ref="A293:J293"/>
    <mergeCell ref="A294:A296"/>
    <mergeCell ref="B294:D295"/>
    <mergeCell ref="E294:F295"/>
    <mergeCell ref="G294:I294"/>
    <mergeCell ref="J294:L294"/>
    <mergeCell ref="M294:O294"/>
    <mergeCell ref="G295:G296"/>
    <mergeCell ref="H295:I295"/>
    <mergeCell ref="A339:L339"/>
    <mergeCell ref="A340:L340"/>
    <mergeCell ref="A320:O320"/>
    <mergeCell ref="A322:K322"/>
    <mergeCell ref="E323:K323"/>
    <mergeCell ref="E324:K324"/>
    <mergeCell ref="E325:K325"/>
    <mergeCell ref="E326:K326"/>
    <mergeCell ref="J295:J296"/>
    <mergeCell ref="K295:K296"/>
    <mergeCell ref="L295:L296"/>
    <mergeCell ref="M295:M296"/>
    <mergeCell ref="N295:N296"/>
    <mergeCell ref="O295:O296"/>
    <mergeCell ref="E334:I334"/>
    <mergeCell ref="B335:D335"/>
    <mergeCell ref="E335:I335"/>
    <mergeCell ref="B332:D332"/>
    <mergeCell ref="E332:I332"/>
    <mergeCell ref="B333:D333"/>
    <mergeCell ref="E333:I333"/>
    <mergeCell ref="A334:A335"/>
    <mergeCell ref="A336:A337"/>
    <mergeCell ref="B336:D336"/>
    <mergeCell ref="E336:I336"/>
    <mergeCell ref="B337:D337"/>
    <mergeCell ref="E337:I337"/>
    <mergeCell ref="M340:M342"/>
    <mergeCell ref="N340:N342"/>
    <mergeCell ref="G346:G347"/>
    <mergeCell ref="A429:L429"/>
    <mergeCell ref="H398:L398"/>
    <mergeCell ref="E396:G396"/>
    <mergeCell ref="H396:L396"/>
    <mergeCell ref="A394:D394"/>
    <mergeCell ref="E394:G394"/>
    <mergeCell ref="H394:L394"/>
    <mergeCell ref="A397:D397"/>
    <mergeCell ref="E397:G397"/>
    <mergeCell ref="H397:L397"/>
    <mergeCell ref="A424:O424"/>
    <mergeCell ref="M408:M409"/>
    <mergeCell ref="N408:N409"/>
    <mergeCell ref="J408:J409"/>
    <mergeCell ref="K408:K409"/>
    <mergeCell ref="A423:O423"/>
    <mergeCell ref="B408:B409"/>
    <mergeCell ref="A342:L342"/>
    <mergeCell ref="N14:O14"/>
    <mergeCell ref="K15:M15"/>
    <mergeCell ref="N15:O15"/>
    <mergeCell ref="N17:O17"/>
    <mergeCell ref="N18:O18"/>
    <mergeCell ref="N19:O19"/>
    <mergeCell ref="A91:I91"/>
    <mergeCell ref="G105:G106"/>
    <mergeCell ref="H105:I105"/>
    <mergeCell ref="E86:K86"/>
    <mergeCell ref="A87:F87"/>
    <mergeCell ref="A88:K88"/>
    <mergeCell ref="A89:K89"/>
    <mergeCell ref="M99:M101"/>
    <mergeCell ref="N99:N101"/>
    <mergeCell ref="A100:L100"/>
    <mergeCell ref="A102:L102"/>
    <mergeCell ref="A103:J103"/>
    <mergeCell ref="A104:A106"/>
    <mergeCell ref="B104:D105"/>
    <mergeCell ref="G104:I104"/>
    <mergeCell ref="J104:L104"/>
    <mergeCell ref="A90:K90"/>
    <mergeCell ref="H94:L94"/>
    <mergeCell ref="A95:D95"/>
    <mergeCell ref="E95:G95"/>
    <mergeCell ref="D176:D179"/>
    <mergeCell ref="E176:E179"/>
    <mergeCell ref="F176:F179"/>
    <mergeCell ref="A344:J344"/>
    <mergeCell ref="A371:A373"/>
    <mergeCell ref="B371:D372"/>
    <mergeCell ref="E371:F372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A327:F327"/>
    <mergeCell ref="A328:K328"/>
    <mergeCell ref="A329:K329"/>
    <mergeCell ref="A330:K330"/>
    <mergeCell ref="A331:I331"/>
    <mergeCell ref="B334:D334"/>
    <mergeCell ref="B188:B191"/>
    <mergeCell ref="L17:M17"/>
    <mergeCell ref="L18:M18"/>
    <mergeCell ref="L19:M19"/>
    <mergeCell ref="A405:L405"/>
    <mergeCell ref="M407:N407"/>
    <mergeCell ref="A399:D399"/>
    <mergeCell ref="A395:D395"/>
    <mergeCell ref="E395:G395"/>
    <mergeCell ref="H395:L395"/>
    <mergeCell ref="N372:N373"/>
    <mergeCell ref="A398:D398"/>
    <mergeCell ref="E387:K387"/>
    <mergeCell ref="E388:K388"/>
    <mergeCell ref="E398:G398"/>
    <mergeCell ref="A406:J406"/>
    <mergeCell ref="A396:D396"/>
    <mergeCell ref="A343:J343"/>
    <mergeCell ref="A393:I393"/>
    <mergeCell ref="A389:F389"/>
    <mergeCell ref="A390:K390"/>
    <mergeCell ref="A391:K391"/>
    <mergeCell ref="A392:K392"/>
    <mergeCell ref="A384:O384"/>
    <mergeCell ref="E94:G94"/>
    <mergeCell ref="E386:K386"/>
    <mergeCell ref="F349:F351"/>
    <mergeCell ref="J346:J347"/>
    <mergeCell ref="O372:O373"/>
    <mergeCell ref="M371:O371"/>
    <mergeCell ref="K542:K543"/>
    <mergeCell ref="L542:L543"/>
    <mergeCell ref="A425:L425"/>
    <mergeCell ref="A426:L426"/>
    <mergeCell ref="A427:L427"/>
    <mergeCell ref="A428:L428"/>
    <mergeCell ref="F408:F409"/>
    <mergeCell ref="G408:G409"/>
    <mergeCell ref="E436:L436"/>
    <mergeCell ref="A431:L431"/>
    <mergeCell ref="A432:O432"/>
    <mergeCell ref="A433:O433"/>
    <mergeCell ref="A434:O434"/>
    <mergeCell ref="H408:I408"/>
    <mergeCell ref="C408:C409"/>
    <mergeCell ref="D408:D409"/>
    <mergeCell ref="E408:E409"/>
    <mergeCell ref="J542:J543"/>
    <mergeCell ref="A407:A409"/>
    <mergeCell ref="J550:J551"/>
    <mergeCell ref="K550:K551"/>
    <mergeCell ref="L550:L551"/>
    <mergeCell ref="M550:M551"/>
    <mergeCell ref="N550:N551"/>
    <mergeCell ref="O550:O551"/>
    <mergeCell ref="A430:L430"/>
    <mergeCell ref="A445:O445"/>
    <mergeCell ref="A446:O446"/>
    <mergeCell ref="B439:D439"/>
    <mergeCell ref="E439:L439"/>
    <mergeCell ref="A441:O441"/>
    <mergeCell ref="A442:O442"/>
    <mergeCell ref="A443:O443"/>
    <mergeCell ref="A444:O444"/>
    <mergeCell ref="B437:D437"/>
    <mergeCell ref="E437:L437"/>
    <mergeCell ref="B438:D438"/>
    <mergeCell ref="E438:L438"/>
    <mergeCell ref="B440:D440"/>
    <mergeCell ref="E440:L440"/>
    <mergeCell ref="A447:O447"/>
    <mergeCell ref="A435:O435"/>
    <mergeCell ref="B436:D436"/>
    <mergeCell ref="B407:D407"/>
    <mergeCell ref="E407:F407"/>
    <mergeCell ref="G407:I407"/>
    <mergeCell ref="J407:L407"/>
    <mergeCell ref="L408:L409"/>
    <mergeCell ref="F419:F420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A385:K385"/>
    <mergeCell ref="A188:A191"/>
    <mergeCell ref="C188:C191"/>
    <mergeCell ref="D188:D191"/>
    <mergeCell ref="E188:E191"/>
    <mergeCell ref="F180:F183"/>
    <mergeCell ref="F184:F187"/>
    <mergeCell ref="F188:F191"/>
    <mergeCell ref="A180:A183"/>
    <mergeCell ref="B180:B183"/>
    <mergeCell ref="C180:C183"/>
    <mergeCell ref="D180:D183"/>
    <mergeCell ref="E180:E183"/>
    <mergeCell ref="A184:A187"/>
    <mergeCell ref="B184:B187"/>
    <mergeCell ref="C184:C187"/>
    <mergeCell ref="D184:D187"/>
    <mergeCell ref="E184:E187"/>
    <mergeCell ref="F352:F354"/>
    <mergeCell ref="A355:A357"/>
    <mergeCell ref="B355:B357"/>
    <mergeCell ref="C355:C357"/>
    <mergeCell ref="D355:D357"/>
    <mergeCell ref="E355:E357"/>
    <mergeCell ref="F355:F357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  <mergeCell ref="A364:A366"/>
    <mergeCell ref="B364:B366"/>
    <mergeCell ref="C364:C366"/>
    <mergeCell ref="D364:D366"/>
    <mergeCell ref="E364:E366"/>
    <mergeCell ref="F364:F366"/>
  </mergeCells>
  <pageMargins left="0.31496062992125984" right="0.31496062992125984" top="0.35433070866141736" bottom="0.35433070866141736" header="0.31496062992125984" footer="0.31496062992125984"/>
  <pageSetup paperSize="9" scale="45" fitToHeight="0" orientation="landscape" r:id="rId1"/>
  <rowBreaks count="1" manualBreakCount="1">
    <brk id="37" max="16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0"/>
  <dimension ref="A2:AE550"/>
  <sheetViews>
    <sheetView view="pageBreakPreview" zoomScale="60" workbookViewId="0">
      <selection activeCell="A389" sqref="A389:L389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9.85546875" style="3" customWidth="1"/>
    <col min="7" max="7" width="39.8554687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468</v>
      </c>
    </row>
    <row r="9" spans="1:18" x14ac:dyDescent="0.25">
      <c r="L9" s="3" t="s">
        <v>482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36.75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68" t="s">
        <v>481</v>
      </c>
      <c r="F12" s="268"/>
      <c r="G12" s="268"/>
      <c r="H12" s="26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2" t="s">
        <v>446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4" t="s">
        <v>163</v>
      </c>
      <c r="M20" s="214"/>
      <c r="N20" s="215" t="s">
        <v>410</v>
      </c>
      <c r="O20" s="216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152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380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56" t="s">
        <v>426</v>
      </c>
      <c r="K45" s="162" t="s">
        <v>438</v>
      </c>
      <c r="L45" s="162" t="s">
        <v>445</v>
      </c>
      <c r="M45" s="162" t="s">
        <v>165</v>
      </c>
      <c r="N45" s="162" t="s">
        <v>166</v>
      </c>
      <c r="O45" s="6"/>
      <c r="P45" s="6"/>
    </row>
    <row r="46" spans="1:16" ht="7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58"/>
      <c r="K46" s="163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6.75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hidden="1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hidden="1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hidden="1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hidden="1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56" t="s">
        <v>426</v>
      </c>
      <c r="K69" s="162" t="s">
        <v>438</v>
      </c>
      <c r="L69" s="162" t="s">
        <v>445</v>
      </c>
      <c r="M69" s="156" t="s">
        <v>426</v>
      </c>
      <c r="N69" s="162" t="s">
        <v>438</v>
      </c>
      <c r="O69" s="162" t="s">
        <v>445</v>
      </c>
      <c r="P69" s="162" t="s">
        <v>165</v>
      </c>
      <c r="Q69" s="162" t="s">
        <v>166</v>
      </c>
    </row>
    <row r="70" spans="1:18" ht="75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58"/>
      <c r="K70" s="163"/>
      <c r="L70" s="163"/>
      <c r="M70" s="158"/>
      <c r="N70" s="163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300</v>
      </c>
      <c r="K72" s="9">
        <v>300</v>
      </c>
      <c r="L72" s="9">
        <v>300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30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/>
      <c r="L74" s="9"/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307</v>
      </c>
    </row>
    <row r="75" spans="1:18" ht="82.5" customHeight="1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2</v>
      </c>
      <c r="K75" s="9">
        <v>2</v>
      </c>
      <c r="L75" s="9">
        <v>2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308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:K77" si="1">J76</f>
        <v>0</v>
      </c>
      <c r="L76" s="9">
        <f t="shared" ref="L76:L77" si="2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hidden="1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 t="shared" si="1"/>
        <v>0</v>
      </c>
      <c r="L77" s="9">
        <f t="shared" si="2"/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305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3">J78</f>
        <v>0</v>
      </c>
      <c r="L78" s="9">
        <f t="shared" ref="L78:L79" si="4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3"/>
        <v>0</v>
      </c>
      <c r="L79" s="9">
        <f t="shared" si="4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302</v>
      </c>
      <c r="K80" s="9">
        <f>SUM(K72:K79)</f>
        <v>302</v>
      </c>
      <c r="L80" s="9">
        <f>SUM(L72:L79)</f>
        <v>302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30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381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2">
        <v>1</v>
      </c>
      <c r="B93" s="162"/>
      <c r="C93" s="162"/>
      <c r="D93" s="162"/>
      <c r="E93" s="176">
        <v>2</v>
      </c>
      <c r="F93" s="177"/>
      <c r="G93" s="178"/>
      <c r="H93" s="169">
        <v>3</v>
      </c>
      <c r="I93" s="169"/>
      <c r="J93" s="169"/>
      <c r="K93" s="169"/>
      <c r="L93" s="169"/>
    </row>
    <row r="94" spans="1:17" ht="46.5" customHeight="1" x14ac:dyDescent="0.25">
      <c r="A94" s="179" t="s">
        <v>354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46.5" customHeight="1" x14ac:dyDescent="0.25">
      <c r="A95" s="179" t="s">
        <v>354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46.5" customHeight="1" x14ac:dyDescent="0.25">
      <c r="A96" s="179" t="s">
        <v>354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46.5" customHeight="1" x14ac:dyDescent="0.25">
      <c r="A97" s="179" t="s">
        <v>355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56" t="s">
        <v>426</v>
      </c>
      <c r="K105" s="162" t="s">
        <v>438</v>
      </c>
      <c r="L105" s="162" t="s">
        <v>445</v>
      </c>
      <c r="M105" s="162" t="s">
        <v>165</v>
      </c>
      <c r="N105" s="162" t="s">
        <v>166</v>
      </c>
      <c r="O105" s="6"/>
      <c r="P105" s="6"/>
    </row>
    <row r="106" spans="1:16" ht="7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58"/>
      <c r="K106" s="163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hidden="1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hidden="1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27</v>
      </c>
      <c r="H138" s="162" t="s">
        <v>16</v>
      </c>
      <c r="I138" s="162"/>
      <c r="J138" s="156" t="s">
        <v>426</v>
      </c>
      <c r="K138" s="162" t="s">
        <v>438</v>
      </c>
      <c r="L138" s="162" t="s">
        <v>445</v>
      </c>
      <c r="M138" s="156" t="s">
        <v>426</v>
      </c>
      <c r="N138" s="162" t="s">
        <v>438</v>
      </c>
      <c r="O138" s="162" t="s">
        <v>445</v>
      </c>
      <c r="P138" s="162" t="s">
        <v>165</v>
      </c>
      <c r="Q138" s="162" t="s">
        <v>166</v>
      </c>
    </row>
    <row r="139" spans="1:18" ht="7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58"/>
      <c r="K139" s="163"/>
      <c r="L139" s="163"/>
      <c r="M139" s="158"/>
      <c r="N139" s="163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457</v>
      </c>
      <c r="K141" s="9">
        <v>457</v>
      </c>
      <c r="L141" s="9">
        <v>457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46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5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5"/>
        <v>0</v>
      </c>
      <c r="R143" s="3" t="s">
        <v>307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5"/>
        <v>0</v>
      </c>
    </row>
    <row r="145" spans="1:18" ht="96.75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2</v>
      </c>
      <c r="K145" s="9">
        <v>2</v>
      </c>
      <c r="L145" s="9">
        <v>2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5"/>
        <v>0</v>
      </c>
      <c r="R145" s="3" t="s">
        <v>306</v>
      </c>
    </row>
    <row r="146" spans="1:18" ht="84.75" hidden="1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ref="K146" si="6">J146</f>
        <v>0</v>
      </c>
      <c r="L146" s="9">
        <f t="shared" ref="L146" si="7">J146</f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5"/>
        <v>0</v>
      </c>
      <c r="R146" s="3" t="s">
        <v>305</v>
      </c>
    </row>
    <row r="147" spans="1:18" ht="37.5" hidden="1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8">J147</f>
        <v>0</v>
      </c>
      <c r="L147" s="9">
        <f t="shared" ref="L147:L148" si="9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5"/>
        <v>0</v>
      </c>
      <c r="R147" s="3" t="s">
        <v>309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8"/>
        <v>0</v>
      </c>
      <c r="L148" s="9">
        <f t="shared" si="9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5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459</v>
      </c>
      <c r="K149" s="9">
        <f>SUM(K141:K148)</f>
        <v>459</v>
      </c>
      <c r="L149" s="9">
        <f>SUM(L141:L148)</f>
        <v>459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5"/>
        <v>46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382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2">
        <v>1</v>
      </c>
      <c r="B162" s="162"/>
      <c r="C162" s="162"/>
      <c r="D162" s="162"/>
      <c r="E162" s="176">
        <v>2</v>
      </c>
      <c r="F162" s="177"/>
      <c r="G162" s="178"/>
      <c r="H162" s="169">
        <v>3</v>
      </c>
      <c r="I162" s="169"/>
      <c r="J162" s="169"/>
      <c r="K162" s="169"/>
      <c r="L162" s="169"/>
    </row>
    <row r="163" spans="1:16" ht="63" customHeight="1" x14ac:dyDescent="0.25">
      <c r="A163" s="179" t="s">
        <v>354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69" customHeight="1" x14ac:dyDescent="0.25">
      <c r="A164" s="179" t="s">
        <v>354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63" customHeight="1" x14ac:dyDescent="0.25">
      <c r="A165" s="179" t="s">
        <v>354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46.5" customHeight="1" x14ac:dyDescent="0.25">
      <c r="A166" s="179" t="s">
        <v>355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56" t="s">
        <v>426</v>
      </c>
      <c r="K173" s="162" t="s">
        <v>438</v>
      </c>
      <c r="L173" s="162" t="s">
        <v>445</v>
      </c>
      <c r="M173" s="162" t="s">
        <v>165</v>
      </c>
      <c r="N173" s="162" t="s">
        <v>166</v>
      </c>
      <c r="O173" s="6"/>
      <c r="P173" s="6"/>
    </row>
    <row r="174" spans="1:16" ht="7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58"/>
      <c r="K174" s="163"/>
      <c r="L174" s="163"/>
      <c r="M174" s="162"/>
      <c r="N174" s="162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69" customHeight="1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69" hidden="1" customHeight="1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69" hidden="1" customHeight="1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69" hidden="1" customHeight="1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56" t="s">
        <v>426</v>
      </c>
      <c r="K209" s="162" t="s">
        <v>438</v>
      </c>
      <c r="L209" s="162" t="s">
        <v>445</v>
      </c>
      <c r="M209" s="156" t="s">
        <v>426</v>
      </c>
      <c r="N209" s="162" t="s">
        <v>438</v>
      </c>
      <c r="O209" s="162" t="s">
        <v>445</v>
      </c>
      <c r="P209" s="162" t="s">
        <v>165</v>
      </c>
      <c r="Q209" s="162" t="s">
        <v>166</v>
      </c>
    </row>
    <row r="210" spans="1:18" ht="7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58"/>
      <c r="K210" s="163"/>
      <c r="L210" s="163"/>
      <c r="M210" s="158"/>
      <c r="N210" s="163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73</v>
      </c>
      <c r="K212" s="9">
        <v>73</v>
      </c>
      <c r="L212" s="9">
        <v>73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7</v>
      </c>
    </row>
    <row r="213" spans="1:18" ht="111" hidden="1" customHeight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10">J213</f>
        <v>0</v>
      </c>
      <c r="L213" s="9">
        <f t="shared" ref="L213:L219" si="11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12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10"/>
        <v>0</v>
      </c>
      <c r="L214" s="9">
        <f t="shared" si="11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12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10"/>
        <v>0</v>
      </c>
      <c r="L215" s="9">
        <f t="shared" si="11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12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2"/>
      <c r="K216" s="9">
        <f t="shared" si="10"/>
        <v>0</v>
      </c>
      <c r="L216" s="9">
        <f t="shared" si="11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12"/>
        <v>0</v>
      </c>
      <c r="R216" s="3" t="s">
        <v>306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10"/>
        <v>0</v>
      </c>
      <c r="L217" s="9">
        <f t="shared" si="11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12"/>
        <v>0</v>
      </c>
      <c r="R217" s="3" t="s">
        <v>305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10"/>
        <v>0</v>
      </c>
      <c r="L218" s="9">
        <f t="shared" si="11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12"/>
        <v>0</v>
      </c>
      <c r="R218" s="3" t="s">
        <v>310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10"/>
        <v>0</v>
      </c>
      <c r="L219" s="9">
        <f t="shared" si="11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12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73</v>
      </c>
      <c r="K220" s="9">
        <f>SUM(K212:K219)</f>
        <v>73</v>
      </c>
      <c r="L220" s="9">
        <f>SUM(L212:L219)</f>
        <v>73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7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834</v>
      </c>
      <c r="K221" s="9">
        <f>K80+K149+K220</f>
        <v>834</v>
      </c>
      <c r="L221" s="9">
        <f>L80+L149+L220</f>
        <v>834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83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383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2">
        <v>1</v>
      </c>
      <c r="B234" s="162"/>
      <c r="C234" s="162"/>
      <c r="D234" s="162"/>
      <c r="E234" s="176">
        <v>2</v>
      </c>
      <c r="F234" s="177"/>
      <c r="G234" s="178"/>
      <c r="H234" s="169">
        <v>3</v>
      </c>
      <c r="I234" s="169"/>
      <c r="J234" s="169"/>
      <c r="K234" s="169"/>
      <c r="L234" s="169"/>
    </row>
    <row r="235" spans="1:16" ht="63" customHeight="1" x14ac:dyDescent="0.25">
      <c r="A235" s="179" t="s">
        <v>354</v>
      </c>
      <c r="B235" s="180"/>
      <c r="C235" s="180"/>
      <c r="D235" s="181"/>
      <c r="E235" s="176" t="s">
        <v>50</v>
      </c>
      <c r="F235" s="177"/>
      <c r="G235" s="178"/>
      <c r="H235" s="176" t="s">
        <v>51</v>
      </c>
      <c r="I235" s="177"/>
      <c r="J235" s="177"/>
      <c r="K235" s="177"/>
      <c r="L235" s="178"/>
    </row>
    <row r="236" spans="1:16" ht="54" customHeight="1" x14ac:dyDescent="0.25">
      <c r="A236" s="179" t="s">
        <v>354</v>
      </c>
      <c r="B236" s="180"/>
      <c r="C236" s="180"/>
      <c r="D236" s="181"/>
      <c r="E236" s="176" t="s">
        <v>52</v>
      </c>
      <c r="F236" s="177"/>
      <c r="G236" s="178"/>
      <c r="H236" s="176" t="s">
        <v>53</v>
      </c>
      <c r="I236" s="177"/>
      <c r="J236" s="177"/>
      <c r="K236" s="177"/>
      <c r="L236" s="178"/>
    </row>
    <row r="237" spans="1:16" ht="65.25" customHeight="1" x14ac:dyDescent="0.25">
      <c r="A237" s="179" t="s">
        <v>354</v>
      </c>
      <c r="B237" s="180"/>
      <c r="C237" s="180"/>
      <c r="D237" s="181"/>
      <c r="E237" s="176" t="s">
        <v>56</v>
      </c>
      <c r="F237" s="177"/>
      <c r="G237" s="178"/>
      <c r="H237" s="176" t="s">
        <v>51</v>
      </c>
      <c r="I237" s="177"/>
      <c r="J237" s="177"/>
      <c r="K237" s="177"/>
      <c r="L237" s="178"/>
    </row>
    <row r="238" spans="1:16" ht="54" customHeight="1" x14ac:dyDescent="0.25">
      <c r="A238" s="179" t="s">
        <v>355</v>
      </c>
      <c r="B238" s="180"/>
      <c r="C238" s="180"/>
      <c r="D238" s="181"/>
      <c r="E238" s="176" t="s">
        <v>54</v>
      </c>
      <c r="F238" s="177"/>
      <c r="G238" s="178"/>
      <c r="H238" s="173" t="s">
        <v>167</v>
      </c>
      <c r="I238" s="174"/>
      <c r="J238" s="174"/>
      <c r="K238" s="174"/>
      <c r="L238" s="175"/>
    </row>
    <row r="239" spans="1:16" ht="42" hidden="1" customHeight="1" x14ac:dyDescent="0.25">
      <c r="A239" s="224" t="s">
        <v>94</v>
      </c>
      <c r="B239" s="224"/>
      <c r="C239" s="224"/>
      <c r="D239" s="224"/>
      <c r="E239" s="224"/>
      <c r="F239" s="224"/>
      <c r="G239" s="224"/>
      <c r="H239" s="224"/>
      <c r="I239" s="224"/>
      <c r="J239" s="224"/>
      <c r="K239" s="224"/>
      <c r="L239" s="224"/>
      <c r="M239" s="184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5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5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2" t="s">
        <v>10</v>
      </c>
      <c r="B244" s="162" t="s">
        <v>11</v>
      </c>
      <c r="C244" s="162"/>
      <c r="D244" s="162"/>
      <c r="E244" s="162" t="s">
        <v>12</v>
      </c>
      <c r="F244" s="162"/>
      <c r="G244" s="162" t="s">
        <v>13</v>
      </c>
      <c r="H244" s="162"/>
      <c r="I244" s="162"/>
      <c r="J244" s="162" t="s">
        <v>14</v>
      </c>
      <c r="K244" s="162"/>
      <c r="L244" s="162"/>
      <c r="M244" s="176" t="s">
        <v>164</v>
      </c>
      <c r="N244" s="178"/>
      <c r="O244" s="6"/>
      <c r="P244" s="6"/>
    </row>
    <row r="245" spans="1:17" ht="59.25" hidden="1" customHeight="1" x14ac:dyDescent="0.25">
      <c r="A245" s="163"/>
      <c r="B245" s="162"/>
      <c r="C245" s="162"/>
      <c r="D245" s="162"/>
      <c r="E245" s="162"/>
      <c r="F245" s="162"/>
      <c r="G245" s="162" t="s">
        <v>15</v>
      </c>
      <c r="H245" s="162" t="s">
        <v>16</v>
      </c>
      <c r="I245" s="162"/>
      <c r="J245" s="162" t="s">
        <v>298</v>
      </c>
      <c r="K245" s="162" t="s">
        <v>299</v>
      </c>
      <c r="L245" s="162" t="s">
        <v>300</v>
      </c>
      <c r="M245" s="169" t="s">
        <v>165</v>
      </c>
      <c r="N245" s="162" t="s">
        <v>166</v>
      </c>
      <c r="O245" s="6"/>
      <c r="P245" s="6"/>
    </row>
    <row r="246" spans="1:17" ht="75" hidden="1" customHeight="1" x14ac:dyDescent="0.25">
      <c r="A246" s="163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3"/>
      <c r="H246" s="9" t="s">
        <v>22</v>
      </c>
      <c r="I246" s="9" t="s">
        <v>23</v>
      </c>
      <c r="J246" s="162"/>
      <c r="K246" s="162"/>
      <c r="L246" s="163"/>
      <c r="M246" s="169"/>
      <c r="N246" s="162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6" t="s">
        <v>119</v>
      </c>
      <c r="B248" s="182" t="s">
        <v>119</v>
      </c>
      <c r="C248" s="182" t="s">
        <v>119</v>
      </c>
      <c r="D248" s="182" t="s">
        <v>119</v>
      </c>
      <c r="E248" s="182" t="s">
        <v>119</v>
      </c>
      <c r="F248" s="182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237"/>
      <c r="B249" s="183"/>
      <c r="C249" s="183"/>
      <c r="D249" s="183"/>
      <c r="E249" s="183"/>
      <c r="F249" s="183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2" t="s">
        <v>10</v>
      </c>
      <c r="B252" s="162" t="s">
        <v>11</v>
      </c>
      <c r="C252" s="162"/>
      <c r="D252" s="162"/>
      <c r="E252" s="162" t="s">
        <v>12</v>
      </c>
      <c r="F252" s="162"/>
      <c r="G252" s="162" t="s">
        <v>24</v>
      </c>
      <c r="H252" s="162"/>
      <c r="I252" s="162"/>
      <c r="J252" s="162" t="s">
        <v>25</v>
      </c>
      <c r="K252" s="162"/>
      <c r="L252" s="162"/>
      <c r="M252" s="162" t="s">
        <v>26</v>
      </c>
      <c r="N252" s="162"/>
      <c r="O252" s="162"/>
      <c r="P252" s="176" t="s">
        <v>164</v>
      </c>
      <c r="Q252" s="178"/>
    </row>
    <row r="253" spans="1:17" ht="55.5" hidden="1" customHeight="1" x14ac:dyDescent="0.25">
      <c r="A253" s="163"/>
      <c r="B253" s="162"/>
      <c r="C253" s="162"/>
      <c r="D253" s="162"/>
      <c r="E253" s="162"/>
      <c r="F253" s="162"/>
      <c r="G253" s="162" t="s">
        <v>27</v>
      </c>
      <c r="H253" s="162" t="s">
        <v>16</v>
      </c>
      <c r="I253" s="162"/>
      <c r="J253" s="162" t="s">
        <v>298</v>
      </c>
      <c r="K253" s="162" t="s">
        <v>299</v>
      </c>
      <c r="L253" s="162" t="s">
        <v>300</v>
      </c>
      <c r="M253" s="162" t="s">
        <v>298</v>
      </c>
      <c r="N253" s="162" t="s">
        <v>299</v>
      </c>
      <c r="O253" s="162" t="s">
        <v>300</v>
      </c>
      <c r="P253" s="169" t="s">
        <v>165</v>
      </c>
      <c r="Q253" s="162" t="s">
        <v>166</v>
      </c>
    </row>
    <row r="254" spans="1:17" ht="75" hidden="1" customHeight="1" x14ac:dyDescent="0.25">
      <c r="A254" s="163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3"/>
      <c r="H254" s="9" t="s">
        <v>28</v>
      </c>
      <c r="I254" s="9" t="s">
        <v>23</v>
      </c>
      <c r="J254" s="162"/>
      <c r="K254" s="162"/>
      <c r="L254" s="163"/>
      <c r="M254" s="162"/>
      <c r="N254" s="162"/>
      <c r="O254" s="163"/>
      <c r="P254" s="169"/>
      <c r="Q254" s="162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228</v>
      </c>
      <c r="B256" s="38" t="s">
        <v>301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302</v>
      </c>
      <c r="B257" s="9" t="s">
        <v>97</v>
      </c>
      <c r="C257" s="9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13">J257*0.05</f>
        <v>0</v>
      </c>
    </row>
    <row r="258" spans="1:17" ht="56.25" hidden="1" x14ac:dyDescent="0.25">
      <c r="A258" s="23" t="s">
        <v>229</v>
      </c>
      <c r="B258" s="38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13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13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2" t="s">
        <v>36</v>
      </c>
      <c r="B264" s="162"/>
      <c r="C264" s="162"/>
      <c r="D264" s="162"/>
      <c r="E264" s="162"/>
      <c r="F264" s="186"/>
      <c r="G264" s="186"/>
      <c r="H264" s="186"/>
      <c r="I264" s="186"/>
      <c r="J264" s="186"/>
      <c r="K264" s="186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2" t="s">
        <v>22</v>
      </c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2">
        <v>5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2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2" t="s">
        <v>47</v>
      </c>
      <c r="C273" s="186"/>
      <c r="D273" s="186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2">
        <v>2</v>
      </c>
      <c r="C274" s="186"/>
      <c r="D274" s="186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2" t="s">
        <v>49</v>
      </c>
      <c r="B275" s="162" t="s">
        <v>50</v>
      </c>
      <c r="C275" s="186"/>
      <c r="D275" s="186"/>
      <c r="E275" s="162" t="s">
        <v>51</v>
      </c>
      <c r="F275" s="162"/>
      <c r="G275" s="162"/>
      <c r="H275" s="162"/>
      <c r="I275" s="162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2"/>
      <c r="B276" s="162" t="s">
        <v>52</v>
      </c>
      <c r="C276" s="169"/>
      <c r="D276" s="169"/>
      <c r="E276" s="162" t="s">
        <v>53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7" t="s">
        <v>108</v>
      </c>
      <c r="B277" s="162" t="s">
        <v>54</v>
      </c>
      <c r="C277" s="186"/>
      <c r="D277" s="186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8"/>
      <c r="B278" s="162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4" t="s">
        <v>95</v>
      </c>
      <c r="B280" s="224"/>
      <c r="C280" s="224"/>
      <c r="D280" s="224"/>
      <c r="E280" s="224"/>
      <c r="F280" s="224"/>
      <c r="G280" s="224"/>
      <c r="H280" s="224"/>
      <c r="I280" s="224"/>
      <c r="J280" s="224"/>
      <c r="K280" s="224"/>
      <c r="L280" s="224"/>
      <c r="M280" s="184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5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5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223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2" t="s">
        <v>10</v>
      </c>
      <c r="B285" s="162" t="s">
        <v>11</v>
      </c>
      <c r="C285" s="162"/>
      <c r="D285" s="162"/>
      <c r="E285" s="162" t="s">
        <v>12</v>
      </c>
      <c r="F285" s="162"/>
      <c r="G285" s="162" t="s">
        <v>13</v>
      </c>
      <c r="H285" s="162"/>
      <c r="I285" s="162"/>
      <c r="J285" s="162" t="s">
        <v>14</v>
      </c>
      <c r="K285" s="162"/>
      <c r="L285" s="162"/>
      <c r="M285" s="176" t="s">
        <v>164</v>
      </c>
      <c r="N285" s="178"/>
      <c r="O285" s="6"/>
      <c r="P285" s="6"/>
    </row>
    <row r="286" spans="1:16" ht="59.25" hidden="1" customHeight="1" x14ac:dyDescent="0.25">
      <c r="A286" s="163"/>
      <c r="B286" s="162"/>
      <c r="C286" s="162"/>
      <c r="D286" s="162"/>
      <c r="E286" s="162"/>
      <c r="F286" s="162"/>
      <c r="G286" s="162" t="s">
        <v>15</v>
      </c>
      <c r="H286" s="162" t="s">
        <v>16</v>
      </c>
      <c r="I286" s="162"/>
      <c r="J286" s="162" t="s">
        <v>207</v>
      </c>
      <c r="K286" s="162" t="s">
        <v>208</v>
      </c>
      <c r="L286" s="162" t="s">
        <v>209</v>
      </c>
      <c r="M286" s="169" t="s">
        <v>165</v>
      </c>
      <c r="N286" s="162" t="s">
        <v>166</v>
      </c>
      <c r="O286" s="6"/>
      <c r="P286" s="6"/>
    </row>
    <row r="287" spans="1:16" ht="56.25" hidden="1" customHeight="1" x14ac:dyDescent="0.25">
      <c r="A287" s="163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3"/>
      <c r="H287" s="9" t="s">
        <v>22</v>
      </c>
      <c r="I287" s="9" t="s">
        <v>23</v>
      </c>
      <c r="J287" s="162"/>
      <c r="K287" s="162"/>
      <c r="L287" s="163"/>
      <c r="M287" s="169"/>
      <c r="N287" s="162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6" t="s">
        <v>119</v>
      </c>
      <c r="B289" s="182" t="s">
        <v>119</v>
      </c>
      <c r="C289" s="182" t="s">
        <v>119</v>
      </c>
      <c r="D289" s="156" t="s">
        <v>21</v>
      </c>
      <c r="E289" s="182" t="s">
        <v>119</v>
      </c>
      <c r="F289" s="156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237"/>
      <c r="B290" s="183"/>
      <c r="C290" s="183"/>
      <c r="D290" s="158"/>
      <c r="E290" s="183"/>
      <c r="F290" s="158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2" t="s">
        <v>10</v>
      </c>
      <c r="B293" s="162" t="s">
        <v>11</v>
      </c>
      <c r="C293" s="162"/>
      <c r="D293" s="162"/>
      <c r="E293" s="162" t="s">
        <v>12</v>
      </c>
      <c r="F293" s="162"/>
      <c r="G293" s="162" t="s">
        <v>24</v>
      </c>
      <c r="H293" s="162"/>
      <c r="I293" s="162"/>
      <c r="J293" s="162" t="s">
        <v>25</v>
      </c>
      <c r="K293" s="162"/>
      <c r="L293" s="162"/>
      <c r="M293" s="162" t="s">
        <v>26</v>
      </c>
      <c r="N293" s="162"/>
      <c r="O293" s="162"/>
      <c r="P293" s="176" t="s">
        <v>164</v>
      </c>
      <c r="Q293" s="178"/>
    </row>
    <row r="294" spans="1:17" ht="63" hidden="1" customHeight="1" x14ac:dyDescent="0.25">
      <c r="A294" s="163"/>
      <c r="B294" s="162"/>
      <c r="C294" s="162"/>
      <c r="D294" s="162"/>
      <c r="E294" s="162"/>
      <c r="F294" s="162"/>
      <c r="G294" s="162" t="s">
        <v>60</v>
      </c>
      <c r="H294" s="162" t="s">
        <v>16</v>
      </c>
      <c r="I294" s="162"/>
      <c r="J294" s="162" t="s">
        <v>207</v>
      </c>
      <c r="K294" s="162" t="s">
        <v>208</v>
      </c>
      <c r="L294" s="162" t="s">
        <v>209</v>
      </c>
      <c r="M294" s="162" t="s">
        <v>207</v>
      </c>
      <c r="N294" s="162" t="s">
        <v>208</v>
      </c>
      <c r="O294" s="162" t="s">
        <v>209</v>
      </c>
      <c r="P294" s="162" t="s">
        <v>165</v>
      </c>
      <c r="Q294" s="162" t="s">
        <v>166</v>
      </c>
    </row>
    <row r="295" spans="1:17" ht="52.5" hidden="1" customHeight="1" x14ac:dyDescent="0.25">
      <c r="A295" s="163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3"/>
      <c r="H295" s="9" t="s">
        <v>28</v>
      </c>
      <c r="I295" s="9" t="s">
        <v>23</v>
      </c>
      <c r="J295" s="162"/>
      <c r="K295" s="162"/>
      <c r="L295" s="163"/>
      <c r="M295" s="162"/>
      <c r="N295" s="162"/>
      <c r="O295" s="163"/>
      <c r="P295" s="162"/>
      <c r="Q295" s="162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4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4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4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4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4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4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4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4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4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4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4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4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4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4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4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4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4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4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4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2" t="s">
        <v>36</v>
      </c>
      <c r="B321" s="162"/>
      <c r="C321" s="162"/>
      <c r="D321" s="162"/>
      <c r="E321" s="162"/>
      <c r="F321" s="186"/>
      <c r="G321" s="186"/>
      <c r="H321" s="186"/>
      <c r="I321" s="186"/>
      <c r="J321" s="186"/>
      <c r="K321" s="186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2" t="s">
        <v>22</v>
      </c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2">
        <v>5</v>
      </c>
      <c r="F323" s="186"/>
      <c r="G323" s="186"/>
      <c r="H323" s="186"/>
      <c r="I323" s="186"/>
      <c r="J323" s="186"/>
      <c r="K323" s="186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2" t="s">
        <v>401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6" t="s">
        <v>135</v>
      </c>
      <c r="F325" s="177"/>
      <c r="G325" s="177"/>
      <c r="H325" s="177"/>
      <c r="I325" s="177"/>
      <c r="J325" s="177"/>
      <c r="K325" s="178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2" t="s">
        <v>47</v>
      </c>
      <c r="C331" s="186"/>
      <c r="D331" s="186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2">
        <v>2</v>
      </c>
      <c r="C332" s="186"/>
      <c r="D332" s="186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6" t="s">
        <v>49</v>
      </c>
      <c r="B333" s="162" t="s">
        <v>50</v>
      </c>
      <c r="C333" s="186"/>
      <c r="D333" s="186"/>
      <c r="E333" s="162" t="s">
        <v>51</v>
      </c>
      <c r="F333" s="162"/>
      <c r="G333" s="162"/>
      <c r="H333" s="162"/>
      <c r="I333" s="162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7"/>
      <c r="B334" s="162" t="s">
        <v>52</v>
      </c>
      <c r="C334" s="169"/>
      <c r="D334" s="169"/>
      <c r="E334" s="162" t="s">
        <v>53</v>
      </c>
      <c r="F334" s="162"/>
      <c r="G334" s="162"/>
      <c r="H334" s="162"/>
      <c r="I334" s="162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7" t="s">
        <v>108</v>
      </c>
      <c r="B335" s="162" t="s">
        <v>54</v>
      </c>
      <c r="C335" s="186"/>
      <c r="D335" s="186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8"/>
      <c r="B336" s="162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38" t="s">
        <v>94</v>
      </c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6"/>
      <c r="N339" s="6"/>
      <c r="O339" s="6"/>
      <c r="P339" s="6"/>
    </row>
    <row r="340" spans="1:18" s="34" customFormat="1" x14ac:dyDescent="0.25">
      <c r="A340" s="226" t="s">
        <v>221</v>
      </c>
      <c r="B340" s="226"/>
      <c r="C340" s="226"/>
      <c r="D340" s="226"/>
      <c r="E340" s="226"/>
      <c r="F340" s="226"/>
      <c r="G340" s="226"/>
      <c r="H340" s="226"/>
      <c r="I340" s="226"/>
      <c r="J340" s="226"/>
      <c r="K340" s="226"/>
      <c r="L340" s="226"/>
      <c r="M340" s="184" t="s">
        <v>179</v>
      </c>
      <c r="N340" s="239" t="s">
        <v>241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5"/>
      <c r="N341" s="239"/>
      <c r="O341" s="80"/>
      <c r="P341" s="80"/>
      <c r="Q341" s="80"/>
      <c r="R341" s="80"/>
    </row>
    <row r="342" spans="1:18" s="34" customFormat="1" x14ac:dyDescent="0.25">
      <c r="A342" s="226" t="s">
        <v>9</v>
      </c>
      <c r="B342" s="226"/>
      <c r="C342" s="226"/>
      <c r="D342" s="226"/>
      <c r="E342" s="226"/>
      <c r="F342" s="226"/>
      <c r="G342" s="226"/>
      <c r="H342" s="226"/>
      <c r="I342" s="226"/>
      <c r="J342" s="226"/>
      <c r="K342" s="226"/>
      <c r="L342" s="226"/>
      <c r="M342" s="185"/>
      <c r="N342" s="239"/>
      <c r="O342" s="80"/>
      <c r="P342" s="80"/>
      <c r="Q342" s="80"/>
      <c r="R342" s="80"/>
    </row>
    <row r="343" spans="1:18" s="34" customFormat="1" x14ac:dyDescent="0.25">
      <c r="A343" s="226" t="s">
        <v>222</v>
      </c>
      <c r="B343" s="226"/>
      <c r="C343" s="226"/>
      <c r="D343" s="226"/>
      <c r="E343" s="226"/>
      <c r="F343" s="226"/>
      <c r="G343" s="226"/>
      <c r="H343" s="226"/>
      <c r="I343" s="226"/>
      <c r="J343" s="226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x14ac:dyDescent="0.25">
      <c r="A344" s="226" t="s">
        <v>116</v>
      </c>
      <c r="B344" s="226"/>
      <c r="C344" s="226"/>
      <c r="D344" s="226"/>
      <c r="E344" s="226"/>
      <c r="F344" s="226"/>
      <c r="G344" s="226"/>
      <c r="H344" s="226"/>
      <c r="I344" s="226"/>
      <c r="J344" s="226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100.5" customHeight="1" x14ac:dyDescent="0.25">
      <c r="A345" s="195" t="s">
        <v>10</v>
      </c>
      <c r="B345" s="195" t="s">
        <v>11</v>
      </c>
      <c r="C345" s="195"/>
      <c r="D345" s="195"/>
      <c r="E345" s="195" t="s">
        <v>12</v>
      </c>
      <c r="F345" s="195"/>
      <c r="G345" s="195" t="s">
        <v>13</v>
      </c>
      <c r="H345" s="195"/>
      <c r="I345" s="195"/>
      <c r="J345" s="195" t="s">
        <v>14</v>
      </c>
      <c r="K345" s="195"/>
      <c r="L345" s="195"/>
      <c r="M345" s="176" t="s">
        <v>164</v>
      </c>
      <c r="N345" s="178"/>
      <c r="O345" s="80"/>
      <c r="P345" s="80"/>
      <c r="Q345" s="80"/>
      <c r="R345" s="80"/>
    </row>
    <row r="346" spans="1:18" s="34" customFormat="1" ht="18.75" customHeight="1" x14ac:dyDescent="0.25">
      <c r="A346" s="196"/>
      <c r="B346" s="195"/>
      <c r="C346" s="195"/>
      <c r="D346" s="195"/>
      <c r="E346" s="195"/>
      <c r="F346" s="195"/>
      <c r="G346" s="195" t="s">
        <v>15</v>
      </c>
      <c r="H346" s="195" t="s">
        <v>16</v>
      </c>
      <c r="I346" s="195"/>
      <c r="J346" s="156" t="s">
        <v>426</v>
      </c>
      <c r="K346" s="162" t="s">
        <v>438</v>
      </c>
      <c r="L346" s="162" t="s">
        <v>445</v>
      </c>
      <c r="M346" s="169" t="s">
        <v>165</v>
      </c>
      <c r="N346" s="162" t="s">
        <v>166</v>
      </c>
      <c r="O346" s="80"/>
      <c r="P346" s="80"/>
      <c r="Q346" s="80"/>
      <c r="R346" s="80"/>
    </row>
    <row r="347" spans="1:18" s="34" customFormat="1" ht="75" customHeight="1" x14ac:dyDescent="0.25">
      <c r="A347" s="227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6"/>
      <c r="H347" s="82" t="s">
        <v>22</v>
      </c>
      <c r="I347" s="82" t="s">
        <v>23</v>
      </c>
      <c r="J347" s="158"/>
      <c r="K347" s="163"/>
      <c r="L347" s="163"/>
      <c r="M347" s="169"/>
      <c r="N347" s="162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customHeight="1" x14ac:dyDescent="0.25">
      <c r="A349" s="260" t="s">
        <v>417</v>
      </c>
      <c r="B349" s="235" t="s">
        <v>29</v>
      </c>
      <c r="C349" s="235" t="s">
        <v>433</v>
      </c>
      <c r="D349" s="235" t="s">
        <v>212</v>
      </c>
      <c r="E349" s="235" t="s">
        <v>98</v>
      </c>
      <c r="F349" s="234"/>
      <c r="G349" s="117" t="s">
        <v>392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1"/>
      <c r="B350" s="263"/>
      <c r="C350" s="263"/>
      <c r="D350" s="263"/>
      <c r="E350" s="263"/>
      <c r="F350" s="234"/>
      <c r="G350" s="117" t="s">
        <v>395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customHeight="1" x14ac:dyDescent="0.25">
      <c r="A351" s="262"/>
      <c r="B351" s="264"/>
      <c r="C351" s="264"/>
      <c r="D351" s="263"/>
      <c r="E351" s="263"/>
      <c r="F351" s="235"/>
      <c r="G351" s="140" t="s">
        <v>390</v>
      </c>
      <c r="H351" s="117" t="s">
        <v>391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0" t="s">
        <v>418</v>
      </c>
      <c r="B352" s="235" t="s">
        <v>29</v>
      </c>
      <c r="C352" s="235" t="s">
        <v>433</v>
      </c>
      <c r="D352" s="234" t="s">
        <v>216</v>
      </c>
      <c r="E352" s="234" t="s">
        <v>98</v>
      </c>
      <c r="F352" s="234" t="s">
        <v>21</v>
      </c>
      <c r="G352" s="117" t="s">
        <v>392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5</v>
      </c>
      <c r="N352" s="11">
        <f>J352*0.05</f>
        <v>5</v>
      </c>
      <c r="O352" s="80"/>
      <c r="P352" s="80"/>
      <c r="Q352" s="80"/>
      <c r="R352" s="80"/>
    </row>
    <row r="353" spans="1:18" s="34" customFormat="1" ht="63" hidden="1" customHeight="1" x14ac:dyDescent="0.25">
      <c r="A353" s="261"/>
      <c r="B353" s="263"/>
      <c r="C353" s="263"/>
      <c r="D353" s="234"/>
      <c r="E353" s="234"/>
      <c r="F353" s="234"/>
      <c r="G353" s="117" t="s">
        <v>395</v>
      </c>
      <c r="H353" s="1" t="s">
        <v>113</v>
      </c>
      <c r="I353" s="1">
        <v>744</v>
      </c>
      <c r="J353" s="1">
        <v>100</v>
      </c>
      <c r="K353" s="1">
        <v>100</v>
      </c>
      <c r="L353" s="1">
        <v>100</v>
      </c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112.5" hidden="1" customHeight="1" x14ac:dyDescent="0.25">
      <c r="A354" s="262"/>
      <c r="B354" s="264"/>
      <c r="C354" s="264"/>
      <c r="D354" s="234"/>
      <c r="E354" s="234"/>
      <c r="F354" s="234"/>
      <c r="G354" s="135" t="s">
        <v>390</v>
      </c>
      <c r="H354" s="117" t="s">
        <v>391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customHeight="1" x14ac:dyDescent="0.25">
      <c r="A355" s="260" t="s">
        <v>413</v>
      </c>
      <c r="B355" s="235" t="s">
        <v>29</v>
      </c>
      <c r="C355" s="235" t="s">
        <v>433</v>
      </c>
      <c r="D355" s="234" t="s">
        <v>217</v>
      </c>
      <c r="E355" s="234" t="s">
        <v>98</v>
      </c>
      <c r="F355" s="234" t="s">
        <v>21</v>
      </c>
      <c r="G355" s="117" t="s">
        <v>392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customHeight="1" x14ac:dyDescent="0.25">
      <c r="A356" s="261"/>
      <c r="B356" s="263"/>
      <c r="C356" s="263"/>
      <c r="D356" s="234"/>
      <c r="E356" s="234"/>
      <c r="F356" s="234"/>
      <c r="G356" s="117" t="s">
        <v>395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customHeight="1" x14ac:dyDescent="0.25">
      <c r="A357" s="262"/>
      <c r="B357" s="264"/>
      <c r="C357" s="264"/>
      <c r="D357" s="234"/>
      <c r="E357" s="234"/>
      <c r="F357" s="234"/>
      <c r="G357" s="135" t="s">
        <v>390</v>
      </c>
      <c r="H357" s="117" t="s">
        <v>391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customHeight="1" x14ac:dyDescent="0.25">
      <c r="A358" s="260" t="s">
        <v>414</v>
      </c>
      <c r="B358" s="235" t="s">
        <v>29</v>
      </c>
      <c r="C358" s="235" t="s">
        <v>433</v>
      </c>
      <c r="D358" s="234" t="s">
        <v>218</v>
      </c>
      <c r="E358" s="234" t="s">
        <v>98</v>
      </c>
      <c r="F358" s="234" t="s">
        <v>21</v>
      </c>
      <c r="G358" s="117" t="s">
        <v>392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61"/>
      <c r="B359" s="263"/>
      <c r="C359" s="263"/>
      <c r="D359" s="234"/>
      <c r="E359" s="234"/>
      <c r="F359" s="234"/>
      <c r="G359" s="117" t="s">
        <v>395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customHeight="1" x14ac:dyDescent="0.25">
      <c r="A360" s="262"/>
      <c r="B360" s="264"/>
      <c r="C360" s="264"/>
      <c r="D360" s="234"/>
      <c r="E360" s="234"/>
      <c r="F360" s="234"/>
      <c r="G360" s="135" t="s">
        <v>390</v>
      </c>
      <c r="H360" s="117" t="s">
        <v>391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customHeight="1" x14ac:dyDescent="0.25">
      <c r="A361" s="260" t="s">
        <v>415</v>
      </c>
      <c r="B361" s="235" t="s">
        <v>29</v>
      </c>
      <c r="C361" s="235" t="s">
        <v>433</v>
      </c>
      <c r="D361" s="234" t="s">
        <v>219</v>
      </c>
      <c r="E361" s="234" t="s">
        <v>98</v>
      </c>
      <c r="F361" s="234" t="s">
        <v>21</v>
      </c>
      <c r="G361" s="117" t="s">
        <v>392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customHeight="1" x14ac:dyDescent="0.25">
      <c r="A362" s="261"/>
      <c r="B362" s="263"/>
      <c r="C362" s="263"/>
      <c r="D362" s="234"/>
      <c r="E362" s="234"/>
      <c r="F362" s="234"/>
      <c r="G362" s="117" t="s">
        <v>395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customHeight="1" x14ac:dyDescent="0.25">
      <c r="A363" s="262"/>
      <c r="B363" s="264"/>
      <c r="C363" s="264"/>
      <c r="D363" s="234"/>
      <c r="E363" s="234"/>
      <c r="F363" s="234"/>
      <c r="G363" s="135" t="s">
        <v>390</v>
      </c>
      <c r="H363" s="117" t="s">
        <v>391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0" t="s">
        <v>435</v>
      </c>
      <c r="B364" s="235" t="s">
        <v>29</v>
      </c>
      <c r="C364" s="235" t="s">
        <v>433</v>
      </c>
      <c r="D364" s="234" t="s">
        <v>434</v>
      </c>
      <c r="E364" s="234" t="s">
        <v>98</v>
      </c>
      <c r="F364" s="234" t="s">
        <v>21</v>
      </c>
      <c r="G364" s="117" t="s">
        <v>392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61"/>
      <c r="B365" s="263"/>
      <c r="C365" s="263"/>
      <c r="D365" s="234"/>
      <c r="E365" s="234"/>
      <c r="F365" s="234"/>
      <c r="G365" s="117" t="s">
        <v>395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62"/>
      <c r="B366" s="264"/>
      <c r="C366" s="264"/>
      <c r="D366" s="234"/>
      <c r="E366" s="234"/>
      <c r="F366" s="234"/>
      <c r="G366" s="135" t="s">
        <v>390</v>
      </c>
      <c r="H366" s="117" t="s">
        <v>391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6" t="s">
        <v>116</v>
      </c>
      <c r="B369" s="226"/>
      <c r="C369" s="226"/>
      <c r="D369" s="226"/>
      <c r="E369" s="226"/>
      <c r="F369" s="226"/>
      <c r="G369" s="226"/>
      <c r="H369" s="226"/>
      <c r="I369" s="226"/>
      <c r="J369" s="226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79.5" customHeight="1" x14ac:dyDescent="0.25">
      <c r="A371" s="195" t="s">
        <v>10</v>
      </c>
      <c r="B371" s="195" t="s">
        <v>11</v>
      </c>
      <c r="C371" s="195"/>
      <c r="D371" s="195"/>
      <c r="E371" s="195" t="s">
        <v>12</v>
      </c>
      <c r="F371" s="195"/>
      <c r="G371" s="195" t="s">
        <v>24</v>
      </c>
      <c r="H371" s="195"/>
      <c r="I371" s="195"/>
      <c r="J371" s="195" t="s">
        <v>25</v>
      </c>
      <c r="K371" s="195"/>
      <c r="L371" s="195"/>
      <c r="M371" s="195" t="s">
        <v>26</v>
      </c>
      <c r="N371" s="195"/>
      <c r="O371" s="195"/>
      <c r="P371" s="176" t="s">
        <v>198</v>
      </c>
      <c r="Q371" s="178"/>
      <c r="R371" s="80"/>
    </row>
    <row r="372" spans="1:18" s="34" customFormat="1" ht="18.75" customHeight="1" x14ac:dyDescent="0.25">
      <c r="A372" s="196"/>
      <c r="B372" s="195"/>
      <c r="C372" s="195"/>
      <c r="D372" s="195"/>
      <c r="E372" s="195"/>
      <c r="F372" s="195"/>
      <c r="G372" s="195" t="s">
        <v>60</v>
      </c>
      <c r="H372" s="195" t="s">
        <v>16</v>
      </c>
      <c r="I372" s="195"/>
      <c r="J372" s="156" t="s">
        <v>426</v>
      </c>
      <c r="K372" s="162" t="s">
        <v>438</v>
      </c>
      <c r="L372" s="162" t="s">
        <v>445</v>
      </c>
      <c r="M372" s="156" t="s">
        <v>426</v>
      </c>
      <c r="N372" s="162" t="s">
        <v>438</v>
      </c>
      <c r="O372" s="162" t="s">
        <v>445</v>
      </c>
      <c r="P372" s="156" t="s">
        <v>165</v>
      </c>
      <c r="Q372" s="162" t="s">
        <v>166</v>
      </c>
      <c r="R372" s="80"/>
    </row>
    <row r="373" spans="1:18" s="34" customFormat="1" ht="75" customHeight="1" x14ac:dyDescent="0.25">
      <c r="A373" s="196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6"/>
      <c r="H373" s="82" t="s">
        <v>28</v>
      </c>
      <c r="I373" s="82" t="s">
        <v>23</v>
      </c>
      <c r="J373" s="158"/>
      <c r="K373" s="163"/>
      <c r="L373" s="163"/>
      <c r="M373" s="158"/>
      <c r="N373" s="163"/>
      <c r="O373" s="163"/>
      <c r="P373" s="158"/>
      <c r="Q373" s="162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433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9">
        <v>0</v>
      </c>
      <c r="K375" s="9">
        <f>J375</f>
        <v>0</v>
      </c>
      <c r="L375" s="9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433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9">
        <v>0</v>
      </c>
      <c r="K376" s="9">
        <f t="shared" ref="K376:K380" si="15">J376</f>
        <v>0</v>
      </c>
      <c r="L376" s="9">
        <f t="shared" ref="L376:L380" si="16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7">J376*0.1</f>
        <v>0</v>
      </c>
      <c r="R376" s="80"/>
    </row>
    <row r="377" spans="1:18" s="34" customFormat="1" ht="131.25" x14ac:dyDescent="0.25">
      <c r="A377" s="85" t="s">
        <v>413</v>
      </c>
      <c r="B377" s="1" t="s">
        <v>29</v>
      </c>
      <c r="C377" s="1" t="s">
        <v>433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2880</v>
      </c>
      <c r="K377" s="40">
        <v>2880</v>
      </c>
      <c r="L377" s="40">
        <v>2880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7"/>
        <v>288</v>
      </c>
      <c r="R377" s="80"/>
    </row>
    <row r="378" spans="1:18" s="34" customFormat="1" ht="131.25" x14ac:dyDescent="0.25">
      <c r="A378" s="85" t="s">
        <v>414</v>
      </c>
      <c r="B378" s="1" t="s">
        <v>29</v>
      </c>
      <c r="C378" s="1" t="s">
        <v>433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2880</v>
      </c>
      <c r="K378" s="40">
        <v>2880</v>
      </c>
      <c r="L378" s="40">
        <v>2880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7"/>
        <v>288</v>
      </c>
      <c r="R378" s="80"/>
    </row>
    <row r="379" spans="1:18" s="34" customFormat="1" ht="131.25" x14ac:dyDescent="0.25">
      <c r="A379" s="85" t="s">
        <v>415</v>
      </c>
      <c r="B379" s="1" t="s">
        <v>29</v>
      </c>
      <c r="C379" s="1" t="s">
        <v>433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>
        <v>1080</v>
      </c>
      <c r="K379" s="40">
        <v>1080</v>
      </c>
      <c r="L379" s="40">
        <v>1080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7"/>
        <v>108</v>
      </c>
      <c r="R379" s="80"/>
    </row>
    <row r="380" spans="1:18" s="34" customFormat="1" ht="131.25" hidden="1" x14ac:dyDescent="0.25">
      <c r="A380" s="85" t="s">
        <v>435</v>
      </c>
      <c r="B380" s="1" t="s">
        <v>29</v>
      </c>
      <c r="C380" s="1" t="s">
        <v>433</v>
      </c>
      <c r="D380" s="1" t="s">
        <v>434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>
        <v>0</v>
      </c>
      <c r="K380" s="9">
        <f t="shared" si="15"/>
        <v>0</v>
      </c>
      <c r="L380" s="9">
        <f t="shared" si="16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7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7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6840</v>
      </c>
      <c r="K382" s="43">
        <f t="shared" ref="K382:L382" si="18">SUM(K375:K381)</f>
        <v>6840</v>
      </c>
      <c r="L382" s="43">
        <f t="shared" si="18"/>
        <v>6840</v>
      </c>
      <c r="M382" s="1"/>
      <c r="N382" s="1"/>
      <c r="O382" s="1"/>
      <c r="P382" s="11">
        <v>10</v>
      </c>
      <c r="Q382" s="35">
        <f t="shared" si="17"/>
        <v>684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2" t="s">
        <v>36</v>
      </c>
      <c r="B385" s="162"/>
      <c r="C385" s="162"/>
      <c r="D385" s="162"/>
      <c r="E385" s="162"/>
      <c r="F385" s="186"/>
      <c r="G385" s="186"/>
      <c r="H385" s="186"/>
      <c r="I385" s="186"/>
      <c r="J385" s="186"/>
      <c r="K385" s="186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2" t="s">
        <v>22</v>
      </c>
      <c r="F386" s="186"/>
      <c r="G386" s="186"/>
      <c r="H386" s="186"/>
      <c r="I386" s="186"/>
      <c r="J386" s="186"/>
      <c r="K386" s="186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2">
        <v>5</v>
      </c>
      <c r="F387" s="186"/>
      <c r="G387" s="186"/>
      <c r="H387" s="186"/>
      <c r="I387" s="186"/>
      <c r="J387" s="186"/>
      <c r="K387" s="186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2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7" t="s">
        <v>384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17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x14ac:dyDescent="0.25">
      <c r="A395" s="162">
        <v>1</v>
      </c>
      <c r="B395" s="162"/>
      <c r="C395" s="162"/>
      <c r="D395" s="162"/>
      <c r="E395" s="176">
        <v>2</v>
      </c>
      <c r="F395" s="177"/>
      <c r="G395" s="178"/>
      <c r="H395" s="169">
        <v>3</v>
      </c>
      <c r="I395" s="169"/>
      <c r="J395" s="169"/>
      <c r="K395" s="169"/>
      <c r="L395" s="169"/>
    </row>
    <row r="396" spans="1:17" ht="57.75" customHeight="1" x14ac:dyDescent="0.25">
      <c r="A396" s="179" t="s">
        <v>406</v>
      </c>
      <c r="B396" s="180"/>
      <c r="C396" s="180"/>
      <c r="D396" s="181"/>
      <c r="E396" s="176" t="s">
        <v>50</v>
      </c>
      <c r="F396" s="177"/>
      <c r="G396" s="178"/>
      <c r="H396" s="176" t="s">
        <v>51</v>
      </c>
      <c r="I396" s="177"/>
      <c r="J396" s="177"/>
      <c r="K396" s="177"/>
      <c r="L396" s="178"/>
    </row>
    <row r="397" spans="1:17" ht="60" customHeight="1" x14ac:dyDescent="0.25">
      <c r="A397" s="179" t="s">
        <v>406</v>
      </c>
      <c r="B397" s="180"/>
      <c r="C397" s="180"/>
      <c r="D397" s="181"/>
      <c r="E397" s="176" t="s">
        <v>52</v>
      </c>
      <c r="F397" s="177"/>
      <c r="G397" s="178"/>
      <c r="H397" s="176" t="s">
        <v>53</v>
      </c>
      <c r="I397" s="177"/>
      <c r="J397" s="177"/>
      <c r="K397" s="177"/>
      <c r="L397" s="178"/>
    </row>
    <row r="398" spans="1:17" ht="55.5" customHeight="1" x14ac:dyDescent="0.25">
      <c r="A398" s="179" t="s">
        <v>406</v>
      </c>
      <c r="B398" s="180"/>
      <c r="C398" s="180"/>
      <c r="D398" s="181"/>
      <c r="E398" s="176" t="s">
        <v>56</v>
      </c>
      <c r="F398" s="177"/>
      <c r="G398" s="178"/>
      <c r="H398" s="176" t="s">
        <v>51</v>
      </c>
      <c r="I398" s="177"/>
      <c r="J398" s="177"/>
      <c r="K398" s="177"/>
      <c r="L398" s="178"/>
    </row>
    <row r="399" spans="1:17" ht="46.5" customHeight="1" x14ac:dyDescent="0.25">
      <c r="A399" s="179" t="s">
        <v>406</v>
      </c>
      <c r="B399" s="180"/>
      <c r="C399" s="180"/>
      <c r="D399" s="181"/>
      <c r="E399" s="176" t="s">
        <v>54</v>
      </c>
      <c r="F399" s="177"/>
      <c r="G399" s="178"/>
      <c r="H399" s="173" t="s">
        <v>167</v>
      </c>
      <c r="I399" s="174"/>
      <c r="J399" s="174"/>
      <c r="K399" s="174"/>
      <c r="L399" s="175"/>
    </row>
    <row r="400" spans="1:17" s="34" customFormat="1" x14ac:dyDescent="0.25">
      <c r="A400" s="224" t="s">
        <v>378</v>
      </c>
      <c r="B400" s="220"/>
      <c r="C400" s="220"/>
      <c r="D400" s="220"/>
      <c r="E400" s="220"/>
      <c r="F400" s="220"/>
      <c r="G400" s="220"/>
      <c r="H400" s="220"/>
      <c r="I400" s="220"/>
      <c r="J400" s="220"/>
      <c r="K400" s="220"/>
      <c r="L400" s="220"/>
      <c r="M400" s="220"/>
      <c r="N400" s="220"/>
      <c r="O400" s="220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4" t="s">
        <v>256</v>
      </c>
      <c r="B402" s="224"/>
      <c r="C402" s="224"/>
      <c r="D402" s="224"/>
      <c r="E402" s="224"/>
      <c r="F402" s="224"/>
      <c r="G402" s="224"/>
      <c r="H402" s="224"/>
      <c r="I402" s="224"/>
      <c r="J402" s="224"/>
      <c r="K402" s="224"/>
      <c r="L402" s="224"/>
      <c r="M402" s="184" t="s">
        <v>179</v>
      </c>
      <c r="N402" s="169" t="s">
        <v>21</v>
      </c>
      <c r="O402" s="6"/>
      <c r="P402" s="6"/>
    </row>
    <row r="403" spans="1:31" x14ac:dyDescent="0.25">
      <c r="A403" s="165" t="s">
        <v>257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5"/>
      <c r="N403" s="169"/>
      <c r="O403" s="6"/>
      <c r="P403" s="6"/>
    </row>
    <row r="404" spans="1:31" ht="20.2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5"/>
      <c r="N404" s="169"/>
      <c r="O404" s="6"/>
      <c r="P404" s="6"/>
    </row>
    <row r="405" spans="1:31" x14ac:dyDescent="0.25">
      <c r="A405" s="165" t="s">
        <v>254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255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0" t="s">
        <v>249</v>
      </c>
      <c r="B407" s="190" t="s">
        <v>243</v>
      </c>
      <c r="C407" s="190"/>
      <c r="D407" s="190"/>
      <c r="E407" s="190" t="s">
        <v>244</v>
      </c>
      <c r="F407" s="190"/>
      <c r="G407" s="190" t="s">
        <v>245</v>
      </c>
      <c r="H407" s="190"/>
      <c r="I407" s="190"/>
      <c r="J407" s="190" t="s">
        <v>246</v>
      </c>
      <c r="K407" s="190"/>
      <c r="L407" s="190"/>
      <c r="M407" s="190" t="s">
        <v>250</v>
      </c>
      <c r="N407" s="190"/>
      <c r="O407" s="5"/>
      <c r="P407" s="91"/>
    </row>
    <row r="408" spans="1:31" s="34" customFormat="1" ht="87.75" customHeight="1" x14ac:dyDescent="0.25">
      <c r="A408" s="190"/>
      <c r="B408" s="191" t="s">
        <v>252</v>
      </c>
      <c r="C408" s="191" t="s">
        <v>252</v>
      </c>
      <c r="D408" s="191" t="s">
        <v>252</v>
      </c>
      <c r="E408" s="191" t="s">
        <v>252</v>
      </c>
      <c r="F408" s="191" t="s">
        <v>252</v>
      </c>
      <c r="G408" s="190" t="s">
        <v>251</v>
      </c>
      <c r="H408" s="190" t="s">
        <v>247</v>
      </c>
      <c r="I408" s="190"/>
      <c r="J408" s="156" t="s">
        <v>426</v>
      </c>
      <c r="K408" s="162" t="s">
        <v>438</v>
      </c>
      <c r="L408" s="162" t="s">
        <v>445</v>
      </c>
      <c r="M408" s="190" t="s">
        <v>165</v>
      </c>
      <c r="N408" s="190" t="s">
        <v>166</v>
      </c>
      <c r="O408" s="5"/>
      <c r="P408" s="91"/>
    </row>
    <row r="409" spans="1:31" s="34" customFormat="1" ht="58.5" customHeight="1" x14ac:dyDescent="0.25">
      <c r="A409" s="190"/>
      <c r="B409" s="192"/>
      <c r="C409" s="192"/>
      <c r="D409" s="192"/>
      <c r="E409" s="192"/>
      <c r="F409" s="192"/>
      <c r="G409" s="190"/>
      <c r="H409" s="92" t="s">
        <v>22</v>
      </c>
      <c r="I409" s="93" t="s">
        <v>253</v>
      </c>
      <c r="J409" s="158"/>
      <c r="K409" s="163"/>
      <c r="L409" s="163"/>
      <c r="M409" s="190"/>
      <c r="N409" s="190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4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0" t="s">
        <v>21</v>
      </c>
      <c r="B411" s="190" t="s">
        <v>21</v>
      </c>
      <c r="C411" s="190" t="s">
        <v>21</v>
      </c>
      <c r="D411" s="190" t="s">
        <v>21</v>
      </c>
      <c r="E411" s="190" t="s">
        <v>21</v>
      </c>
      <c r="F411" s="190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0"/>
      <c r="B412" s="190"/>
      <c r="C412" s="190"/>
      <c r="D412" s="190"/>
      <c r="E412" s="190"/>
      <c r="F412" s="190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260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7" t="s">
        <v>249</v>
      </c>
      <c r="B415" s="190" t="s">
        <v>243</v>
      </c>
      <c r="C415" s="190"/>
      <c r="D415" s="190"/>
      <c r="E415" s="190" t="s">
        <v>244</v>
      </c>
      <c r="F415" s="190"/>
      <c r="G415" s="190" t="s">
        <v>248</v>
      </c>
      <c r="H415" s="190"/>
      <c r="I415" s="190"/>
      <c r="J415" s="254" t="s">
        <v>399</v>
      </c>
      <c r="K415" s="255"/>
      <c r="L415" s="256"/>
      <c r="M415" s="251" t="s">
        <v>259</v>
      </c>
      <c r="N415" s="252"/>
      <c r="O415" s="253"/>
      <c r="P415" s="190" t="s">
        <v>400</v>
      </c>
      <c r="Q415" s="190"/>
    </row>
    <row r="416" spans="1:31" s="41" customFormat="1" ht="57.75" customHeight="1" x14ac:dyDescent="0.25">
      <c r="A416" s="247"/>
      <c r="B416" s="245" t="s">
        <v>252</v>
      </c>
      <c r="C416" s="245" t="s">
        <v>252</v>
      </c>
      <c r="D416" s="245" t="s">
        <v>252</v>
      </c>
      <c r="E416" s="245" t="s">
        <v>252</v>
      </c>
      <c r="F416" s="245" t="s">
        <v>252</v>
      </c>
      <c r="G416" s="245" t="s">
        <v>251</v>
      </c>
      <c r="H416" s="194" t="s">
        <v>247</v>
      </c>
      <c r="I416" s="194"/>
      <c r="J416" s="156" t="s">
        <v>426</v>
      </c>
      <c r="K416" s="162" t="s">
        <v>438</v>
      </c>
      <c r="L416" s="162" t="s">
        <v>445</v>
      </c>
      <c r="M416" s="156" t="s">
        <v>426</v>
      </c>
      <c r="N416" s="162" t="s">
        <v>438</v>
      </c>
      <c r="O416" s="162" t="s">
        <v>445</v>
      </c>
      <c r="P416" s="190" t="s">
        <v>165</v>
      </c>
      <c r="Q416" s="247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7"/>
      <c r="B417" s="246"/>
      <c r="C417" s="246"/>
      <c r="D417" s="246"/>
      <c r="E417" s="246"/>
      <c r="F417" s="246"/>
      <c r="G417" s="246"/>
      <c r="H417" s="77" t="s">
        <v>22</v>
      </c>
      <c r="I417" s="72" t="s">
        <v>253</v>
      </c>
      <c r="J417" s="158"/>
      <c r="K417" s="163"/>
      <c r="L417" s="163"/>
      <c r="M417" s="158"/>
      <c r="N417" s="163"/>
      <c r="O417" s="163"/>
      <c r="P417" s="190"/>
      <c r="Q417" s="247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76">
        <v>10</v>
      </c>
      <c r="K418" s="66">
        <v>11</v>
      </c>
      <c r="L418" s="66">
        <v>12</v>
      </c>
      <c r="M418" s="7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4" t="s">
        <v>21</v>
      </c>
      <c r="B419" s="244" t="s">
        <v>21</v>
      </c>
      <c r="C419" s="244" t="s">
        <v>21</v>
      </c>
      <c r="D419" s="245" t="s">
        <v>21</v>
      </c>
      <c r="E419" s="245" t="s">
        <v>21</v>
      </c>
      <c r="F419" s="247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4"/>
      <c r="B420" s="244"/>
      <c r="C420" s="244"/>
      <c r="D420" s="246"/>
      <c r="E420" s="246"/>
      <c r="F420" s="247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8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4" t="s">
        <v>242</v>
      </c>
      <c r="B423" s="220"/>
      <c r="C423" s="220"/>
      <c r="D423" s="220"/>
      <c r="E423" s="220"/>
      <c r="F423" s="220"/>
      <c r="G423" s="220"/>
      <c r="H423" s="220"/>
      <c r="I423" s="220"/>
      <c r="J423" s="220"/>
      <c r="K423" s="220"/>
      <c r="L423" s="220"/>
      <c r="M423" s="220"/>
      <c r="N423" s="220"/>
      <c r="O423" s="220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3" t="s">
        <v>71</v>
      </c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6"/>
      <c r="N425" s="6"/>
      <c r="O425" s="6"/>
      <c r="P425" s="6"/>
    </row>
    <row r="426" spans="1:31" x14ac:dyDescent="0.25">
      <c r="A426" s="193" t="s">
        <v>72</v>
      </c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6"/>
      <c r="N426" s="6"/>
      <c r="O426" s="6"/>
      <c r="P426" s="6"/>
    </row>
    <row r="427" spans="1:31" ht="16.5" customHeight="1" x14ac:dyDescent="0.25">
      <c r="A427" s="193" t="s">
        <v>73</v>
      </c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6"/>
      <c r="N427" s="6"/>
      <c r="O427" s="6"/>
      <c r="P427" s="6"/>
    </row>
    <row r="428" spans="1:31" x14ac:dyDescent="0.25">
      <c r="A428" s="193" t="s">
        <v>74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6"/>
      <c r="N428" s="6"/>
      <c r="O428" s="6"/>
      <c r="P428" s="6"/>
    </row>
    <row r="429" spans="1:31" x14ac:dyDescent="0.25">
      <c r="A429" s="193" t="s">
        <v>75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6"/>
      <c r="N429" s="6"/>
      <c r="O429" s="6"/>
      <c r="P429" s="6"/>
    </row>
    <row r="430" spans="1:31" x14ac:dyDescent="0.25">
      <c r="A430" s="193" t="s">
        <v>76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6"/>
      <c r="N430" s="6"/>
      <c r="O430" s="6"/>
      <c r="P430" s="6"/>
    </row>
    <row r="431" spans="1:31" x14ac:dyDescent="0.25">
      <c r="A431" s="193" t="s">
        <v>77</v>
      </c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2" t="s">
        <v>81</v>
      </c>
      <c r="C436" s="186"/>
      <c r="D436" s="186"/>
      <c r="E436" s="163" t="s">
        <v>82</v>
      </c>
      <c r="F436" s="186"/>
      <c r="G436" s="186"/>
      <c r="H436" s="186"/>
      <c r="I436" s="186"/>
      <c r="J436" s="186"/>
      <c r="K436" s="186"/>
      <c r="L436" s="186"/>
      <c r="M436" s="6"/>
      <c r="N436" s="6"/>
      <c r="O436" s="6"/>
      <c r="P436" s="6"/>
    </row>
    <row r="437" spans="1:16" x14ac:dyDescent="0.25">
      <c r="A437" s="9">
        <v>1</v>
      </c>
      <c r="B437" s="162">
        <v>2</v>
      </c>
      <c r="C437" s="186"/>
      <c r="D437" s="186"/>
      <c r="E437" s="169">
        <v>3</v>
      </c>
      <c r="F437" s="169"/>
      <c r="G437" s="169"/>
      <c r="H437" s="169"/>
      <c r="I437" s="169"/>
      <c r="J437" s="169"/>
      <c r="K437" s="186"/>
      <c r="L437" s="186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2" t="s">
        <v>225</v>
      </c>
      <c r="C438" s="186"/>
      <c r="D438" s="186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2" t="s">
        <v>86</v>
      </c>
      <c r="C439" s="163"/>
      <c r="D439" s="163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2" t="s">
        <v>197</v>
      </c>
      <c r="C440" s="186"/>
      <c r="D440" s="186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286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398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1" spans="10:12" x14ac:dyDescent="0.25">
      <c r="J541" s="162" t="s">
        <v>298</v>
      </c>
      <c r="K541" s="162" t="s">
        <v>299</v>
      </c>
      <c r="L541" s="162" t="s">
        <v>300</v>
      </c>
    </row>
    <row r="542" spans="10:12" x14ac:dyDescent="0.25">
      <c r="J542" s="162"/>
      <c r="K542" s="162"/>
      <c r="L542" s="163"/>
    </row>
    <row r="549" spans="10:15" x14ac:dyDescent="0.25">
      <c r="J549" s="162" t="s">
        <v>298</v>
      </c>
      <c r="K549" s="162" t="s">
        <v>299</v>
      </c>
      <c r="L549" s="162" t="s">
        <v>300</v>
      </c>
      <c r="M549" s="162" t="s">
        <v>298</v>
      </c>
      <c r="N549" s="162" t="s">
        <v>299</v>
      </c>
      <c r="O549" s="162" t="s">
        <v>300</v>
      </c>
    </row>
    <row r="550" spans="10:15" x14ac:dyDescent="0.25">
      <c r="J550" s="162"/>
      <c r="K550" s="162"/>
      <c r="L550" s="163"/>
      <c r="M550" s="162"/>
      <c r="N550" s="162"/>
      <c r="O550" s="163"/>
    </row>
  </sheetData>
  <mergeCells count="668"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F52:F55"/>
    <mergeCell ref="A56:A59"/>
    <mergeCell ref="B56:B59"/>
    <mergeCell ref="C56:C59"/>
    <mergeCell ref="D56:D59"/>
    <mergeCell ref="E56:E59"/>
    <mergeCell ref="F56:F59"/>
    <mergeCell ref="A32:J32"/>
    <mergeCell ref="N45:N46"/>
    <mergeCell ref="M45:M46"/>
    <mergeCell ref="A10:O10"/>
    <mergeCell ref="A23:O23"/>
    <mergeCell ref="K29:M29"/>
    <mergeCell ref="N29:O29"/>
    <mergeCell ref="A30:J30"/>
    <mergeCell ref="A419:A420"/>
    <mergeCell ref="B419:B420"/>
    <mergeCell ref="C419:C420"/>
    <mergeCell ref="D419:D420"/>
    <mergeCell ref="E419:E420"/>
    <mergeCell ref="B416:B417"/>
    <mergeCell ref="C416:C417"/>
    <mergeCell ref="D416:D417"/>
    <mergeCell ref="E416:E417"/>
    <mergeCell ref="F419:F420"/>
    <mergeCell ref="M416:M417"/>
    <mergeCell ref="N416:N417"/>
    <mergeCell ref="O416:O417"/>
    <mergeCell ref="P415:Q415"/>
    <mergeCell ref="F416:F417"/>
    <mergeCell ref="G416:G417"/>
    <mergeCell ref="H416:I416"/>
    <mergeCell ref="J416:J417"/>
    <mergeCell ref="Q416:Q417"/>
    <mergeCell ref="A411:A412"/>
    <mergeCell ref="B411:B412"/>
    <mergeCell ref="C411:C412"/>
    <mergeCell ref="D411:D412"/>
    <mergeCell ref="E411:E412"/>
    <mergeCell ref="F411:F412"/>
    <mergeCell ref="P416:P417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M415:O415"/>
    <mergeCell ref="A406:J406"/>
    <mergeCell ref="A407:A409"/>
    <mergeCell ref="B407:D407"/>
    <mergeCell ref="E407:F407"/>
    <mergeCell ref="G407:I407"/>
    <mergeCell ref="J407:L407"/>
    <mergeCell ref="L408:L409"/>
    <mergeCell ref="M407:N407"/>
    <mergeCell ref="B408:B409"/>
    <mergeCell ref="C408:C409"/>
    <mergeCell ref="D408:D409"/>
    <mergeCell ref="E408:E409"/>
    <mergeCell ref="F408:F409"/>
    <mergeCell ref="G408:G409"/>
    <mergeCell ref="H408:I408"/>
    <mergeCell ref="J408:J409"/>
    <mergeCell ref="K408:K409"/>
    <mergeCell ref="M408:M409"/>
    <mergeCell ref="N408:N409"/>
    <mergeCell ref="A399:D399"/>
    <mergeCell ref="E399:G399"/>
    <mergeCell ref="H399:L399"/>
    <mergeCell ref="A400:O400"/>
    <mergeCell ref="A402:L402"/>
    <mergeCell ref="M402:M404"/>
    <mergeCell ref="N402:N404"/>
    <mergeCell ref="A403:L403"/>
    <mergeCell ref="A405:L405"/>
    <mergeCell ref="A397:D397"/>
    <mergeCell ref="E397:G397"/>
    <mergeCell ref="H397:L397"/>
    <mergeCell ref="B285:D286"/>
    <mergeCell ref="E285:F286"/>
    <mergeCell ref="J286:J287"/>
    <mergeCell ref="H234:L234"/>
    <mergeCell ref="K286:K287"/>
    <mergeCell ref="G285:I285"/>
    <mergeCell ref="J285:L285"/>
    <mergeCell ref="G286:G287"/>
    <mergeCell ref="H286:I286"/>
    <mergeCell ref="B334:D334"/>
    <mergeCell ref="A326:F326"/>
    <mergeCell ref="A327:K327"/>
    <mergeCell ref="A328:K328"/>
    <mergeCell ref="A329:K329"/>
    <mergeCell ref="A330:I330"/>
    <mergeCell ref="E325:K325"/>
    <mergeCell ref="E334:I334"/>
    <mergeCell ref="H294:I294"/>
    <mergeCell ref="E277:I277"/>
    <mergeCell ref="B278:D278"/>
    <mergeCell ref="E278:I278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M371:O371"/>
    <mergeCell ref="M285:N285"/>
    <mergeCell ref="M286:M287"/>
    <mergeCell ref="N286:N287"/>
    <mergeCell ref="M104:N104"/>
    <mergeCell ref="M105:M106"/>
    <mergeCell ref="N105:N106"/>
    <mergeCell ref="M172:N172"/>
    <mergeCell ref="M173:M174"/>
    <mergeCell ref="N173:N174"/>
    <mergeCell ref="M167:M169"/>
    <mergeCell ref="N167:N169"/>
    <mergeCell ref="A150:O150"/>
    <mergeCell ref="A151:O151"/>
    <mergeCell ref="A116:A119"/>
    <mergeCell ref="B116:B119"/>
    <mergeCell ref="C116:C119"/>
    <mergeCell ref="D116:D119"/>
    <mergeCell ref="E164:G164"/>
    <mergeCell ref="M280:M282"/>
    <mergeCell ref="A277:A278"/>
    <mergeCell ref="B277:D277"/>
    <mergeCell ref="A228:F228"/>
    <mergeCell ref="A236:D236"/>
    <mergeCell ref="E236:G236"/>
    <mergeCell ref="P252:Q252"/>
    <mergeCell ref="P253:P254"/>
    <mergeCell ref="Q253:Q254"/>
    <mergeCell ref="P208:Q208"/>
    <mergeCell ref="P209:P210"/>
    <mergeCell ref="Q209:Q210"/>
    <mergeCell ref="L138:L139"/>
    <mergeCell ref="B137:D138"/>
    <mergeCell ref="E137:F138"/>
    <mergeCell ref="A152:K152"/>
    <mergeCell ref="E153:K153"/>
    <mergeCell ref="E154:K154"/>
    <mergeCell ref="E155:K155"/>
    <mergeCell ref="G137:I137"/>
    <mergeCell ref="J137:L137"/>
    <mergeCell ref="M244:N244"/>
    <mergeCell ref="M245:M246"/>
    <mergeCell ref="N245:N246"/>
    <mergeCell ref="H236:L236"/>
    <mergeCell ref="M253:M254"/>
    <mergeCell ref="N253:N254"/>
    <mergeCell ref="O253:O254"/>
    <mergeCell ref="A251:J251"/>
    <mergeCell ref="A252:A254"/>
    <mergeCell ref="P293:Q293"/>
    <mergeCell ref="P294:P295"/>
    <mergeCell ref="Q294:Q295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O138:O139"/>
    <mergeCell ref="A100:L100"/>
    <mergeCell ref="A102:L102"/>
    <mergeCell ref="A104:A106"/>
    <mergeCell ref="A136:J136"/>
    <mergeCell ref="A137:A139"/>
    <mergeCell ref="A103:J103"/>
    <mergeCell ref="E104:F105"/>
    <mergeCell ref="K138:K139"/>
    <mergeCell ref="F48:F51"/>
    <mergeCell ref="O69:O70"/>
    <mergeCell ref="A48:A51"/>
    <mergeCell ref="B48:B51"/>
    <mergeCell ref="C48:C51"/>
    <mergeCell ref="D48:D51"/>
    <mergeCell ref="E48:E51"/>
    <mergeCell ref="A68:A70"/>
    <mergeCell ref="N69:N70"/>
    <mergeCell ref="J69:J70"/>
    <mergeCell ref="A52:A55"/>
    <mergeCell ref="B52:B55"/>
    <mergeCell ref="C52:C55"/>
    <mergeCell ref="D52:D55"/>
    <mergeCell ref="E52:E55"/>
    <mergeCell ref="E112:E115"/>
    <mergeCell ref="F112:F115"/>
    <mergeCell ref="P68:Q68"/>
    <mergeCell ref="P69:P70"/>
    <mergeCell ref="Q69:Q70"/>
    <mergeCell ref="M68:O68"/>
    <mergeCell ref="M69:M70"/>
    <mergeCell ref="A66:O66"/>
    <mergeCell ref="A67:J67"/>
    <mergeCell ref="A93:D93"/>
    <mergeCell ref="E93:G93"/>
    <mergeCell ref="H93:L93"/>
    <mergeCell ref="A94:D94"/>
    <mergeCell ref="E94:G94"/>
    <mergeCell ref="H94:L94"/>
    <mergeCell ref="A95:D95"/>
    <mergeCell ref="E95:G95"/>
    <mergeCell ref="H95:L95"/>
    <mergeCell ref="H105:I105"/>
    <mergeCell ref="J105:J106"/>
    <mergeCell ref="K105:K106"/>
    <mergeCell ref="L105:L106"/>
    <mergeCell ref="G105:G106"/>
    <mergeCell ref="M294:M295"/>
    <mergeCell ref="J294:J295"/>
    <mergeCell ref="K294:K295"/>
    <mergeCell ref="B331:D331"/>
    <mergeCell ref="E331:I331"/>
    <mergeCell ref="B332:D332"/>
    <mergeCell ref="E332:I332"/>
    <mergeCell ref="A292:J292"/>
    <mergeCell ref="E323:K323"/>
    <mergeCell ref="E324:K324"/>
    <mergeCell ref="E322:K322"/>
    <mergeCell ref="A319:O319"/>
    <mergeCell ref="A321:K321"/>
    <mergeCell ref="A280:L280"/>
    <mergeCell ref="B274:D274"/>
    <mergeCell ref="E274:I274"/>
    <mergeCell ref="A275:A276"/>
    <mergeCell ref="B275:D275"/>
    <mergeCell ref="E275:I275"/>
    <mergeCell ref="B276:D276"/>
    <mergeCell ref="E276:I276"/>
    <mergeCell ref="A333:A334"/>
    <mergeCell ref="B333:D333"/>
    <mergeCell ref="E333:I333"/>
    <mergeCell ref="A340:L340"/>
    <mergeCell ref="B345:D346"/>
    <mergeCell ref="A342:L342"/>
    <mergeCell ref="A343:J343"/>
    <mergeCell ref="A345:A347"/>
    <mergeCell ref="A339:L339"/>
    <mergeCell ref="B336:D336"/>
    <mergeCell ref="E336:I336"/>
    <mergeCell ref="A344:J344"/>
    <mergeCell ref="A335:A336"/>
    <mergeCell ref="B335:D335"/>
    <mergeCell ref="E335:I335"/>
    <mergeCell ref="A431:L431"/>
    <mergeCell ref="A432:O432"/>
    <mergeCell ref="A433:O433"/>
    <mergeCell ref="A434:O434"/>
    <mergeCell ref="A424:O424"/>
    <mergeCell ref="A425:L425"/>
    <mergeCell ref="A426:L426"/>
    <mergeCell ref="A427:L427"/>
    <mergeCell ref="A428:L428"/>
    <mergeCell ref="A430:L430"/>
    <mergeCell ref="A429:L429"/>
    <mergeCell ref="C352:C354"/>
    <mergeCell ref="D352:D354"/>
    <mergeCell ref="E352:E354"/>
    <mergeCell ref="F352:F354"/>
    <mergeCell ref="A355:A357"/>
    <mergeCell ref="B355:B357"/>
    <mergeCell ref="C355:C357"/>
    <mergeCell ref="D355:D357"/>
    <mergeCell ref="E355:E357"/>
    <mergeCell ref="F355:F357"/>
    <mergeCell ref="M345:N345"/>
    <mergeCell ref="M346:M347"/>
    <mergeCell ref="N346:N347"/>
    <mergeCell ref="E387:K387"/>
    <mergeCell ref="A394:D394"/>
    <mergeCell ref="E394:G394"/>
    <mergeCell ref="H394:L394"/>
    <mergeCell ref="E388:K388"/>
    <mergeCell ref="A393:I393"/>
    <mergeCell ref="A389:F389"/>
    <mergeCell ref="A390:K390"/>
    <mergeCell ref="A391:K391"/>
    <mergeCell ref="A392:K392"/>
    <mergeCell ref="A384:O384"/>
    <mergeCell ref="A385:K385"/>
    <mergeCell ref="E386:K386"/>
    <mergeCell ref="F349:F351"/>
    <mergeCell ref="A349:A351"/>
    <mergeCell ref="B349:B351"/>
    <mergeCell ref="C349:C351"/>
    <mergeCell ref="D349:D351"/>
    <mergeCell ref="E349:E351"/>
    <mergeCell ref="A352:A354"/>
    <mergeCell ref="B352:B354"/>
    <mergeCell ref="A435:O435"/>
    <mergeCell ref="A364:A366"/>
    <mergeCell ref="B364:B366"/>
    <mergeCell ref="C364:C366"/>
    <mergeCell ref="A423:O423"/>
    <mergeCell ref="M340:M342"/>
    <mergeCell ref="N340:N342"/>
    <mergeCell ref="A371:A373"/>
    <mergeCell ref="B371:D372"/>
    <mergeCell ref="E371:F372"/>
    <mergeCell ref="G371:I371"/>
    <mergeCell ref="J371:L371"/>
    <mergeCell ref="A398:D398"/>
    <mergeCell ref="E398:G398"/>
    <mergeCell ref="H398:L398"/>
    <mergeCell ref="A396:D396"/>
    <mergeCell ref="E396:G396"/>
    <mergeCell ref="H396:L396"/>
    <mergeCell ref="A395:D395"/>
    <mergeCell ref="E395:G395"/>
    <mergeCell ref="H395:L395"/>
    <mergeCell ref="E345:F346"/>
    <mergeCell ref="G345:I345"/>
    <mergeCell ref="J345:L345"/>
    <mergeCell ref="A447:O447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E437:L437"/>
    <mergeCell ref="B438:D438"/>
    <mergeCell ref="E438:L438"/>
    <mergeCell ref="B440:D440"/>
    <mergeCell ref="E440:L440"/>
    <mergeCell ref="A444:O444"/>
    <mergeCell ref="N280:N282"/>
    <mergeCell ref="A281:L281"/>
    <mergeCell ref="A282:L282"/>
    <mergeCell ref="A283:L283"/>
    <mergeCell ref="A284:J284"/>
    <mergeCell ref="N294:N295"/>
    <mergeCell ref="A289:A290"/>
    <mergeCell ref="B289:B290"/>
    <mergeCell ref="C289:C290"/>
    <mergeCell ref="D289:D290"/>
    <mergeCell ref="E289:E290"/>
    <mergeCell ref="F289:F290"/>
    <mergeCell ref="A291:O291"/>
    <mergeCell ref="O294:O295"/>
    <mergeCell ref="A293:A295"/>
    <mergeCell ref="B293:D294"/>
    <mergeCell ref="E293:F294"/>
    <mergeCell ref="G293:I293"/>
    <mergeCell ref="J293:L293"/>
    <mergeCell ref="M293:O293"/>
    <mergeCell ref="L294:L295"/>
    <mergeCell ref="A285:A287"/>
    <mergeCell ref="L286:L287"/>
    <mergeCell ref="G294:G295"/>
    <mergeCell ref="A268:F268"/>
    <mergeCell ref="A269:K269"/>
    <mergeCell ref="A270:K270"/>
    <mergeCell ref="A271:K271"/>
    <mergeCell ref="A272:I272"/>
    <mergeCell ref="B273:D273"/>
    <mergeCell ref="E273:I273"/>
    <mergeCell ref="A262:O262"/>
    <mergeCell ref="A263:O263"/>
    <mergeCell ref="A264:K264"/>
    <mergeCell ref="E265:K265"/>
    <mergeCell ref="E266:K266"/>
    <mergeCell ref="E267:K267"/>
    <mergeCell ref="B252:D253"/>
    <mergeCell ref="E252:F253"/>
    <mergeCell ref="G252:I252"/>
    <mergeCell ref="J252:L252"/>
    <mergeCell ref="G245:G246"/>
    <mergeCell ref="H245:I245"/>
    <mergeCell ref="J245:J246"/>
    <mergeCell ref="K245:K246"/>
    <mergeCell ref="L245:L246"/>
    <mergeCell ref="A250:O250"/>
    <mergeCell ref="A248:A249"/>
    <mergeCell ref="B248:B249"/>
    <mergeCell ref="C248:C249"/>
    <mergeCell ref="D248:D249"/>
    <mergeCell ref="E248:E249"/>
    <mergeCell ref="F248:F249"/>
    <mergeCell ref="M252:O252"/>
    <mergeCell ref="G253:G254"/>
    <mergeCell ref="H253:I253"/>
    <mergeCell ref="J253:J254"/>
    <mergeCell ref="K253:K254"/>
    <mergeCell ref="L253:L254"/>
    <mergeCell ref="M239:M241"/>
    <mergeCell ref="N239:N241"/>
    <mergeCell ref="A240:L240"/>
    <mergeCell ref="A242:L242"/>
    <mergeCell ref="A243:J243"/>
    <mergeCell ref="A244:A246"/>
    <mergeCell ref="B244:D245"/>
    <mergeCell ref="E244:F245"/>
    <mergeCell ref="G244:I244"/>
    <mergeCell ref="J244:L244"/>
    <mergeCell ref="A222:O222"/>
    <mergeCell ref="A223:O223"/>
    <mergeCell ref="A224:K224"/>
    <mergeCell ref="E225:K225"/>
    <mergeCell ref="E226:K226"/>
    <mergeCell ref="E227:K227"/>
    <mergeCell ref="A92:D92"/>
    <mergeCell ref="E92:G92"/>
    <mergeCell ref="H92:L92"/>
    <mergeCell ref="A161:D161"/>
    <mergeCell ref="E161:G161"/>
    <mergeCell ref="H161:L161"/>
    <mergeCell ref="A156:F156"/>
    <mergeCell ref="A157:K157"/>
    <mergeCell ref="A158:K158"/>
    <mergeCell ref="A159:K159"/>
    <mergeCell ref="H164:L164"/>
    <mergeCell ref="A165:D165"/>
    <mergeCell ref="E165:G165"/>
    <mergeCell ref="H165:L165"/>
    <mergeCell ref="L173:L174"/>
    <mergeCell ref="A206:O206"/>
    <mergeCell ref="M208:O208"/>
    <mergeCell ref="G209:G210"/>
    <mergeCell ref="A229:K229"/>
    <mergeCell ref="A230:K230"/>
    <mergeCell ref="A231:K231"/>
    <mergeCell ref="A232:I232"/>
    <mergeCell ref="A233:D233"/>
    <mergeCell ref="E233:G233"/>
    <mergeCell ref="H233:L233"/>
    <mergeCell ref="A239:L239"/>
    <mergeCell ref="E237:G237"/>
    <mergeCell ref="H237:L237"/>
    <mergeCell ref="A237:D237"/>
    <mergeCell ref="A235:D235"/>
    <mergeCell ref="E235:G235"/>
    <mergeCell ref="H235:L235"/>
    <mergeCell ref="A234:D234"/>
    <mergeCell ref="E234:G234"/>
    <mergeCell ref="A238:D238"/>
    <mergeCell ref="E238:G238"/>
    <mergeCell ref="H238:L238"/>
    <mergeCell ref="F176:F179"/>
    <mergeCell ref="D176:D179"/>
    <mergeCell ref="E176:E179"/>
    <mergeCell ref="H209:I209"/>
    <mergeCell ref="J209:J210"/>
    <mergeCell ref="K209:K210"/>
    <mergeCell ref="L209:L210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8:D191"/>
    <mergeCell ref="E188:E191"/>
    <mergeCell ref="F188:F191"/>
    <mergeCell ref="J172:L172"/>
    <mergeCell ref="G173:G174"/>
    <mergeCell ref="H173:I173"/>
    <mergeCell ref="G208:I208"/>
    <mergeCell ref="A160:I160"/>
    <mergeCell ref="A166:D166"/>
    <mergeCell ref="E166:G166"/>
    <mergeCell ref="A162:D162"/>
    <mergeCell ref="E162:G162"/>
    <mergeCell ref="H162:L162"/>
    <mergeCell ref="A176:A179"/>
    <mergeCell ref="B176:B179"/>
    <mergeCell ref="C176:C179"/>
    <mergeCell ref="A207:J207"/>
    <mergeCell ref="A208:A210"/>
    <mergeCell ref="B208:D209"/>
    <mergeCell ref="E208:F209"/>
    <mergeCell ref="J208:L208"/>
    <mergeCell ref="D184:D187"/>
    <mergeCell ref="E184:E187"/>
    <mergeCell ref="F184:F187"/>
    <mergeCell ref="A188:A191"/>
    <mergeCell ref="B188:B191"/>
    <mergeCell ref="C188:C191"/>
    <mergeCell ref="A369:J369"/>
    <mergeCell ref="G68:I68"/>
    <mergeCell ref="J68:L68"/>
    <mergeCell ref="H69:I69"/>
    <mergeCell ref="K69:K70"/>
    <mergeCell ref="L69:L70"/>
    <mergeCell ref="B68:D69"/>
    <mergeCell ref="E68:F69"/>
    <mergeCell ref="G346:G347"/>
    <mergeCell ref="H346:I346"/>
    <mergeCell ref="J346:J347"/>
    <mergeCell ref="K346:K347"/>
    <mergeCell ref="L346:L347"/>
    <mergeCell ref="A81:O81"/>
    <mergeCell ref="A82:O82"/>
    <mergeCell ref="A83:K83"/>
    <mergeCell ref="E84:K84"/>
    <mergeCell ref="G69:G70"/>
    <mergeCell ref="M209:M210"/>
    <mergeCell ref="N209:N210"/>
    <mergeCell ref="O209:O210"/>
    <mergeCell ref="A99:L99"/>
    <mergeCell ref="B104:D105"/>
    <mergeCell ref="A108:A111"/>
    <mergeCell ref="L17:M17"/>
    <mergeCell ref="L18:M18"/>
    <mergeCell ref="L19:M19"/>
    <mergeCell ref="N17:O17"/>
    <mergeCell ref="N18:O18"/>
    <mergeCell ref="N19:O19"/>
    <mergeCell ref="A163:D163"/>
    <mergeCell ref="E163:G163"/>
    <mergeCell ref="H163:L163"/>
    <mergeCell ref="D108:D111"/>
    <mergeCell ref="E108:E111"/>
    <mergeCell ref="F108:F111"/>
    <mergeCell ref="B108:B111"/>
    <mergeCell ref="C108:C111"/>
    <mergeCell ref="A96:D96"/>
    <mergeCell ref="E96:G96"/>
    <mergeCell ref="H96:L96"/>
    <mergeCell ref="E97:G97"/>
    <mergeCell ref="H97:L97"/>
    <mergeCell ref="A97:D97"/>
    <mergeCell ref="A112:A115"/>
    <mergeCell ref="B112:B115"/>
    <mergeCell ref="C112:C115"/>
    <mergeCell ref="D112:D115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K32:M32"/>
    <mergeCell ref="N32:O32"/>
    <mergeCell ref="A42:L42"/>
    <mergeCell ref="A171:J171"/>
    <mergeCell ref="A172:A174"/>
    <mergeCell ref="B172:D173"/>
    <mergeCell ref="E172:F173"/>
    <mergeCell ref="G172:I172"/>
    <mergeCell ref="J173:J174"/>
    <mergeCell ref="K173:K174"/>
    <mergeCell ref="A90:K90"/>
    <mergeCell ref="A91:I91"/>
    <mergeCell ref="A89:K89"/>
    <mergeCell ref="A87:F87"/>
    <mergeCell ref="A88:K88"/>
    <mergeCell ref="E85:K85"/>
    <mergeCell ref="H166:L166"/>
    <mergeCell ref="A164:D164"/>
    <mergeCell ref="A167:L167"/>
    <mergeCell ref="A168:L168"/>
    <mergeCell ref="A170:L170"/>
    <mergeCell ref="E86:K86"/>
    <mergeCell ref="G104:I104"/>
    <mergeCell ref="J104:L104"/>
    <mergeCell ref="K33:M33"/>
    <mergeCell ref="N33:O33"/>
    <mergeCell ref="K34:M34"/>
    <mergeCell ref="N34:O34"/>
    <mergeCell ref="J45:J46"/>
    <mergeCell ref="K45:K46"/>
    <mergeCell ref="L45:L46"/>
    <mergeCell ref="M44:N44"/>
    <mergeCell ref="N39:N41"/>
    <mergeCell ref="A40:L40"/>
    <mergeCell ref="E44:F45"/>
    <mergeCell ref="G44:I44"/>
    <mergeCell ref="J44:L44"/>
    <mergeCell ref="G45:G46"/>
    <mergeCell ref="H45:I45"/>
    <mergeCell ref="A43:J43"/>
    <mergeCell ref="A44:A46"/>
    <mergeCell ref="B44:D45"/>
    <mergeCell ref="A35:J35"/>
    <mergeCell ref="A36:J36"/>
    <mergeCell ref="A37:J37"/>
    <mergeCell ref="A38:O38"/>
    <mergeCell ref="A39:L39"/>
    <mergeCell ref="M39:M41"/>
    <mergeCell ref="A31:J31"/>
    <mergeCell ref="K31:M31"/>
    <mergeCell ref="N31:O31"/>
    <mergeCell ref="N27:O27"/>
    <mergeCell ref="A28:J28"/>
    <mergeCell ref="K28:M28"/>
    <mergeCell ref="L20:M20"/>
    <mergeCell ref="N20:O20"/>
    <mergeCell ref="N28:O28"/>
    <mergeCell ref="N26:O26"/>
    <mergeCell ref="A27:J27"/>
    <mergeCell ref="K27:M27"/>
    <mergeCell ref="K30:M30"/>
    <mergeCell ref="N30:O30"/>
    <mergeCell ref="J541:J542"/>
    <mergeCell ref="K541:K542"/>
    <mergeCell ref="L541:L542"/>
    <mergeCell ref="J549:J550"/>
    <mergeCell ref="K549:K550"/>
    <mergeCell ref="L549:L550"/>
    <mergeCell ref="M549:M550"/>
    <mergeCell ref="N549:N550"/>
    <mergeCell ref="O549:O550"/>
    <mergeCell ref="A124:A127"/>
    <mergeCell ref="B124:B127"/>
    <mergeCell ref="C124:C127"/>
    <mergeCell ref="D124:D127"/>
    <mergeCell ref="E124:E127"/>
    <mergeCell ref="F124:F127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D364:D366"/>
    <mergeCell ref="E364:E366"/>
    <mergeCell ref="F364:F366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  <mergeCell ref="A358:A360"/>
    <mergeCell ref="B358:B360"/>
    <mergeCell ref="C358:C360"/>
  </mergeCells>
  <pageMargins left="0.31496062992125984" right="0.31496062992125984" top="0.35433070866141736" bottom="0.35433070866141736" header="0.31496062992125984" footer="0.31496062992125984"/>
  <pageSetup paperSize="9" scale="40" fitToHeight="0" orientation="landscape" r:id="rId1"/>
  <rowBreaks count="3" manualBreakCount="3">
    <brk id="37" max="16" man="1"/>
    <brk id="367" max="16" man="1"/>
    <brk id="406" max="16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1"/>
  <dimension ref="A2:AE550"/>
  <sheetViews>
    <sheetView view="pageBreakPreview" zoomScale="60" workbookViewId="0">
      <selection activeCell="A389" sqref="A389:L389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0.7109375" style="3" customWidth="1"/>
    <col min="4" max="4" width="19.28515625" style="3" customWidth="1"/>
    <col min="5" max="5" width="26.5703125" style="3" customWidth="1"/>
    <col min="6" max="6" width="10.5703125" style="3" customWidth="1"/>
    <col min="7" max="7" width="39.57031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5.285156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469</v>
      </c>
    </row>
    <row r="9" spans="1:18" x14ac:dyDescent="0.25">
      <c r="L9" s="3" t="s">
        <v>482</v>
      </c>
    </row>
    <row r="10" spans="1:18" ht="42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36.75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68" t="s">
        <v>481</v>
      </c>
      <c r="F12" s="268"/>
      <c r="G12" s="268"/>
      <c r="H12" s="26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2" t="s">
        <v>446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4" t="s">
        <v>163</v>
      </c>
      <c r="M20" s="214"/>
      <c r="N20" s="215" t="s">
        <v>410</v>
      </c>
      <c r="O20" s="216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8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153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380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56" t="s">
        <v>426</v>
      </c>
      <c r="K45" s="162" t="s">
        <v>438</v>
      </c>
      <c r="L45" s="162" t="s">
        <v>445</v>
      </c>
      <c r="M45" s="162" t="s">
        <v>165</v>
      </c>
      <c r="N45" s="162" t="s">
        <v>166</v>
      </c>
      <c r="O45" s="6"/>
      <c r="P45" s="6"/>
    </row>
    <row r="46" spans="1:16" ht="7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58"/>
      <c r="K46" s="163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45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8.25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56" t="s">
        <v>426</v>
      </c>
      <c r="K69" s="162" t="s">
        <v>438</v>
      </c>
      <c r="L69" s="162" t="s">
        <v>445</v>
      </c>
      <c r="M69" s="156" t="s">
        <v>426</v>
      </c>
      <c r="N69" s="162" t="s">
        <v>438</v>
      </c>
      <c r="O69" s="162" t="s">
        <v>445</v>
      </c>
      <c r="P69" s="162" t="s">
        <v>165</v>
      </c>
      <c r="Q69" s="162" t="s">
        <v>166</v>
      </c>
    </row>
    <row r="70" spans="1:18" ht="75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58"/>
      <c r="K70" s="163"/>
      <c r="L70" s="163"/>
      <c r="M70" s="158"/>
      <c r="N70" s="163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602</v>
      </c>
      <c r="K72" s="9">
        <v>602</v>
      </c>
      <c r="L72" s="9">
        <v>602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60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/>
      <c r="L74" s="9"/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307</v>
      </c>
    </row>
    <row r="75" spans="1:18" ht="105" customHeight="1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3</v>
      </c>
      <c r="K75" s="9">
        <v>3</v>
      </c>
      <c r="L75" s="9">
        <v>3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308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/>
      <c r="L76" s="9"/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91.5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3</v>
      </c>
      <c r="K77" s="9">
        <v>3</v>
      </c>
      <c r="L77" s="9">
        <v>3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305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608</v>
      </c>
      <c r="K80" s="9">
        <f>SUM(K72:K79)</f>
        <v>608</v>
      </c>
      <c r="L80" s="9">
        <f>SUM(L72:L79)</f>
        <v>608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61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381</v>
      </c>
      <c r="B89" s="296"/>
      <c r="C89" s="296"/>
      <c r="D89" s="296"/>
      <c r="E89" s="296"/>
      <c r="F89" s="296"/>
      <c r="G89" s="296"/>
      <c r="H89" s="296"/>
      <c r="I89" s="296"/>
      <c r="J89" s="296"/>
      <c r="K89" s="296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2">
        <v>1</v>
      </c>
      <c r="B93" s="162"/>
      <c r="C93" s="162"/>
      <c r="D93" s="162"/>
      <c r="E93" s="176">
        <v>2</v>
      </c>
      <c r="F93" s="177"/>
      <c r="G93" s="178"/>
      <c r="H93" s="169">
        <v>3</v>
      </c>
      <c r="I93" s="169"/>
      <c r="J93" s="169"/>
      <c r="K93" s="169"/>
      <c r="L93" s="169"/>
    </row>
    <row r="94" spans="1:17" ht="58.5" customHeight="1" x14ac:dyDescent="0.25">
      <c r="A94" s="179" t="s">
        <v>356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60" customHeight="1" x14ac:dyDescent="0.25">
      <c r="A95" s="179" t="s">
        <v>356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62.25" customHeight="1" x14ac:dyDescent="0.25">
      <c r="A96" s="179" t="s">
        <v>356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49.5" customHeight="1" x14ac:dyDescent="0.25">
      <c r="A97" s="179" t="s">
        <v>357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56" t="s">
        <v>426</v>
      </c>
      <c r="K105" s="162" t="s">
        <v>438</v>
      </c>
      <c r="L105" s="162" t="s">
        <v>445</v>
      </c>
      <c r="M105" s="162" t="s">
        <v>165</v>
      </c>
      <c r="N105" s="162" t="s">
        <v>166</v>
      </c>
      <c r="O105" s="6"/>
      <c r="P105" s="6"/>
    </row>
    <row r="106" spans="1:16" ht="7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58"/>
      <c r="K106" s="163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hidden="1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hidden="1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111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27</v>
      </c>
      <c r="H138" s="162" t="s">
        <v>16</v>
      </c>
      <c r="I138" s="162"/>
      <c r="J138" s="156" t="s">
        <v>426</v>
      </c>
      <c r="K138" s="162" t="s">
        <v>438</v>
      </c>
      <c r="L138" s="162" t="s">
        <v>445</v>
      </c>
      <c r="M138" s="156" t="s">
        <v>426</v>
      </c>
      <c r="N138" s="162" t="s">
        <v>438</v>
      </c>
      <c r="O138" s="162" t="s">
        <v>445</v>
      </c>
      <c r="P138" s="162" t="s">
        <v>165</v>
      </c>
      <c r="Q138" s="162" t="s">
        <v>166</v>
      </c>
    </row>
    <row r="139" spans="1:18" ht="7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58"/>
      <c r="K139" s="163"/>
      <c r="L139" s="163"/>
      <c r="M139" s="158"/>
      <c r="N139" s="163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798</v>
      </c>
      <c r="K141" s="9">
        <v>798</v>
      </c>
      <c r="L141" s="9">
        <v>798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80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9" t="s">
        <v>21</v>
      </c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307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1</v>
      </c>
      <c r="K145" s="9">
        <v>1</v>
      </c>
      <c r="L145" s="9">
        <v>1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306</v>
      </c>
    </row>
    <row r="146" spans="1:18" ht="84.75" hidden="1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ref="K146:K148" si="4">J146</f>
        <v>0</v>
      </c>
      <c r="L146" s="9">
        <f t="shared" ref="L146:L148" si="5">J146</f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305</v>
      </c>
    </row>
    <row r="147" spans="1:18" ht="37.5" hidden="1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si="4"/>
        <v>0</v>
      </c>
      <c r="L147" s="9">
        <f t="shared" si="5"/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309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799</v>
      </c>
      <c r="K149" s="9">
        <f>SUM(K141:K148)</f>
        <v>799</v>
      </c>
      <c r="L149" s="9">
        <f>SUM(L141:L148)</f>
        <v>799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80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382</v>
      </c>
      <c r="B158" s="296"/>
      <c r="C158" s="296"/>
      <c r="D158" s="296"/>
      <c r="E158" s="296"/>
      <c r="F158" s="296"/>
      <c r="G158" s="296"/>
      <c r="H158" s="296"/>
      <c r="I158" s="296"/>
      <c r="J158" s="296"/>
      <c r="K158" s="296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2">
        <v>1</v>
      </c>
      <c r="B162" s="162"/>
      <c r="C162" s="162"/>
      <c r="D162" s="162"/>
      <c r="E162" s="176">
        <v>2</v>
      </c>
      <c r="F162" s="177"/>
      <c r="G162" s="178"/>
      <c r="H162" s="169">
        <v>3</v>
      </c>
      <c r="I162" s="169"/>
      <c r="J162" s="169"/>
      <c r="K162" s="169"/>
      <c r="L162" s="169"/>
    </row>
    <row r="163" spans="1:16" ht="56.25" customHeight="1" x14ac:dyDescent="0.25">
      <c r="A163" s="179" t="s">
        <v>356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57.75" customHeight="1" x14ac:dyDescent="0.25">
      <c r="A164" s="179" t="s">
        <v>356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58.5" customHeight="1" x14ac:dyDescent="0.25">
      <c r="A165" s="179" t="s">
        <v>356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43.5" customHeight="1" x14ac:dyDescent="0.25">
      <c r="A166" s="179" t="s">
        <v>357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56" t="s">
        <v>426</v>
      </c>
      <c r="K173" s="162" t="s">
        <v>438</v>
      </c>
      <c r="L173" s="162" t="s">
        <v>445</v>
      </c>
      <c r="M173" s="162" t="s">
        <v>165</v>
      </c>
      <c r="N173" s="162" t="s">
        <v>166</v>
      </c>
      <c r="O173" s="6"/>
      <c r="P173" s="6"/>
    </row>
    <row r="174" spans="1:16" ht="7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58"/>
      <c r="K174" s="163"/>
      <c r="L174" s="163"/>
      <c r="M174" s="162"/>
      <c r="N174" s="162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78.75" customHeight="1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78.75" hidden="1" customHeight="1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78.75" hidden="1" customHeight="1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78.75" hidden="1" customHeight="1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56" t="s">
        <v>426</v>
      </c>
      <c r="K209" s="162" t="s">
        <v>438</v>
      </c>
      <c r="L209" s="162" t="s">
        <v>445</v>
      </c>
      <c r="M209" s="156" t="s">
        <v>426</v>
      </c>
      <c r="N209" s="162" t="s">
        <v>438</v>
      </c>
      <c r="O209" s="162" t="s">
        <v>445</v>
      </c>
      <c r="P209" s="162" t="s">
        <v>165</v>
      </c>
      <c r="Q209" s="162" t="s">
        <v>166</v>
      </c>
    </row>
    <row r="210" spans="1:18" ht="7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58"/>
      <c r="K210" s="163"/>
      <c r="L210" s="163"/>
      <c r="M210" s="158"/>
      <c r="N210" s="163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135</v>
      </c>
      <c r="K212" s="9">
        <v>135</v>
      </c>
      <c r="L212" s="9">
        <v>135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14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/>
      <c r="L213" s="9"/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/>
      <c r="L214" s="9"/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/>
      <c r="L215" s="9"/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9">
        <v>0</v>
      </c>
      <c r="K216" s="9">
        <v>0</v>
      </c>
      <c r="L216" s="9"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306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ref="K217:K219" si="7">J217</f>
        <v>0</v>
      </c>
      <c r="L217" s="9">
        <f t="shared" ref="L217:L219" si="8">J217</f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305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7"/>
        <v>0</v>
      </c>
      <c r="L218" s="9">
        <f t="shared" si="8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310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7"/>
        <v>0</v>
      </c>
      <c r="L219" s="9">
        <f t="shared" si="8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6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135</v>
      </c>
      <c r="K220" s="9">
        <f>SUM(K212:K219)</f>
        <v>135</v>
      </c>
      <c r="L220" s="9">
        <f>SUM(L212:L219)</f>
        <v>135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14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1542</v>
      </c>
      <c r="K221" s="9">
        <f>K80+K149+K220</f>
        <v>1542</v>
      </c>
      <c r="L221" s="9">
        <f>L80+L149+L220</f>
        <v>1542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154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383</v>
      </c>
      <c r="B230" s="296"/>
      <c r="C230" s="296"/>
      <c r="D230" s="296"/>
      <c r="E230" s="296"/>
      <c r="F230" s="296"/>
      <c r="G230" s="296"/>
      <c r="H230" s="296"/>
      <c r="I230" s="296"/>
      <c r="J230" s="296"/>
      <c r="K230" s="296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2">
        <v>1</v>
      </c>
      <c r="B234" s="162"/>
      <c r="C234" s="162"/>
      <c r="D234" s="162"/>
      <c r="E234" s="176">
        <v>2</v>
      </c>
      <c r="F234" s="177"/>
      <c r="G234" s="178"/>
      <c r="H234" s="169">
        <v>3</v>
      </c>
      <c r="I234" s="169"/>
      <c r="J234" s="169"/>
      <c r="K234" s="169"/>
      <c r="L234" s="169"/>
    </row>
    <row r="235" spans="1:16" ht="56.25" customHeight="1" x14ac:dyDescent="0.25">
      <c r="A235" s="179" t="s">
        <v>356</v>
      </c>
      <c r="B235" s="180"/>
      <c r="C235" s="180"/>
      <c r="D235" s="181"/>
      <c r="E235" s="176" t="s">
        <v>50</v>
      </c>
      <c r="F235" s="177"/>
      <c r="G235" s="178"/>
      <c r="H235" s="176" t="s">
        <v>51</v>
      </c>
      <c r="I235" s="177"/>
      <c r="J235" s="177"/>
      <c r="K235" s="177"/>
      <c r="L235" s="178"/>
    </row>
    <row r="236" spans="1:16" ht="60" customHeight="1" x14ac:dyDescent="0.25">
      <c r="A236" s="179" t="s">
        <v>356</v>
      </c>
      <c r="B236" s="180"/>
      <c r="C236" s="180"/>
      <c r="D236" s="181"/>
      <c r="E236" s="176" t="s">
        <v>52</v>
      </c>
      <c r="F236" s="177"/>
      <c r="G236" s="178"/>
      <c r="H236" s="176" t="s">
        <v>53</v>
      </c>
      <c r="I236" s="177"/>
      <c r="J236" s="177"/>
      <c r="K236" s="177"/>
      <c r="L236" s="178"/>
    </row>
    <row r="237" spans="1:16" ht="56.25" customHeight="1" x14ac:dyDescent="0.25">
      <c r="A237" s="179" t="s">
        <v>356</v>
      </c>
      <c r="B237" s="180"/>
      <c r="C237" s="180"/>
      <c r="D237" s="181"/>
      <c r="E237" s="176" t="s">
        <v>56</v>
      </c>
      <c r="F237" s="177"/>
      <c r="G237" s="178"/>
      <c r="H237" s="176" t="s">
        <v>51</v>
      </c>
      <c r="I237" s="177"/>
      <c r="J237" s="177"/>
      <c r="K237" s="177"/>
      <c r="L237" s="178"/>
    </row>
    <row r="238" spans="1:16" ht="43.5" customHeight="1" x14ac:dyDescent="0.25">
      <c r="A238" s="179" t="s">
        <v>357</v>
      </c>
      <c r="B238" s="180"/>
      <c r="C238" s="180"/>
      <c r="D238" s="181"/>
      <c r="E238" s="176" t="s">
        <v>54</v>
      </c>
      <c r="F238" s="177"/>
      <c r="G238" s="178"/>
      <c r="H238" s="173" t="s">
        <v>167</v>
      </c>
      <c r="I238" s="174"/>
      <c r="J238" s="174"/>
      <c r="K238" s="174"/>
      <c r="L238" s="175"/>
    </row>
    <row r="239" spans="1:16" ht="42" hidden="1" customHeight="1" x14ac:dyDescent="0.25">
      <c r="A239" s="224" t="s">
        <v>94</v>
      </c>
      <c r="B239" s="224"/>
      <c r="C239" s="224"/>
      <c r="D239" s="224"/>
      <c r="E239" s="224"/>
      <c r="F239" s="224"/>
      <c r="G239" s="224"/>
      <c r="H239" s="224"/>
      <c r="I239" s="224"/>
      <c r="J239" s="224"/>
      <c r="K239" s="224"/>
      <c r="L239" s="224"/>
      <c r="M239" s="184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5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5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2" t="s">
        <v>10</v>
      </c>
      <c r="B244" s="162" t="s">
        <v>11</v>
      </c>
      <c r="C244" s="162"/>
      <c r="D244" s="162"/>
      <c r="E244" s="162" t="s">
        <v>12</v>
      </c>
      <c r="F244" s="162"/>
      <c r="G244" s="162" t="s">
        <v>13</v>
      </c>
      <c r="H244" s="162"/>
      <c r="I244" s="162"/>
      <c r="J244" s="162" t="s">
        <v>14</v>
      </c>
      <c r="K244" s="162"/>
      <c r="L244" s="162"/>
      <c r="M244" s="176" t="s">
        <v>164</v>
      </c>
      <c r="N244" s="178"/>
      <c r="O244" s="6"/>
      <c r="P244" s="6"/>
    </row>
    <row r="245" spans="1:17" ht="59.25" hidden="1" customHeight="1" x14ac:dyDescent="0.25">
      <c r="A245" s="163"/>
      <c r="B245" s="162"/>
      <c r="C245" s="162"/>
      <c r="D245" s="162"/>
      <c r="E245" s="162"/>
      <c r="F245" s="162"/>
      <c r="G245" s="162" t="s">
        <v>15</v>
      </c>
      <c r="H245" s="162" t="s">
        <v>16</v>
      </c>
      <c r="I245" s="162"/>
      <c r="J245" s="162" t="s">
        <v>298</v>
      </c>
      <c r="K245" s="162" t="s">
        <v>299</v>
      </c>
      <c r="L245" s="162" t="s">
        <v>300</v>
      </c>
      <c r="M245" s="169" t="s">
        <v>165</v>
      </c>
      <c r="N245" s="162" t="s">
        <v>166</v>
      </c>
      <c r="O245" s="6"/>
      <c r="P245" s="6"/>
    </row>
    <row r="246" spans="1:17" ht="75" hidden="1" customHeight="1" x14ac:dyDescent="0.25">
      <c r="A246" s="163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3"/>
      <c r="H246" s="9" t="s">
        <v>22</v>
      </c>
      <c r="I246" s="9" t="s">
        <v>23</v>
      </c>
      <c r="J246" s="162"/>
      <c r="K246" s="162"/>
      <c r="L246" s="163"/>
      <c r="M246" s="169"/>
      <c r="N246" s="162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6" t="s">
        <v>119</v>
      </c>
      <c r="B248" s="182" t="s">
        <v>119</v>
      </c>
      <c r="C248" s="182" t="s">
        <v>119</v>
      </c>
      <c r="D248" s="182" t="s">
        <v>119</v>
      </c>
      <c r="E248" s="182" t="s">
        <v>119</v>
      </c>
      <c r="F248" s="182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237"/>
      <c r="B249" s="183"/>
      <c r="C249" s="183"/>
      <c r="D249" s="183"/>
      <c r="E249" s="183"/>
      <c r="F249" s="183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2" t="s">
        <v>10</v>
      </c>
      <c r="B252" s="162" t="s">
        <v>11</v>
      </c>
      <c r="C252" s="162"/>
      <c r="D252" s="162"/>
      <c r="E252" s="162" t="s">
        <v>12</v>
      </c>
      <c r="F252" s="162"/>
      <c r="G252" s="162" t="s">
        <v>24</v>
      </c>
      <c r="H252" s="162"/>
      <c r="I252" s="162"/>
      <c r="J252" s="162" t="s">
        <v>25</v>
      </c>
      <c r="K252" s="162"/>
      <c r="L252" s="162"/>
      <c r="M252" s="162" t="s">
        <v>26</v>
      </c>
      <c r="N252" s="162"/>
      <c r="O252" s="162"/>
      <c r="P252" s="176" t="s">
        <v>164</v>
      </c>
      <c r="Q252" s="178"/>
    </row>
    <row r="253" spans="1:17" ht="55.5" hidden="1" customHeight="1" x14ac:dyDescent="0.25">
      <c r="A253" s="163"/>
      <c r="B253" s="162"/>
      <c r="C253" s="162"/>
      <c r="D253" s="162"/>
      <c r="E253" s="162"/>
      <c r="F253" s="162"/>
      <c r="G253" s="162" t="s">
        <v>27</v>
      </c>
      <c r="H253" s="162" t="s">
        <v>16</v>
      </c>
      <c r="I253" s="162"/>
      <c r="J253" s="162" t="s">
        <v>298</v>
      </c>
      <c r="K253" s="162" t="s">
        <v>299</v>
      </c>
      <c r="L253" s="162" t="s">
        <v>300</v>
      </c>
      <c r="M253" s="162" t="s">
        <v>298</v>
      </c>
      <c r="N253" s="162" t="s">
        <v>299</v>
      </c>
      <c r="O253" s="162" t="s">
        <v>300</v>
      </c>
      <c r="P253" s="169" t="s">
        <v>165</v>
      </c>
      <c r="Q253" s="162" t="s">
        <v>166</v>
      </c>
    </row>
    <row r="254" spans="1:17" ht="75" hidden="1" customHeight="1" x14ac:dyDescent="0.25">
      <c r="A254" s="163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3"/>
      <c r="H254" s="9" t="s">
        <v>28</v>
      </c>
      <c r="I254" s="9" t="s">
        <v>23</v>
      </c>
      <c r="J254" s="162"/>
      <c r="K254" s="162"/>
      <c r="L254" s="163"/>
      <c r="M254" s="162"/>
      <c r="N254" s="162"/>
      <c r="O254" s="163"/>
      <c r="P254" s="169"/>
      <c r="Q254" s="162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228</v>
      </c>
      <c r="B256" s="38" t="s">
        <v>301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302</v>
      </c>
      <c r="B257" s="9" t="s">
        <v>97</v>
      </c>
      <c r="C257" s="9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229</v>
      </c>
      <c r="B258" s="38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2" t="s">
        <v>36</v>
      </c>
      <c r="B264" s="162"/>
      <c r="C264" s="162"/>
      <c r="D264" s="162"/>
      <c r="E264" s="162"/>
      <c r="F264" s="186"/>
      <c r="G264" s="186"/>
      <c r="H264" s="186"/>
      <c r="I264" s="186"/>
      <c r="J264" s="186"/>
      <c r="K264" s="186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2" t="s">
        <v>22</v>
      </c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2">
        <v>5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2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2" t="s">
        <v>47</v>
      </c>
      <c r="C273" s="186"/>
      <c r="D273" s="186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2">
        <v>2</v>
      </c>
      <c r="C274" s="186"/>
      <c r="D274" s="186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2" t="s">
        <v>49</v>
      </c>
      <c r="B275" s="162" t="s">
        <v>50</v>
      </c>
      <c r="C275" s="186"/>
      <c r="D275" s="186"/>
      <c r="E275" s="162" t="s">
        <v>51</v>
      </c>
      <c r="F275" s="162"/>
      <c r="G275" s="162"/>
      <c r="H275" s="162"/>
      <c r="I275" s="162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2"/>
      <c r="B276" s="162" t="s">
        <v>52</v>
      </c>
      <c r="C276" s="169"/>
      <c r="D276" s="169"/>
      <c r="E276" s="162" t="s">
        <v>53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7" t="s">
        <v>108</v>
      </c>
      <c r="B277" s="162" t="s">
        <v>54</v>
      </c>
      <c r="C277" s="186"/>
      <c r="D277" s="186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8"/>
      <c r="B278" s="162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4" t="s">
        <v>95</v>
      </c>
      <c r="B280" s="224"/>
      <c r="C280" s="224"/>
      <c r="D280" s="224"/>
      <c r="E280" s="224"/>
      <c r="F280" s="224"/>
      <c r="G280" s="224"/>
      <c r="H280" s="224"/>
      <c r="I280" s="224"/>
      <c r="J280" s="224"/>
      <c r="K280" s="224"/>
      <c r="L280" s="224"/>
      <c r="M280" s="184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5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5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223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2" t="s">
        <v>10</v>
      </c>
      <c r="B285" s="162" t="s">
        <v>11</v>
      </c>
      <c r="C285" s="162"/>
      <c r="D285" s="162"/>
      <c r="E285" s="162" t="s">
        <v>12</v>
      </c>
      <c r="F285" s="162"/>
      <c r="G285" s="162" t="s">
        <v>13</v>
      </c>
      <c r="H285" s="162"/>
      <c r="I285" s="162"/>
      <c r="J285" s="162" t="s">
        <v>14</v>
      </c>
      <c r="K285" s="162"/>
      <c r="L285" s="162"/>
      <c r="M285" s="176" t="s">
        <v>164</v>
      </c>
      <c r="N285" s="178"/>
      <c r="O285" s="6"/>
      <c r="P285" s="6"/>
    </row>
    <row r="286" spans="1:16" ht="59.25" hidden="1" customHeight="1" x14ac:dyDescent="0.25">
      <c r="A286" s="163"/>
      <c r="B286" s="162"/>
      <c r="C286" s="162"/>
      <c r="D286" s="162"/>
      <c r="E286" s="162"/>
      <c r="F286" s="162"/>
      <c r="G286" s="162" t="s">
        <v>15</v>
      </c>
      <c r="H286" s="162" t="s">
        <v>16</v>
      </c>
      <c r="I286" s="162"/>
      <c r="J286" s="162" t="s">
        <v>207</v>
      </c>
      <c r="K286" s="162" t="s">
        <v>208</v>
      </c>
      <c r="L286" s="162" t="s">
        <v>209</v>
      </c>
      <c r="M286" s="169" t="s">
        <v>165</v>
      </c>
      <c r="N286" s="162" t="s">
        <v>166</v>
      </c>
      <c r="O286" s="6"/>
      <c r="P286" s="6"/>
    </row>
    <row r="287" spans="1:16" ht="56.25" hidden="1" customHeight="1" x14ac:dyDescent="0.25">
      <c r="A287" s="163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3"/>
      <c r="H287" s="9" t="s">
        <v>22</v>
      </c>
      <c r="I287" s="9" t="s">
        <v>23</v>
      </c>
      <c r="J287" s="162"/>
      <c r="K287" s="162"/>
      <c r="L287" s="163"/>
      <c r="M287" s="169"/>
      <c r="N287" s="162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6" t="s">
        <v>119</v>
      </c>
      <c r="B289" s="182" t="s">
        <v>119</v>
      </c>
      <c r="C289" s="182" t="s">
        <v>119</v>
      </c>
      <c r="D289" s="156" t="s">
        <v>21</v>
      </c>
      <c r="E289" s="182" t="s">
        <v>119</v>
      </c>
      <c r="F289" s="156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237"/>
      <c r="B290" s="183"/>
      <c r="C290" s="183"/>
      <c r="D290" s="158"/>
      <c r="E290" s="183"/>
      <c r="F290" s="158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2" t="s">
        <v>10</v>
      </c>
      <c r="B293" s="162" t="s">
        <v>11</v>
      </c>
      <c r="C293" s="162"/>
      <c r="D293" s="162"/>
      <c r="E293" s="162" t="s">
        <v>12</v>
      </c>
      <c r="F293" s="162"/>
      <c r="G293" s="162" t="s">
        <v>24</v>
      </c>
      <c r="H293" s="162"/>
      <c r="I293" s="162"/>
      <c r="J293" s="162" t="s">
        <v>25</v>
      </c>
      <c r="K293" s="162"/>
      <c r="L293" s="162"/>
      <c r="M293" s="162" t="s">
        <v>26</v>
      </c>
      <c r="N293" s="162"/>
      <c r="O293" s="162"/>
      <c r="P293" s="176" t="s">
        <v>164</v>
      </c>
      <c r="Q293" s="178"/>
    </row>
    <row r="294" spans="1:17" ht="63" hidden="1" customHeight="1" x14ac:dyDescent="0.25">
      <c r="A294" s="163"/>
      <c r="B294" s="162"/>
      <c r="C294" s="162"/>
      <c r="D294" s="162"/>
      <c r="E294" s="162"/>
      <c r="F294" s="162"/>
      <c r="G294" s="162" t="s">
        <v>60</v>
      </c>
      <c r="H294" s="162" t="s">
        <v>16</v>
      </c>
      <c r="I294" s="162"/>
      <c r="J294" s="162" t="s">
        <v>207</v>
      </c>
      <c r="K294" s="162" t="s">
        <v>208</v>
      </c>
      <c r="L294" s="162" t="s">
        <v>209</v>
      </c>
      <c r="M294" s="162" t="s">
        <v>207</v>
      </c>
      <c r="N294" s="162" t="s">
        <v>208</v>
      </c>
      <c r="O294" s="162" t="s">
        <v>209</v>
      </c>
      <c r="P294" s="162" t="s">
        <v>165</v>
      </c>
      <c r="Q294" s="162" t="s">
        <v>166</v>
      </c>
    </row>
    <row r="295" spans="1:17" ht="52.5" hidden="1" customHeight="1" x14ac:dyDescent="0.25">
      <c r="A295" s="163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3"/>
      <c r="H295" s="9" t="s">
        <v>28</v>
      </c>
      <c r="I295" s="9" t="s">
        <v>23</v>
      </c>
      <c r="J295" s="162"/>
      <c r="K295" s="162"/>
      <c r="L295" s="163"/>
      <c r="M295" s="162"/>
      <c r="N295" s="162"/>
      <c r="O295" s="163"/>
      <c r="P295" s="162"/>
      <c r="Q295" s="162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2" t="s">
        <v>36</v>
      </c>
      <c r="B321" s="162"/>
      <c r="C321" s="162"/>
      <c r="D321" s="162"/>
      <c r="E321" s="162"/>
      <c r="F321" s="186"/>
      <c r="G321" s="186"/>
      <c r="H321" s="186"/>
      <c r="I321" s="186"/>
      <c r="J321" s="186"/>
      <c r="K321" s="186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2" t="s">
        <v>22</v>
      </c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2">
        <v>5</v>
      </c>
      <c r="F323" s="186"/>
      <c r="G323" s="186"/>
      <c r="H323" s="186"/>
      <c r="I323" s="186"/>
      <c r="J323" s="186"/>
      <c r="K323" s="186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2" t="s">
        <v>401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6" t="s">
        <v>135</v>
      </c>
      <c r="F325" s="177"/>
      <c r="G325" s="177"/>
      <c r="H325" s="177"/>
      <c r="I325" s="177"/>
      <c r="J325" s="177"/>
      <c r="K325" s="178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2" t="s">
        <v>47</v>
      </c>
      <c r="C331" s="186"/>
      <c r="D331" s="186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2">
        <v>2</v>
      </c>
      <c r="C332" s="186"/>
      <c r="D332" s="186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6" t="s">
        <v>49</v>
      </c>
      <c r="B333" s="162" t="s">
        <v>50</v>
      </c>
      <c r="C333" s="186"/>
      <c r="D333" s="186"/>
      <c r="E333" s="162" t="s">
        <v>51</v>
      </c>
      <c r="F333" s="162"/>
      <c r="G333" s="162"/>
      <c r="H333" s="162"/>
      <c r="I333" s="162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7"/>
      <c r="B334" s="162" t="s">
        <v>52</v>
      </c>
      <c r="C334" s="169"/>
      <c r="D334" s="169"/>
      <c r="E334" s="162" t="s">
        <v>53</v>
      </c>
      <c r="F334" s="162"/>
      <c r="G334" s="162"/>
      <c r="H334" s="162"/>
      <c r="I334" s="162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7" t="s">
        <v>108</v>
      </c>
      <c r="B335" s="162" t="s">
        <v>54</v>
      </c>
      <c r="C335" s="186"/>
      <c r="D335" s="186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8"/>
      <c r="B336" s="162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38" t="s">
        <v>94</v>
      </c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6"/>
      <c r="N339" s="6"/>
      <c r="O339" s="6"/>
      <c r="P339" s="6"/>
    </row>
    <row r="340" spans="1:18" s="34" customFormat="1" ht="24.75" customHeight="1" x14ac:dyDescent="0.25">
      <c r="A340" s="226" t="s">
        <v>221</v>
      </c>
      <c r="B340" s="226"/>
      <c r="C340" s="226"/>
      <c r="D340" s="226"/>
      <c r="E340" s="226"/>
      <c r="F340" s="226"/>
      <c r="G340" s="226"/>
      <c r="H340" s="226"/>
      <c r="I340" s="226"/>
      <c r="J340" s="226"/>
      <c r="K340" s="226"/>
      <c r="L340" s="226"/>
      <c r="M340" s="184" t="s">
        <v>179</v>
      </c>
      <c r="N340" s="239" t="s">
        <v>241</v>
      </c>
      <c r="O340" s="80"/>
      <c r="P340" s="80"/>
      <c r="Q340" s="80"/>
      <c r="R340" s="80"/>
    </row>
    <row r="341" spans="1:18" s="34" customFormat="1" ht="31.5" customHeigh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5"/>
      <c r="N341" s="239"/>
      <c r="O341" s="80"/>
      <c r="P341" s="80"/>
      <c r="Q341" s="80"/>
      <c r="R341" s="80"/>
    </row>
    <row r="342" spans="1:18" s="34" customFormat="1" x14ac:dyDescent="0.25">
      <c r="A342" s="226" t="s">
        <v>9</v>
      </c>
      <c r="B342" s="226"/>
      <c r="C342" s="226"/>
      <c r="D342" s="226"/>
      <c r="E342" s="226"/>
      <c r="F342" s="226"/>
      <c r="G342" s="226"/>
      <c r="H342" s="226"/>
      <c r="I342" s="226"/>
      <c r="J342" s="226"/>
      <c r="K342" s="226"/>
      <c r="L342" s="226"/>
      <c r="M342" s="185"/>
      <c r="N342" s="239"/>
      <c r="O342" s="80"/>
      <c r="P342" s="80"/>
      <c r="Q342" s="80"/>
      <c r="R342" s="80"/>
    </row>
    <row r="343" spans="1:18" s="34" customFormat="1" x14ac:dyDescent="0.25">
      <c r="A343" s="226" t="s">
        <v>222</v>
      </c>
      <c r="B343" s="226"/>
      <c r="C343" s="226"/>
      <c r="D343" s="226"/>
      <c r="E343" s="226"/>
      <c r="F343" s="226"/>
      <c r="G343" s="226"/>
      <c r="H343" s="226"/>
      <c r="I343" s="226"/>
      <c r="J343" s="226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6" t="s">
        <v>116</v>
      </c>
      <c r="B344" s="226"/>
      <c r="C344" s="226"/>
      <c r="D344" s="226"/>
      <c r="E344" s="226"/>
      <c r="F344" s="226"/>
      <c r="G344" s="226"/>
      <c r="H344" s="226"/>
      <c r="I344" s="226"/>
      <c r="J344" s="226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100.5" customHeight="1" x14ac:dyDescent="0.25">
      <c r="A345" s="195" t="s">
        <v>10</v>
      </c>
      <c r="B345" s="195" t="s">
        <v>11</v>
      </c>
      <c r="C345" s="195"/>
      <c r="D345" s="195"/>
      <c r="E345" s="195" t="s">
        <v>12</v>
      </c>
      <c r="F345" s="195"/>
      <c r="G345" s="195" t="s">
        <v>13</v>
      </c>
      <c r="H345" s="195"/>
      <c r="I345" s="195"/>
      <c r="J345" s="195" t="s">
        <v>14</v>
      </c>
      <c r="K345" s="195"/>
      <c r="L345" s="195"/>
      <c r="M345" s="176" t="s">
        <v>164</v>
      </c>
      <c r="N345" s="178"/>
      <c r="O345" s="80"/>
      <c r="P345" s="80"/>
      <c r="Q345" s="80"/>
      <c r="R345" s="80"/>
    </row>
    <row r="346" spans="1:18" s="34" customFormat="1" ht="18.75" customHeight="1" x14ac:dyDescent="0.25">
      <c r="A346" s="196"/>
      <c r="B346" s="195"/>
      <c r="C346" s="195"/>
      <c r="D346" s="195"/>
      <c r="E346" s="195"/>
      <c r="F346" s="195"/>
      <c r="G346" s="195" t="s">
        <v>15</v>
      </c>
      <c r="H346" s="195" t="s">
        <v>16</v>
      </c>
      <c r="I346" s="195"/>
      <c r="J346" s="156" t="s">
        <v>426</v>
      </c>
      <c r="K346" s="162" t="s">
        <v>438</v>
      </c>
      <c r="L346" s="162" t="s">
        <v>445</v>
      </c>
      <c r="M346" s="169" t="s">
        <v>165</v>
      </c>
      <c r="N346" s="162" t="s">
        <v>166</v>
      </c>
      <c r="O346" s="80"/>
      <c r="P346" s="80"/>
      <c r="Q346" s="80"/>
      <c r="R346" s="80"/>
    </row>
    <row r="347" spans="1:18" s="34" customFormat="1" ht="75" x14ac:dyDescent="0.25">
      <c r="A347" s="227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6"/>
      <c r="H347" s="82" t="s">
        <v>22</v>
      </c>
      <c r="I347" s="82" t="s">
        <v>23</v>
      </c>
      <c r="J347" s="158"/>
      <c r="K347" s="163"/>
      <c r="L347" s="163"/>
      <c r="M347" s="169"/>
      <c r="N347" s="162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x14ac:dyDescent="0.25">
      <c r="A349" s="260" t="s">
        <v>417</v>
      </c>
      <c r="B349" s="235" t="s">
        <v>29</v>
      </c>
      <c r="C349" s="235" t="s">
        <v>433</v>
      </c>
      <c r="D349" s="235" t="s">
        <v>212</v>
      </c>
      <c r="E349" s="235" t="s">
        <v>98</v>
      </c>
      <c r="F349" s="234"/>
      <c r="G349" s="117" t="s">
        <v>392</v>
      </c>
      <c r="H349" s="1" t="s">
        <v>113</v>
      </c>
      <c r="I349" s="1">
        <v>744</v>
      </c>
      <c r="J349" s="9">
        <v>100</v>
      </c>
      <c r="K349" s="9">
        <v>100</v>
      </c>
      <c r="L349" s="9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customHeight="1" x14ac:dyDescent="0.25">
      <c r="A350" s="261"/>
      <c r="B350" s="263"/>
      <c r="C350" s="263"/>
      <c r="D350" s="263"/>
      <c r="E350" s="263"/>
      <c r="F350" s="234"/>
      <c r="G350" s="117" t="s">
        <v>395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x14ac:dyDescent="0.25">
      <c r="A351" s="262"/>
      <c r="B351" s="264"/>
      <c r="C351" s="264"/>
      <c r="D351" s="263"/>
      <c r="E351" s="263"/>
      <c r="F351" s="235"/>
      <c r="G351" s="140" t="s">
        <v>390</v>
      </c>
      <c r="H351" s="117" t="s">
        <v>391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customHeight="1" x14ac:dyDescent="0.25">
      <c r="A352" s="260" t="s">
        <v>418</v>
      </c>
      <c r="B352" s="235" t="s">
        <v>29</v>
      </c>
      <c r="C352" s="235" t="s">
        <v>433</v>
      </c>
      <c r="D352" s="234" t="s">
        <v>216</v>
      </c>
      <c r="E352" s="234" t="s">
        <v>98</v>
      </c>
      <c r="F352" s="234" t="s">
        <v>21</v>
      </c>
      <c r="G352" s="117" t="s">
        <v>392</v>
      </c>
      <c r="H352" s="1" t="s">
        <v>113</v>
      </c>
      <c r="I352" s="1">
        <v>744</v>
      </c>
      <c r="J352" s="9">
        <v>100</v>
      </c>
      <c r="K352" s="9">
        <v>100</v>
      </c>
      <c r="L352" s="9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63" customHeight="1" x14ac:dyDescent="0.25">
      <c r="A353" s="261"/>
      <c r="B353" s="263"/>
      <c r="C353" s="263"/>
      <c r="D353" s="234"/>
      <c r="E353" s="234"/>
      <c r="F353" s="234"/>
      <c r="G353" s="117" t="s">
        <v>395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customHeight="1" x14ac:dyDescent="0.25">
      <c r="A354" s="262"/>
      <c r="B354" s="264"/>
      <c r="C354" s="264"/>
      <c r="D354" s="234"/>
      <c r="E354" s="234"/>
      <c r="F354" s="234"/>
      <c r="G354" s="135" t="s">
        <v>390</v>
      </c>
      <c r="H354" s="117" t="s">
        <v>391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customHeight="1" x14ac:dyDescent="0.25">
      <c r="A355" s="260" t="s">
        <v>413</v>
      </c>
      <c r="B355" s="235" t="s">
        <v>29</v>
      </c>
      <c r="C355" s="235" t="s">
        <v>433</v>
      </c>
      <c r="D355" s="234" t="s">
        <v>217</v>
      </c>
      <c r="E355" s="234" t="s">
        <v>98</v>
      </c>
      <c r="F355" s="234" t="s">
        <v>21</v>
      </c>
      <c r="G355" s="117" t="s">
        <v>392</v>
      </c>
      <c r="H355" s="1" t="s">
        <v>113</v>
      </c>
      <c r="I355" s="1">
        <v>744</v>
      </c>
      <c r="J355" s="9">
        <v>100</v>
      </c>
      <c r="K355" s="9">
        <v>100</v>
      </c>
      <c r="L355" s="9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customHeight="1" x14ac:dyDescent="0.25">
      <c r="A356" s="261"/>
      <c r="B356" s="263"/>
      <c r="C356" s="263"/>
      <c r="D356" s="234"/>
      <c r="E356" s="234"/>
      <c r="F356" s="234"/>
      <c r="G356" s="117" t="s">
        <v>395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customHeight="1" x14ac:dyDescent="0.25">
      <c r="A357" s="262"/>
      <c r="B357" s="264"/>
      <c r="C357" s="264"/>
      <c r="D357" s="234"/>
      <c r="E357" s="234"/>
      <c r="F357" s="234"/>
      <c r="G357" s="135" t="s">
        <v>390</v>
      </c>
      <c r="H357" s="117" t="s">
        <v>391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60" t="s">
        <v>414</v>
      </c>
      <c r="B358" s="235" t="s">
        <v>29</v>
      </c>
      <c r="C358" s="235" t="s">
        <v>433</v>
      </c>
      <c r="D358" s="234" t="s">
        <v>218</v>
      </c>
      <c r="E358" s="234" t="s">
        <v>98</v>
      </c>
      <c r="F358" s="234" t="s">
        <v>21</v>
      </c>
      <c r="G358" s="117" t="s">
        <v>392</v>
      </c>
      <c r="H358" s="1" t="s">
        <v>113</v>
      </c>
      <c r="I358" s="1">
        <v>744</v>
      </c>
      <c r="J358" s="9">
        <v>100</v>
      </c>
      <c r="K358" s="9">
        <v>100</v>
      </c>
      <c r="L358" s="9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61"/>
      <c r="B359" s="263"/>
      <c r="C359" s="263"/>
      <c r="D359" s="234"/>
      <c r="E359" s="234"/>
      <c r="F359" s="234"/>
      <c r="G359" s="117" t="s">
        <v>395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62"/>
      <c r="B360" s="264"/>
      <c r="C360" s="264"/>
      <c r="D360" s="234"/>
      <c r="E360" s="234"/>
      <c r="F360" s="234"/>
      <c r="G360" s="135" t="s">
        <v>390</v>
      </c>
      <c r="H360" s="117" t="s">
        <v>391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0" t="s">
        <v>415</v>
      </c>
      <c r="B361" s="235" t="s">
        <v>29</v>
      </c>
      <c r="C361" s="235" t="s">
        <v>433</v>
      </c>
      <c r="D361" s="234" t="s">
        <v>219</v>
      </c>
      <c r="E361" s="234" t="s">
        <v>98</v>
      </c>
      <c r="F361" s="234" t="s">
        <v>21</v>
      </c>
      <c r="G361" s="117" t="s">
        <v>392</v>
      </c>
      <c r="H361" s="1" t="s">
        <v>113</v>
      </c>
      <c r="I361" s="1">
        <v>744</v>
      </c>
      <c r="J361" s="9">
        <v>100</v>
      </c>
      <c r="K361" s="9">
        <v>100</v>
      </c>
      <c r="L361" s="9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61"/>
      <c r="B362" s="263"/>
      <c r="C362" s="263"/>
      <c r="D362" s="234"/>
      <c r="E362" s="234"/>
      <c r="F362" s="234"/>
      <c r="G362" s="117" t="s">
        <v>395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62"/>
      <c r="B363" s="264"/>
      <c r="C363" s="264"/>
      <c r="D363" s="234"/>
      <c r="E363" s="234"/>
      <c r="F363" s="234"/>
      <c r="G363" s="135" t="s">
        <v>390</v>
      </c>
      <c r="H363" s="117" t="s">
        <v>391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0" t="s">
        <v>416</v>
      </c>
      <c r="B364" s="235" t="s">
        <v>29</v>
      </c>
      <c r="C364" s="235" t="s">
        <v>433</v>
      </c>
      <c r="D364" s="234" t="s">
        <v>397</v>
      </c>
      <c r="E364" s="234" t="s">
        <v>98</v>
      </c>
      <c r="F364" s="234" t="s">
        <v>21</v>
      </c>
      <c r="G364" s="117" t="s">
        <v>392</v>
      </c>
      <c r="H364" s="1" t="s">
        <v>113</v>
      </c>
      <c r="I364" s="1">
        <v>744</v>
      </c>
      <c r="J364" s="9">
        <v>100</v>
      </c>
      <c r="K364" s="9">
        <v>100</v>
      </c>
      <c r="L364" s="9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61"/>
      <c r="B365" s="263"/>
      <c r="C365" s="263"/>
      <c r="D365" s="234"/>
      <c r="E365" s="234"/>
      <c r="F365" s="234"/>
      <c r="G365" s="117" t="s">
        <v>395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62"/>
      <c r="B366" s="264"/>
      <c r="C366" s="264"/>
      <c r="D366" s="234"/>
      <c r="E366" s="234"/>
      <c r="F366" s="234"/>
      <c r="G366" s="135" t="s">
        <v>390</v>
      </c>
      <c r="H366" s="117" t="s">
        <v>391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ht="7.5" customHeigh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6" t="s">
        <v>116</v>
      </c>
      <c r="B369" s="226"/>
      <c r="C369" s="226"/>
      <c r="D369" s="226"/>
      <c r="E369" s="226"/>
      <c r="F369" s="226"/>
      <c r="G369" s="226"/>
      <c r="H369" s="226"/>
      <c r="I369" s="226"/>
      <c r="J369" s="226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110.25" customHeight="1" x14ac:dyDescent="0.25">
      <c r="A371" s="195" t="s">
        <v>10</v>
      </c>
      <c r="B371" s="195" t="s">
        <v>11</v>
      </c>
      <c r="C371" s="195"/>
      <c r="D371" s="195"/>
      <c r="E371" s="195" t="s">
        <v>12</v>
      </c>
      <c r="F371" s="195"/>
      <c r="G371" s="195" t="s">
        <v>24</v>
      </c>
      <c r="H371" s="195"/>
      <c r="I371" s="195"/>
      <c r="J371" s="195" t="s">
        <v>25</v>
      </c>
      <c r="K371" s="195"/>
      <c r="L371" s="195"/>
      <c r="M371" s="195" t="s">
        <v>26</v>
      </c>
      <c r="N371" s="195"/>
      <c r="O371" s="195"/>
      <c r="P371" s="176" t="s">
        <v>198</v>
      </c>
      <c r="Q371" s="178"/>
      <c r="R371" s="80"/>
    </row>
    <row r="372" spans="1:18" s="34" customFormat="1" ht="18.75" customHeight="1" x14ac:dyDescent="0.25">
      <c r="A372" s="196"/>
      <c r="B372" s="195"/>
      <c r="C372" s="195"/>
      <c r="D372" s="195"/>
      <c r="E372" s="195"/>
      <c r="F372" s="195"/>
      <c r="G372" s="195" t="s">
        <v>60</v>
      </c>
      <c r="H372" s="195" t="s">
        <v>16</v>
      </c>
      <c r="I372" s="195"/>
      <c r="J372" s="156" t="s">
        <v>426</v>
      </c>
      <c r="K372" s="162" t="s">
        <v>438</v>
      </c>
      <c r="L372" s="162" t="s">
        <v>445</v>
      </c>
      <c r="M372" s="156" t="s">
        <v>426</v>
      </c>
      <c r="N372" s="162" t="s">
        <v>438</v>
      </c>
      <c r="O372" s="162" t="s">
        <v>445</v>
      </c>
      <c r="P372" s="156" t="s">
        <v>165</v>
      </c>
      <c r="Q372" s="162" t="s">
        <v>166</v>
      </c>
      <c r="R372" s="80"/>
    </row>
    <row r="373" spans="1:18" s="34" customFormat="1" ht="75" x14ac:dyDescent="0.25">
      <c r="A373" s="196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6"/>
      <c r="H373" s="82" t="s">
        <v>28</v>
      </c>
      <c r="I373" s="82" t="s">
        <v>23</v>
      </c>
      <c r="J373" s="158"/>
      <c r="K373" s="163"/>
      <c r="L373" s="163"/>
      <c r="M373" s="158"/>
      <c r="N373" s="163"/>
      <c r="O373" s="163"/>
      <c r="P373" s="158"/>
      <c r="Q373" s="162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03.5" customHeight="1" x14ac:dyDescent="0.25">
      <c r="A375" s="85" t="s">
        <v>411</v>
      </c>
      <c r="B375" s="1" t="s">
        <v>29</v>
      </c>
      <c r="C375" s="1" t="s">
        <v>433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108">
        <v>35424</v>
      </c>
      <c r="K375" s="108">
        <v>35424</v>
      </c>
      <c r="L375" s="108">
        <v>35424</v>
      </c>
      <c r="M375" s="9"/>
      <c r="N375" s="9"/>
      <c r="O375" s="9"/>
      <c r="P375" s="11">
        <v>10</v>
      </c>
      <c r="Q375" s="35">
        <f>J375*0.1</f>
        <v>3542</v>
      </c>
      <c r="R375" s="80"/>
    </row>
    <row r="376" spans="1:18" s="34" customFormat="1" ht="56.25" customHeight="1" x14ac:dyDescent="0.25">
      <c r="A376" s="85" t="s">
        <v>412</v>
      </c>
      <c r="B376" s="1" t="s">
        <v>29</v>
      </c>
      <c r="C376" s="1" t="s">
        <v>433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9">
        <v>60480</v>
      </c>
      <c r="K376" s="9">
        <v>60480</v>
      </c>
      <c r="L376" s="9">
        <v>60480</v>
      </c>
      <c r="M376" s="9"/>
      <c r="N376" s="9"/>
      <c r="O376" s="9"/>
      <c r="P376" s="11">
        <v>10</v>
      </c>
      <c r="Q376" s="35">
        <f t="shared" ref="Q376:Q382" si="11">J376*0.1</f>
        <v>6048</v>
      </c>
      <c r="R376" s="80"/>
    </row>
    <row r="377" spans="1:18" s="34" customFormat="1" ht="150" x14ac:dyDescent="0.25">
      <c r="A377" s="85" t="s">
        <v>413</v>
      </c>
      <c r="B377" s="1" t="s">
        <v>29</v>
      </c>
      <c r="C377" s="1" t="s">
        <v>433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2880</v>
      </c>
      <c r="K377" s="40">
        <v>2880</v>
      </c>
      <c r="L377" s="40">
        <v>2880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1"/>
        <v>288</v>
      </c>
      <c r="R377" s="80"/>
    </row>
    <row r="378" spans="1:18" s="34" customFormat="1" ht="150" x14ac:dyDescent="0.25">
      <c r="A378" s="85" t="s">
        <v>414</v>
      </c>
      <c r="B378" s="1" t="s">
        <v>29</v>
      </c>
      <c r="C378" s="1" t="s">
        <v>433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12816</v>
      </c>
      <c r="K378" s="40">
        <v>12816</v>
      </c>
      <c r="L378" s="40">
        <v>12816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1"/>
        <v>1282</v>
      </c>
      <c r="R378" s="80"/>
    </row>
    <row r="379" spans="1:18" s="34" customFormat="1" ht="150" hidden="1" x14ac:dyDescent="0.25">
      <c r="A379" s="85" t="s">
        <v>415</v>
      </c>
      <c r="B379" s="1" t="s">
        <v>29</v>
      </c>
      <c r="C379" s="1" t="s">
        <v>433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40">
        <f t="shared" ref="K379:K380" si="12">J379</f>
        <v>0</v>
      </c>
      <c r="L379" s="40">
        <f t="shared" ref="L379:L380" si="13">J379</f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1"/>
        <v>0</v>
      </c>
      <c r="R379" s="80"/>
    </row>
    <row r="380" spans="1:18" s="34" customFormat="1" ht="150" hidden="1" x14ac:dyDescent="0.25">
      <c r="A380" s="85" t="s">
        <v>416</v>
      </c>
      <c r="B380" s="1" t="s">
        <v>29</v>
      </c>
      <c r="C380" s="1" t="s">
        <v>433</v>
      </c>
      <c r="D380" s="1" t="s">
        <v>220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40">
        <f t="shared" si="12"/>
        <v>0</v>
      </c>
      <c r="L380" s="40">
        <f t="shared" si="13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1"/>
        <v>0</v>
      </c>
      <c r="R380" s="80"/>
    </row>
    <row r="381" spans="1:18" s="34" customFormat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1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111600</v>
      </c>
      <c r="K382" s="43">
        <f>SUM(K375:K381)</f>
        <v>111600</v>
      </c>
      <c r="L382" s="43">
        <f>SUM(L375:L381)</f>
        <v>111600</v>
      </c>
      <c r="M382" s="1"/>
      <c r="N382" s="1"/>
      <c r="O382" s="1"/>
      <c r="P382" s="11">
        <v>10</v>
      </c>
      <c r="Q382" s="35">
        <f t="shared" si="11"/>
        <v>11160</v>
      </c>
    </row>
    <row r="383" spans="1:18" ht="9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2" t="s">
        <v>36</v>
      </c>
      <c r="B385" s="162"/>
      <c r="C385" s="162"/>
      <c r="D385" s="162"/>
      <c r="E385" s="162"/>
      <c r="F385" s="186"/>
      <c r="G385" s="186"/>
      <c r="H385" s="186"/>
      <c r="I385" s="186"/>
      <c r="J385" s="186"/>
      <c r="K385" s="186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2" t="s">
        <v>22</v>
      </c>
      <c r="F386" s="186"/>
      <c r="G386" s="186"/>
      <c r="H386" s="186"/>
      <c r="I386" s="186"/>
      <c r="J386" s="186"/>
      <c r="K386" s="186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2">
        <v>5</v>
      </c>
      <c r="F387" s="186"/>
      <c r="G387" s="186"/>
      <c r="H387" s="186"/>
      <c r="I387" s="186"/>
      <c r="J387" s="186"/>
      <c r="K387" s="186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2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7" t="s">
        <v>384</v>
      </c>
      <c r="B391" s="296"/>
      <c r="C391" s="296"/>
      <c r="D391" s="296"/>
      <c r="E391" s="296"/>
      <c r="F391" s="296"/>
      <c r="G391" s="296"/>
      <c r="H391" s="296"/>
      <c r="I391" s="296"/>
      <c r="J391" s="296"/>
      <c r="K391" s="296"/>
      <c r="L391" s="15"/>
      <c r="M391" s="15"/>
      <c r="N391" s="15"/>
      <c r="O391" s="15"/>
      <c r="P391" s="6"/>
    </row>
    <row r="392" spans="1:17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x14ac:dyDescent="0.25">
      <c r="A395" s="162">
        <v>1</v>
      </c>
      <c r="B395" s="162"/>
      <c r="C395" s="162"/>
      <c r="D395" s="162"/>
      <c r="E395" s="176">
        <v>2</v>
      </c>
      <c r="F395" s="177"/>
      <c r="G395" s="178"/>
      <c r="H395" s="169">
        <v>3</v>
      </c>
      <c r="I395" s="169"/>
      <c r="J395" s="169"/>
      <c r="K395" s="169"/>
      <c r="L395" s="169"/>
    </row>
    <row r="396" spans="1:17" ht="54" customHeight="1" x14ac:dyDescent="0.25">
      <c r="A396" s="179" t="s">
        <v>356</v>
      </c>
      <c r="B396" s="180"/>
      <c r="C396" s="180"/>
      <c r="D396" s="181"/>
      <c r="E396" s="176" t="s">
        <v>50</v>
      </c>
      <c r="F396" s="177"/>
      <c r="G396" s="178"/>
      <c r="H396" s="176" t="s">
        <v>51</v>
      </c>
      <c r="I396" s="177"/>
      <c r="J396" s="177"/>
      <c r="K396" s="177"/>
      <c r="L396" s="178"/>
    </row>
    <row r="397" spans="1:17" ht="61.5" customHeight="1" x14ac:dyDescent="0.25">
      <c r="A397" s="179" t="s">
        <v>356</v>
      </c>
      <c r="B397" s="180"/>
      <c r="C397" s="180"/>
      <c r="D397" s="181"/>
      <c r="E397" s="176" t="s">
        <v>52</v>
      </c>
      <c r="F397" s="177"/>
      <c r="G397" s="178"/>
      <c r="H397" s="176" t="s">
        <v>53</v>
      </c>
      <c r="I397" s="177"/>
      <c r="J397" s="177"/>
      <c r="K397" s="177"/>
      <c r="L397" s="178"/>
    </row>
    <row r="398" spans="1:17" ht="60" customHeight="1" x14ac:dyDescent="0.25">
      <c r="A398" s="179" t="s">
        <v>356</v>
      </c>
      <c r="B398" s="180"/>
      <c r="C398" s="180"/>
      <c r="D398" s="181"/>
      <c r="E398" s="176" t="s">
        <v>56</v>
      </c>
      <c r="F398" s="177"/>
      <c r="G398" s="178"/>
      <c r="H398" s="176" t="s">
        <v>51</v>
      </c>
      <c r="I398" s="177"/>
      <c r="J398" s="177"/>
      <c r="K398" s="177"/>
      <c r="L398" s="178"/>
    </row>
    <row r="399" spans="1:17" ht="45.75" customHeight="1" x14ac:dyDescent="0.25">
      <c r="A399" s="179" t="s">
        <v>357</v>
      </c>
      <c r="B399" s="180"/>
      <c r="C399" s="180"/>
      <c r="D399" s="181"/>
      <c r="E399" s="176" t="s">
        <v>54</v>
      </c>
      <c r="F399" s="177"/>
      <c r="G399" s="178"/>
      <c r="H399" s="173" t="s">
        <v>167</v>
      </c>
      <c r="I399" s="174"/>
      <c r="J399" s="174"/>
      <c r="K399" s="174"/>
      <c r="L399" s="175"/>
    </row>
    <row r="400" spans="1:17" s="34" customFormat="1" x14ac:dyDescent="0.25">
      <c r="A400" s="224" t="s">
        <v>378</v>
      </c>
      <c r="B400" s="220"/>
      <c r="C400" s="220"/>
      <c r="D400" s="220"/>
      <c r="E400" s="220"/>
      <c r="F400" s="220"/>
      <c r="G400" s="220"/>
      <c r="H400" s="220"/>
      <c r="I400" s="220"/>
      <c r="J400" s="220"/>
      <c r="K400" s="220"/>
      <c r="L400" s="220"/>
      <c r="M400" s="220"/>
      <c r="N400" s="220"/>
      <c r="O400" s="220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4" t="s">
        <v>256</v>
      </c>
      <c r="B402" s="224"/>
      <c r="C402" s="224"/>
      <c r="D402" s="224"/>
      <c r="E402" s="224"/>
      <c r="F402" s="224"/>
      <c r="G402" s="224"/>
      <c r="H402" s="224"/>
      <c r="I402" s="224"/>
      <c r="J402" s="224"/>
      <c r="K402" s="224"/>
      <c r="L402" s="224"/>
      <c r="M402" s="184" t="s">
        <v>179</v>
      </c>
      <c r="N402" s="169" t="s">
        <v>21</v>
      </c>
      <c r="O402" s="6"/>
      <c r="P402" s="6"/>
    </row>
    <row r="403" spans="1:31" x14ac:dyDescent="0.25">
      <c r="A403" s="165" t="s">
        <v>257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5"/>
      <c r="N403" s="169"/>
      <c r="O403" s="6"/>
      <c r="P403" s="6"/>
    </row>
    <row r="404" spans="1:31" ht="20.2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5"/>
      <c r="N404" s="169"/>
      <c r="O404" s="6"/>
      <c r="P404" s="6"/>
    </row>
    <row r="405" spans="1:31" x14ac:dyDescent="0.25">
      <c r="A405" s="165" t="s">
        <v>254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255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0" t="s">
        <v>249</v>
      </c>
      <c r="B407" s="190" t="s">
        <v>243</v>
      </c>
      <c r="C407" s="190"/>
      <c r="D407" s="190"/>
      <c r="E407" s="190" t="s">
        <v>244</v>
      </c>
      <c r="F407" s="190"/>
      <c r="G407" s="190" t="s">
        <v>245</v>
      </c>
      <c r="H407" s="190"/>
      <c r="I407" s="190"/>
      <c r="J407" s="190" t="s">
        <v>246</v>
      </c>
      <c r="K407" s="190"/>
      <c r="L407" s="190"/>
      <c r="M407" s="190" t="s">
        <v>250</v>
      </c>
      <c r="N407" s="190"/>
      <c r="O407" s="5"/>
      <c r="P407" s="91"/>
    </row>
    <row r="408" spans="1:31" s="34" customFormat="1" ht="87.75" customHeight="1" x14ac:dyDescent="0.25">
      <c r="A408" s="190"/>
      <c r="B408" s="191" t="s">
        <v>252</v>
      </c>
      <c r="C408" s="191" t="s">
        <v>252</v>
      </c>
      <c r="D408" s="191" t="s">
        <v>252</v>
      </c>
      <c r="E408" s="191" t="s">
        <v>252</v>
      </c>
      <c r="F408" s="191" t="s">
        <v>252</v>
      </c>
      <c r="G408" s="190" t="s">
        <v>251</v>
      </c>
      <c r="H408" s="190" t="s">
        <v>247</v>
      </c>
      <c r="I408" s="190"/>
      <c r="J408" s="156" t="s">
        <v>426</v>
      </c>
      <c r="K408" s="162" t="s">
        <v>438</v>
      </c>
      <c r="L408" s="162" t="s">
        <v>445</v>
      </c>
      <c r="M408" s="190" t="s">
        <v>165</v>
      </c>
      <c r="N408" s="190" t="s">
        <v>166</v>
      </c>
      <c r="O408" s="5"/>
      <c r="P408" s="91"/>
    </row>
    <row r="409" spans="1:31" s="34" customFormat="1" ht="58.5" customHeight="1" x14ac:dyDescent="0.25">
      <c r="A409" s="190"/>
      <c r="B409" s="192"/>
      <c r="C409" s="192"/>
      <c r="D409" s="192"/>
      <c r="E409" s="192"/>
      <c r="F409" s="192"/>
      <c r="G409" s="190"/>
      <c r="H409" s="92" t="s">
        <v>22</v>
      </c>
      <c r="I409" s="93" t="s">
        <v>253</v>
      </c>
      <c r="J409" s="158"/>
      <c r="K409" s="163"/>
      <c r="L409" s="163"/>
      <c r="M409" s="190"/>
      <c r="N409" s="190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4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0" t="s">
        <v>21</v>
      </c>
      <c r="B411" s="190" t="s">
        <v>21</v>
      </c>
      <c r="C411" s="190" t="s">
        <v>21</v>
      </c>
      <c r="D411" s="190" t="s">
        <v>21</v>
      </c>
      <c r="E411" s="190" t="s">
        <v>21</v>
      </c>
      <c r="F411" s="190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0"/>
      <c r="B412" s="190"/>
      <c r="C412" s="190"/>
      <c r="D412" s="190"/>
      <c r="E412" s="190"/>
      <c r="F412" s="190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260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7" t="s">
        <v>249</v>
      </c>
      <c r="B415" s="190" t="s">
        <v>243</v>
      </c>
      <c r="C415" s="190"/>
      <c r="D415" s="190"/>
      <c r="E415" s="190" t="s">
        <v>244</v>
      </c>
      <c r="F415" s="190"/>
      <c r="G415" s="190" t="s">
        <v>248</v>
      </c>
      <c r="H415" s="190"/>
      <c r="I415" s="190"/>
      <c r="J415" s="254" t="s">
        <v>399</v>
      </c>
      <c r="K415" s="255"/>
      <c r="L415" s="256"/>
      <c r="M415" s="251" t="s">
        <v>259</v>
      </c>
      <c r="N415" s="252"/>
      <c r="O415" s="253"/>
      <c r="P415" s="190" t="s">
        <v>400</v>
      </c>
      <c r="Q415" s="190"/>
    </row>
    <row r="416" spans="1:31" s="41" customFormat="1" ht="57.75" customHeight="1" x14ac:dyDescent="0.25">
      <c r="A416" s="247"/>
      <c r="B416" s="245" t="s">
        <v>252</v>
      </c>
      <c r="C416" s="245" t="s">
        <v>252</v>
      </c>
      <c r="D416" s="245" t="s">
        <v>252</v>
      </c>
      <c r="E416" s="245" t="s">
        <v>252</v>
      </c>
      <c r="F416" s="245" t="s">
        <v>252</v>
      </c>
      <c r="G416" s="245" t="s">
        <v>251</v>
      </c>
      <c r="H416" s="194" t="s">
        <v>247</v>
      </c>
      <c r="I416" s="194"/>
      <c r="J416" s="156" t="s">
        <v>426</v>
      </c>
      <c r="K416" s="162" t="s">
        <v>438</v>
      </c>
      <c r="L416" s="162" t="s">
        <v>445</v>
      </c>
      <c r="M416" s="156" t="s">
        <v>426</v>
      </c>
      <c r="N416" s="162" t="s">
        <v>438</v>
      </c>
      <c r="O416" s="162" t="s">
        <v>445</v>
      </c>
      <c r="P416" s="190" t="s">
        <v>165</v>
      </c>
      <c r="Q416" s="247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7"/>
      <c r="B417" s="246"/>
      <c r="C417" s="246"/>
      <c r="D417" s="246"/>
      <c r="E417" s="246"/>
      <c r="F417" s="246"/>
      <c r="G417" s="246"/>
      <c r="H417" s="77" t="s">
        <v>22</v>
      </c>
      <c r="I417" s="72" t="s">
        <v>253</v>
      </c>
      <c r="J417" s="158"/>
      <c r="K417" s="163"/>
      <c r="L417" s="163"/>
      <c r="M417" s="158"/>
      <c r="N417" s="163"/>
      <c r="O417" s="163"/>
      <c r="P417" s="190"/>
      <c r="Q417" s="247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76">
        <v>10</v>
      </c>
      <c r="K418" s="66">
        <v>11</v>
      </c>
      <c r="L418" s="66">
        <v>12</v>
      </c>
      <c r="M418" s="7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4" t="s">
        <v>21</v>
      </c>
      <c r="B419" s="244" t="s">
        <v>21</v>
      </c>
      <c r="C419" s="244" t="s">
        <v>21</v>
      </c>
      <c r="D419" s="245" t="s">
        <v>21</v>
      </c>
      <c r="E419" s="245" t="s">
        <v>21</v>
      </c>
      <c r="F419" s="247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4"/>
      <c r="B420" s="244"/>
      <c r="C420" s="244"/>
      <c r="D420" s="246"/>
      <c r="E420" s="246"/>
      <c r="F420" s="247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8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4" t="s">
        <v>242</v>
      </c>
      <c r="B423" s="220"/>
      <c r="C423" s="220"/>
      <c r="D423" s="220"/>
      <c r="E423" s="220"/>
      <c r="F423" s="220"/>
      <c r="G423" s="220"/>
      <c r="H423" s="220"/>
      <c r="I423" s="220"/>
      <c r="J423" s="220"/>
      <c r="K423" s="220"/>
      <c r="L423" s="220"/>
      <c r="M423" s="220"/>
      <c r="N423" s="220"/>
      <c r="O423" s="220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3" t="s">
        <v>71</v>
      </c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6"/>
      <c r="N425" s="6"/>
      <c r="O425" s="6"/>
      <c r="P425" s="6"/>
    </row>
    <row r="426" spans="1:31" x14ac:dyDescent="0.25">
      <c r="A426" s="193" t="s">
        <v>72</v>
      </c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6"/>
      <c r="N426" s="6"/>
      <c r="O426" s="6"/>
      <c r="P426" s="6"/>
    </row>
    <row r="427" spans="1:31" ht="16.5" customHeight="1" x14ac:dyDescent="0.25">
      <c r="A427" s="193" t="s">
        <v>73</v>
      </c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6"/>
      <c r="N427" s="6"/>
      <c r="O427" s="6"/>
      <c r="P427" s="6"/>
    </row>
    <row r="428" spans="1:31" x14ac:dyDescent="0.25">
      <c r="A428" s="193" t="s">
        <v>74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6"/>
      <c r="N428" s="6"/>
      <c r="O428" s="6"/>
      <c r="P428" s="6"/>
    </row>
    <row r="429" spans="1:31" x14ac:dyDescent="0.25">
      <c r="A429" s="193" t="s">
        <v>75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6"/>
      <c r="N429" s="6"/>
      <c r="O429" s="6"/>
      <c r="P429" s="6"/>
    </row>
    <row r="430" spans="1:31" x14ac:dyDescent="0.25">
      <c r="A430" s="193" t="s">
        <v>76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6"/>
      <c r="N430" s="6"/>
      <c r="O430" s="6"/>
      <c r="P430" s="6"/>
    </row>
    <row r="431" spans="1:31" x14ac:dyDescent="0.25">
      <c r="A431" s="193" t="s">
        <v>77</v>
      </c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2" t="s">
        <v>81</v>
      </c>
      <c r="C436" s="186"/>
      <c r="D436" s="186"/>
      <c r="E436" s="163" t="s">
        <v>82</v>
      </c>
      <c r="F436" s="186"/>
      <c r="G436" s="186"/>
      <c r="H436" s="186"/>
      <c r="I436" s="186"/>
      <c r="J436" s="186"/>
      <c r="K436" s="186"/>
      <c r="L436" s="186"/>
      <c r="M436" s="6"/>
      <c r="N436" s="6"/>
      <c r="O436" s="6"/>
      <c r="P436" s="6"/>
    </row>
    <row r="437" spans="1:16" x14ac:dyDescent="0.25">
      <c r="A437" s="9">
        <v>1</v>
      </c>
      <c r="B437" s="162">
        <v>2</v>
      </c>
      <c r="C437" s="186"/>
      <c r="D437" s="186"/>
      <c r="E437" s="169">
        <v>3</v>
      </c>
      <c r="F437" s="169"/>
      <c r="G437" s="169"/>
      <c r="H437" s="169"/>
      <c r="I437" s="169"/>
      <c r="J437" s="169"/>
      <c r="K437" s="186"/>
      <c r="L437" s="186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2" t="s">
        <v>225</v>
      </c>
      <c r="C438" s="186"/>
      <c r="D438" s="186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2" t="s">
        <v>86</v>
      </c>
      <c r="C439" s="163"/>
      <c r="D439" s="163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2" t="s">
        <v>197</v>
      </c>
      <c r="C440" s="186"/>
      <c r="D440" s="186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286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398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1" spans="10:12" x14ac:dyDescent="0.25">
      <c r="J541" s="162" t="s">
        <v>298</v>
      </c>
      <c r="K541" s="162" t="s">
        <v>299</v>
      </c>
      <c r="L541" s="162" t="s">
        <v>300</v>
      </c>
    </row>
    <row r="542" spans="10:12" x14ac:dyDescent="0.25">
      <c r="J542" s="162"/>
      <c r="K542" s="162"/>
      <c r="L542" s="163"/>
    </row>
    <row r="549" spans="10:15" x14ac:dyDescent="0.25">
      <c r="J549" s="162" t="s">
        <v>298</v>
      </c>
      <c r="K549" s="162" t="s">
        <v>299</v>
      </c>
      <c r="L549" s="162" t="s">
        <v>300</v>
      </c>
      <c r="M549" s="162" t="s">
        <v>298</v>
      </c>
      <c r="N549" s="162" t="s">
        <v>299</v>
      </c>
      <c r="O549" s="162" t="s">
        <v>300</v>
      </c>
    </row>
    <row r="550" spans="10:15" x14ac:dyDescent="0.25">
      <c r="J550" s="162"/>
      <c r="K550" s="162"/>
      <c r="L550" s="163"/>
      <c r="M550" s="162"/>
      <c r="N550" s="162"/>
      <c r="O550" s="163"/>
    </row>
  </sheetData>
  <mergeCells count="668">
    <mergeCell ref="A2:O2"/>
    <mergeCell ref="A3:O3"/>
    <mergeCell ref="E12:H12"/>
    <mergeCell ref="H95:L95"/>
    <mergeCell ref="E416:E417"/>
    <mergeCell ref="A234:D234"/>
    <mergeCell ref="E234:G234"/>
    <mergeCell ref="H234:L234"/>
    <mergeCell ref="A235:D235"/>
    <mergeCell ref="K173:K174"/>
    <mergeCell ref="L173:L174"/>
    <mergeCell ref="D60:D63"/>
    <mergeCell ref="E60:E63"/>
    <mergeCell ref="F60:F63"/>
    <mergeCell ref="A97:D97"/>
    <mergeCell ref="A162:D162"/>
    <mergeCell ref="E162:G162"/>
    <mergeCell ref="H162:L162"/>
    <mergeCell ref="E164:G164"/>
    <mergeCell ref="H164:L164"/>
    <mergeCell ref="A102:L102"/>
    <mergeCell ref="B108:B111"/>
    <mergeCell ref="K105:K106"/>
    <mergeCell ref="A99:L99"/>
    <mergeCell ref="E94:G94"/>
    <mergeCell ref="H94:L94"/>
    <mergeCell ref="A95:D95"/>
    <mergeCell ref="E95:G95"/>
    <mergeCell ref="Q372:Q373"/>
    <mergeCell ref="H394:L394"/>
    <mergeCell ref="H395:L395"/>
    <mergeCell ref="A400:O400"/>
    <mergeCell ref="A402:L402"/>
    <mergeCell ref="M402:M404"/>
    <mergeCell ref="N402:N404"/>
    <mergeCell ref="M244:N244"/>
    <mergeCell ref="M245:M246"/>
    <mergeCell ref="M280:M282"/>
    <mergeCell ref="N280:N282"/>
    <mergeCell ref="A281:L281"/>
    <mergeCell ref="A282:L282"/>
    <mergeCell ref="A277:A278"/>
    <mergeCell ref="B277:D277"/>
    <mergeCell ref="E277:I277"/>
    <mergeCell ref="B278:D278"/>
    <mergeCell ref="E278:I278"/>
    <mergeCell ref="A280:L280"/>
    <mergeCell ref="B274:D274"/>
    <mergeCell ref="M407:N407"/>
    <mergeCell ref="G408:G409"/>
    <mergeCell ref="C416:C417"/>
    <mergeCell ref="F419:F420"/>
    <mergeCell ref="B415:D415"/>
    <mergeCell ref="J415:L415"/>
    <mergeCell ref="K416:K417"/>
    <mergeCell ref="L416:L417"/>
    <mergeCell ref="D416:D417"/>
    <mergeCell ref="F416:F417"/>
    <mergeCell ref="E415:F415"/>
    <mergeCell ref="A328:K328"/>
    <mergeCell ref="A329:K329"/>
    <mergeCell ref="A339:L339"/>
    <mergeCell ref="P371:Q371"/>
    <mergeCell ref="G372:G373"/>
    <mergeCell ref="P415:Q415"/>
    <mergeCell ref="G416:G417"/>
    <mergeCell ref="H416:I416"/>
    <mergeCell ref="J416:J417"/>
    <mergeCell ref="Q416:Q417"/>
    <mergeCell ref="P416:P417"/>
    <mergeCell ref="M415:O415"/>
    <mergeCell ref="G415:I415"/>
    <mergeCell ref="O416:O417"/>
    <mergeCell ref="M416:M417"/>
    <mergeCell ref="H372:I372"/>
    <mergeCell ref="J372:J373"/>
    <mergeCell ref="K372:K373"/>
    <mergeCell ref="L372:L373"/>
    <mergeCell ref="P372:P373"/>
    <mergeCell ref="O372:O373"/>
    <mergeCell ref="N416:N417"/>
    <mergeCell ref="G407:I407"/>
    <mergeCell ref="J407:L407"/>
    <mergeCell ref="M167:M169"/>
    <mergeCell ref="N167:N169"/>
    <mergeCell ref="A150:O150"/>
    <mergeCell ref="A151:O151"/>
    <mergeCell ref="A207:J207"/>
    <mergeCell ref="A208:A210"/>
    <mergeCell ref="B208:D209"/>
    <mergeCell ref="E248:E249"/>
    <mergeCell ref="E345:F346"/>
    <mergeCell ref="G345:I345"/>
    <mergeCell ref="A330:I330"/>
    <mergeCell ref="B334:D334"/>
    <mergeCell ref="A344:J344"/>
    <mergeCell ref="E325:K325"/>
    <mergeCell ref="E322:K322"/>
    <mergeCell ref="E323:K323"/>
    <mergeCell ref="E324:K324"/>
    <mergeCell ref="A333:A334"/>
    <mergeCell ref="B333:D333"/>
    <mergeCell ref="E333:I333"/>
    <mergeCell ref="A326:F326"/>
    <mergeCell ref="A327:K327"/>
    <mergeCell ref="E335:I335"/>
    <mergeCell ref="E336:I336"/>
    <mergeCell ref="A244:A246"/>
    <mergeCell ref="B244:D245"/>
    <mergeCell ref="E244:F245"/>
    <mergeCell ref="G245:G246"/>
    <mergeCell ref="F248:F249"/>
    <mergeCell ref="E274:I274"/>
    <mergeCell ref="H253:I253"/>
    <mergeCell ref="J253:J254"/>
    <mergeCell ref="A104:A106"/>
    <mergeCell ref="A136:J136"/>
    <mergeCell ref="A137:A139"/>
    <mergeCell ref="J172:L172"/>
    <mergeCell ref="E273:I273"/>
    <mergeCell ref="A262:O262"/>
    <mergeCell ref="N245:N246"/>
    <mergeCell ref="M252:O252"/>
    <mergeCell ref="E266:K266"/>
    <mergeCell ref="E267:K267"/>
    <mergeCell ref="M104:N104"/>
    <mergeCell ref="M105:M106"/>
    <mergeCell ref="N105:N106"/>
    <mergeCell ref="M172:N172"/>
    <mergeCell ref="M173:M174"/>
    <mergeCell ref="N173:N174"/>
    <mergeCell ref="C248:C249"/>
    <mergeCell ref="D248:D249"/>
    <mergeCell ref="G253:G254"/>
    <mergeCell ref="A275:A276"/>
    <mergeCell ref="B275:D275"/>
    <mergeCell ref="E275:I275"/>
    <mergeCell ref="B276:D276"/>
    <mergeCell ref="A271:K271"/>
    <mergeCell ref="L253:L254"/>
    <mergeCell ref="P294:P295"/>
    <mergeCell ref="Q294:Q295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O138:O139"/>
    <mergeCell ref="A100:L100"/>
    <mergeCell ref="A230:K230"/>
    <mergeCell ref="A222:O222"/>
    <mergeCell ref="G173:G174"/>
    <mergeCell ref="A269:K269"/>
    <mergeCell ref="A270:K270"/>
    <mergeCell ref="E161:G161"/>
    <mergeCell ref="H161:L161"/>
    <mergeCell ref="E226:K226"/>
    <mergeCell ref="H92:L92"/>
    <mergeCell ref="F124:F127"/>
    <mergeCell ref="A92:D92"/>
    <mergeCell ref="M239:M241"/>
    <mergeCell ref="N239:N241"/>
    <mergeCell ref="A240:L240"/>
    <mergeCell ref="N209:N210"/>
    <mergeCell ref="A96:D96"/>
    <mergeCell ref="P293:Q293"/>
    <mergeCell ref="P252:Q252"/>
    <mergeCell ref="P253:P254"/>
    <mergeCell ref="Q253:Q254"/>
    <mergeCell ref="P208:Q208"/>
    <mergeCell ref="P209:P210"/>
    <mergeCell ref="Q209:Q210"/>
    <mergeCell ref="N253:N254"/>
    <mergeCell ref="O253:O254"/>
    <mergeCell ref="H245:I245"/>
    <mergeCell ref="J245:J246"/>
    <mergeCell ref="K245:K246"/>
    <mergeCell ref="L245:L246"/>
    <mergeCell ref="A250:O250"/>
    <mergeCell ref="A248:A249"/>
    <mergeCell ref="B248:B249"/>
    <mergeCell ref="P68:Q68"/>
    <mergeCell ref="P69:P70"/>
    <mergeCell ref="Q69:Q70"/>
    <mergeCell ref="N69:N70"/>
    <mergeCell ref="O69:O70"/>
    <mergeCell ref="K69:K70"/>
    <mergeCell ref="L69:L70"/>
    <mergeCell ref="B68:D69"/>
    <mergeCell ref="E68:F69"/>
    <mergeCell ref="G69:G70"/>
    <mergeCell ref="H69:I69"/>
    <mergeCell ref="J69:J70"/>
    <mergeCell ref="M68:O68"/>
    <mergeCell ref="M69:M70"/>
    <mergeCell ref="M44:N44"/>
    <mergeCell ref="M45:M46"/>
    <mergeCell ref="N45:N46"/>
    <mergeCell ref="J105:J106"/>
    <mergeCell ref="A152:K152"/>
    <mergeCell ref="E153:K153"/>
    <mergeCell ref="E154:K154"/>
    <mergeCell ref="E155:K155"/>
    <mergeCell ref="K138:K139"/>
    <mergeCell ref="L138:L139"/>
    <mergeCell ref="B137:D138"/>
    <mergeCell ref="E137:F138"/>
    <mergeCell ref="G137:I137"/>
    <mergeCell ref="J137:L137"/>
    <mergeCell ref="E96:G96"/>
    <mergeCell ref="H96:L96"/>
    <mergeCell ref="E97:G97"/>
    <mergeCell ref="H97:L97"/>
    <mergeCell ref="A108:A111"/>
    <mergeCell ref="A103:J103"/>
    <mergeCell ref="C108:C111"/>
    <mergeCell ref="G104:I104"/>
    <mergeCell ref="J104:L104"/>
    <mergeCell ref="L105:L106"/>
    <mergeCell ref="A385:K385"/>
    <mergeCell ref="E386:K386"/>
    <mergeCell ref="A395:D395"/>
    <mergeCell ref="E395:G395"/>
    <mergeCell ref="A405:L405"/>
    <mergeCell ref="A406:J406"/>
    <mergeCell ref="H408:I408"/>
    <mergeCell ref="J408:J409"/>
    <mergeCell ref="B411:B412"/>
    <mergeCell ref="C411:C412"/>
    <mergeCell ref="D411:D412"/>
    <mergeCell ref="E411:E412"/>
    <mergeCell ref="F411:F412"/>
    <mergeCell ref="A407:A409"/>
    <mergeCell ref="B407:D407"/>
    <mergeCell ref="E407:F407"/>
    <mergeCell ref="B408:B409"/>
    <mergeCell ref="C408:C409"/>
    <mergeCell ref="D408:D409"/>
    <mergeCell ref="E408:E409"/>
    <mergeCell ref="A411:A412"/>
    <mergeCell ref="K408:K409"/>
    <mergeCell ref="A394:D394"/>
    <mergeCell ref="E394:G394"/>
    <mergeCell ref="A431:L431"/>
    <mergeCell ref="A432:O432"/>
    <mergeCell ref="A433:O433"/>
    <mergeCell ref="A434:O434"/>
    <mergeCell ref="A424:O424"/>
    <mergeCell ref="A425:L425"/>
    <mergeCell ref="A426:L426"/>
    <mergeCell ref="A427:L427"/>
    <mergeCell ref="A428:L428"/>
    <mergeCell ref="A429:L429"/>
    <mergeCell ref="A430:L430"/>
    <mergeCell ref="A423:O423"/>
    <mergeCell ref="M408:M409"/>
    <mergeCell ref="N408:N409"/>
    <mergeCell ref="A419:A420"/>
    <mergeCell ref="B419:B420"/>
    <mergeCell ref="C419:C420"/>
    <mergeCell ref="A414:J414"/>
    <mergeCell ref="A415:A417"/>
    <mergeCell ref="D419:D420"/>
    <mergeCell ref="E419:E420"/>
    <mergeCell ref="B416:B417"/>
    <mergeCell ref="L408:L409"/>
    <mergeCell ref="E397:G397"/>
    <mergeCell ref="H397:L397"/>
    <mergeCell ref="A396:D396"/>
    <mergeCell ref="E396:G396"/>
    <mergeCell ref="H396:L396"/>
    <mergeCell ref="A384:O384"/>
    <mergeCell ref="N340:N342"/>
    <mergeCell ref="A371:A373"/>
    <mergeCell ref="D358:D360"/>
    <mergeCell ref="E358:E360"/>
    <mergeCell ref="F358:F360"/>
    <mergeCell ref="A340:L340"/>
    <mergeCell ref="A342:L342"/>
    <mergeCell ref="A343:J343"/>
    <mergeCell ref="B355:B357"/>
    <mergeCell ref="C352:C354"/>
    <mergeCell ref="D352:D354"/>
    <mergeCell ref="E352:E354"/>
    <mergeCell ref="F352:F354"/>
    <mergeCell ref="M345:N345"/>
    <mergeCell ref="M346:M347"/>
    <mergeCell ref="C349:C351"/>
    <mergeCell ref="C358:C360"/>
    <mergeCell ref="D349:D351"/>
    <mergeCell ref="A435:O435"/>
    <mergeCell ref="A335:A336"/>
    <mergeCell ref="B335:D335"/>
    <mergeCell ref="A403:L403"/>
    <mergeCell ref="A399:D399"/>
    <mergeCell ref="E399:G399"/>
    <mergeCell ref="F408:F409"/>
    <mergeCell ref="M340:M342"/>
    <mergeCell ref="B285:D286"/>
    <mergeCell ref="M294:M295"/>
    <mergeCell ref="H294:I294"/>
    <mergeCell ref="J294:J295"/>
    <mergeCell ref="K294:K295"/>
    <mergeCell ref="L294:L295"/>
    <mergeCell ref="A285:A287"/>
    <mergeCell ref="E334:I334"/>
    <mergeCell ref="B336:D336"/>
    <mergeCell ref="K286:K287"/>
    <mergeCell ref="L286:L287"/>
    <mergeCell ref="J346:J347"/>
    <mergeCell ref="B331:D331"/>
    <mergeCell ref="E331:I331"/>
    <mergeCell ref="B332:D332"/>
    <mergeCell ref="E332:I332"/>
    <mergeCell ref="A447:O447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E437:L437"/>
    <mergeCell ref="B438:D438"/>
    <mergeCell ref="E438:L438"/>
    <mergeCell ref="B440:D440"/>
    <mergeCell ref="E440:L440"/>
    <mergeCell ref="A444:O444"/>
    <mergeCell ref="A283:L283"/>
    <mergeCell ref="A284:J284"/>
    <mergeCell ref="N294:N295"/>
    <mergeCell ref="A289:A290"/>
    <mergeCell ref="B289:B290"/>
    <mergeCell ref="C289:C290"/>
    <mergeCell ref="D289:D290"/>
    <mergeCell ref="E289:E290"/>
    <mergeCell ref="F289:F290"/>
    <mergeCell ref="A291:O291"/>
    <mergeCell ref="A292:J292"/>
    <mergeCell ref="O294:O295"/>
    <mergeCell ref="A293:A295"/>
    <mergeCell ref="B293:D294"/>
    <mergeCell ref="E293:F294"/>
    <mergeCell ref="M293:O293"/>
    <mergeCell ref="G294:G295"/>
    <mergeCell ref="H286:I286"/>
    <mergeCell ref="J286:J287"/>
    <mergeCell ref="A184:A187"/>
    <mergeCell ref="J173:J174"/>
    <mergeCell ref="A206:O206"/>
    <mergeCell ref="M208:O208"/>
    <mergeCell ref="H173:I173"/>
    <mergeCell ref="E172:F173"/>
    <mergeCell ref="J208:L208"/>
    <mergeCell ref="E208:F209"/>
    <mergeCell ref="G208:I208"/>
    <mergeCell ref="C180:C183"/>
    <mergeCell ref="B180:B183"/>
    <mergeCell ref="F180:F183"/>
    <mergeCell ref="D184:D187"/>
    <mergeCell ref="A172:A174"/>
    <mergeCell ref="B172:D173"/>
    <mergeCell ref="E184:E187"/>
    <mergeCell ref="F184:F187"/>
    <mergeCell ref="A180:A183"/>
    <mergeCell ref="B184:B187"/>
    <mergeCell ref="D180:D183"/>
    <mergeCell ref="E180:E183"/>
    <mergeCell ref="C184:C187"/>
    <mergeCell ref="A237:D237"/>
    <mergeCell ref="A238:D238"/>
    <mergeCell ref="E238:G238"/>
    <mergeCell ref="E233:G233"/>
    <mergeCell ref="H233:L233"/>
    <mergeCell ref="H236:L236"/>
    <mergeCell ref="A188:A191"/>
    <mergeCell ref="B188:B191"/>
    <mergeCell ref="C188:C191"/>
    <mergeCell ref="D188:D191"/>
    <mergeCell ref="H235:L235"/>
    <mergeCell ref="J209:J210"/>
    <mergeCell ref="K209:K210"/>
    <mergeCell ref="L209:L210"/>
    <mergeCell ref="H238:L238"/>
    <mergeCell ref="E225:K225"/>
    <mergeCell ref="E227:K227"/>
    <mergeCell ref="A228:F228"/>
    <mergeCell ref="A229:K229"/>
    <mergeCell ref="G209:G210"/>
    <mergeCell ref="H209:I209"/>
    <mergeCell ref="A223:O223"/>
    <mergeCell ref="A224:K224"/>
    <mergeCell ref="A319:O319"/>
    <mergeCell ref="A321:K321"/>
    <mergeCell ref="A263:O263"/>
    <mergeCell ref="A264:K264"/>
    <mergeCell ref="E265:K265"/>
    <mergeCell ref="B252:D253"/>
    <mergeCell ref="E252:F253"/>
    <mergeCell ref="G252:I252"/>
    <mergeCell ref="J252:L252"/>
    <mergeCell ref="K253:K254"/>
    <mergeCell ref="M253:M254"/>
    <mergeCell ref="E276:I276"/>
    <mergeCell ref="A272:I272"/>
    <mergeCell ref="B273:D273"/>
    <mergeCell ref="A268:F268"/>
    <mergeCell ref="G293:I293"/>
    <mergeCell ref="J293:L293"/>
    <mergeCell ref="M285:N285"/>
    <mergeCell ref="M286:M287"/>
    <mergeCell ref="N286:N287"/>
    <mergeCell ref="E285:F286"/>
    <mergeCell ref="G285:I285"/>
    <mergeCell ref="J285:L285"/>
    <mergeCell ref="G286:G287"/>
    <mergeCell ref="B349:B351"/>
    <mergeCell ref="A345:A347"/>
    <mergeCell ref="B345:D346"/>
    <mergeCell ref="B371:D372"/>
    <mergeCell ref="E371:F372"/>
    <mergeCell ref="G371:I371"/>
    <mergeCell ref="J371:L371"/>
    <mergeCell ref="M371:O371"/>
    <mergeCell ref="N346:N347"/>
    <mergeCell ref="K346:K347"/>
    <mergeCell ref="A361:A363"/>
    <mergeCell ref="B361:B363"/>
    <mergeCell ref="C361:C363"/>
    <mergeCell ref="M372:M373"/>
    <mergeCell ref="J345:L345"/>
    <mergeCell ref="G346:G347"/>
    <mergeCell ref="H346:I346"/>
    <mergeCell ref="L346:L347"/>
    <mergeCell ref="E349:E351"/>
    <mergeCell ref="A349:A351"/>
    <mergeCell ref="F349:F351"/>
    <mergeCell ref="A369:J369"/>
    <mergeCell ref="N372:N373"/>
    <mergeCell ref="G105:G106"/>
    <mergeCell ref="A156:F156"/>
    <mergeCell ref="A157:K157"/>
    <mergeCell ref="A112:A115"/>
    <mergeCell ref="B112:B115"/>
    <mergeCell ref="C112:C115"/>
    <mergeCell ref="D112:D115"/>
    <mergeCell ref="G172:I172"/>
    <mergeCell ref="A167:L167"/>
    <mergeCell ref="A168:L168"/>
    <mergeCell ref="A170:L170"/>
    <mergeCell ref="A171:J171"/>
    <mergeCell ref="A166:D166"/>
    <mergeCell ref="E166:G166"/>
    <mergeCell ref="H166:L166"/>
    <mergeCell ref="H105:I105"/>
    <mergeCell ref="A163:D163"/>
    <mergeCell ref="A165:D165"/>
    <mergeCell ref="E165:G165"/>
    <mergeCell ref="H165:L165"/>
    <mergeCell ref="E92:G92"/>
    <mergeCell ref="A91:I91"/>
    <mergeCell ref="B104:D105"/>
    <mergeCell ref="E104:F105"/>
    <mergeCell ref="E176:E179"/>
    <mergeCell ref="F176:F179"/>
    <mergeCell ref="O209:O210"/>
    <mergeCell ref="A176:A179"/>
    <mergeCell ref="B176:B179"/>
    <mergeCell ref="C176:C179"/>
    <mergeCell ref="M209:M210"/>
    <mergeCell ref="E163:G163"/>
    <mergeCell ref="H163:L163"/>
    <mergeCell ref="A164:D164"/>
    <mergeCell ref="A158:K158"/>
    <mergeCell ref="A159:K159"/>
    <mergeCell ref="A160:I160"/>
    <mergeCell ref="A161:D161"/>
    <mergeCell ref="A93:D93"/>
    <mergeCell ref="E93:G93"/>
    <mergeCell ref="H93:L93"/>
    <mergeCell ref="A94:D94"/>
    <mergeCell ref="E108:E111"/>
    <mergeCell ref="F108:F111"/>
    <mergeCell ref="A35:J35"/>
    <mergeCell ref="D108:D111"/>
    <mergeCell ref="A236:D236"/>
    <mergeCell ref="E236:G236"/>
    <mergeCell ref="A243:J243"/>
    <mergeCell ref="E235:G235"/>
    <mergeCell ref="E44:F45"/>
    <mergeCell ref="G44:I44"/>
    <mergeCell ref="J44:L44"/>
    <mergeCell ref="G45:G46"/>
    <mergeCell ref="H45:I45"/>
    <mergeCell ref="J45:J46"/>
    <mergeCell ref="K45:K46"/>
    <mergeCell ref="L45:L46"/>
    <mergeCell ref="A90:K90"/>
    <mergeCell ref="E86:K86"/>
    <mergeCell ref="A87:F87"/>
    <mergeCell ref="A88:K88"/>
    <mergeCell ref="A89:K89"/>
    <mergeCell ref="E84:K84"/>
    <mergeCell ref="A52:A55"/>
    <mergeCell ref="B52:B55"/>
    <mergeCell ref="C52:C55"/>
    <mergeCell ref="E85:K85"/>
    <mergeCell ref="K34:M34"/>
    <mergeCell ref="N34:O34"/>
    <mergeCell ref="A32:J32"/>
    <mergeCell ref="N20:O20"/>
    <mergeCell ref="N27:O27"/>
    <mergeCell ref="A28:J28"/>
    <mergeCell ref="K28:M28"/>
    <mergeCell ref="N28:O28"/>
    <mergeCell ref="N26:O26"/>
    <mergeCell ref="A10:O10"/>
    <mergeCell ref="A23:O23"/>
    <mergeCell ref="K29:M29"/>
    <mergeCell ref="N29:O29"/>
    <mergeCell ref="A30:J30"/>
    <mergeCell ref="K30:M30"/>
    <mergeCell ref="N30:O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N19:O19"/>
    <mergeCell ref="L20:M20"/>
    <mergeCell ref="A27:J27"/>
    <mergeCell ref="K27:M27"/>
    <mergeCell ref="L18:M18"/>
    <mergeCell ref="L19:M19"/>
    <mergeCell ref="N17:O17"/>
    <mergeCell ref="N18:O18"/>
    <mergeCell ref="A31:J31"/>
    <mergeCell ref="K31:M31"/>
    <mergeCell ref="N31:O31"/>
    <mergeCell ref="A48:A51"/>
    <mergeCell ref="B48:B51"/>
    <mergeCell ref="C48:C51"/>
    <mergeCell ref="D48:D51"/>
    <mergeCell ref="A42:L42"/>
    <mergeCell ref="A43:J43"/>
    <mergeCell ref="A44:A46"/>
    <mergeCell ref="B44:D45"/>
    <mergeCell ref="A36:J36"/>
    <mergeCell ref="A37:J37"/>
    <mergeCell ref="A38:O38"/>
    <mergeCell ref="A39:L39"/>
    <mergeCell ref="M39:M41"/>
    <mergeCell ref="N39:N41"/>
    <mergeCell ref="A40:L40"/>
    <mergeCell ref="K32:M32"/>
    <mergeCell ref="N32:O32"/>
    <mergeCell ref="K33:M33"/>
    <mergeCell ref="N33:O33"/>
    <mergeCell ref="F48:F51"/>
    <mergeCell ref="A66:O66"/>
    <mergeCell ref="A67:J67"/>
    <mergeCell ref="A68:A70"/>
    <mergeCell ref="A81:O81"/>
    <mergeCell ref="E48:E51"/>
    <mergeCell ref="A82:O82"/>
    <mergeCell ref="G68:I68"/>
    <mergeCell ref="J68:L68"/>
    <mergeCell ref="A83:K83"/>
    <mergeCell ref="F52:F55"/>
    <mergeCell ref="A56:A59"/>
    <mergeCell ref="B56:B59"/>
    <mergeCell ref="C56:C59"/>
    <mergeCell ref="D56:D59"/>
    <mergeCell ref="E52:E55"/>
    <mergeCell ref="E56:E59"/>
    <mergeCell ref="F56:F59"/>
    <mergeCell ref="A60:A63"/>
    <mergeCell ref="B60:B63"/>
    <mergeCell ref="C60:C63"/>
    <mergeCell ref="D52:D55"/>
    <mergeCell ref="M549:M550"/>
    <mergeCell ref="C355:C357"/>
    <mergeCell ref="D355:D357"/>
    <mergeCell ref="E355:E357"/>
    <mergeCell ref="F355:F357"/>
    <mergeCell ref="H399:L399"/>
    <mergeCell ref="A398:D398"/>
    <mergeCell ref="E398:G398"/>
    <mergeCell ref="H398:L398"/>
    <mergeCell ref="A355:A357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E388:K388"/>
    <mergeCell ref="A393:I393"/>
    <mergeCell ref="A389:F389"/>
    <mergeCell ref="A390:K390"/>
    <mergeCell ref="A391:K391"/>
    <mergeCell ref="A392:K392"/>
    <mergeCell ref="J549:J550"/>
    <mergeCell ref="K549:K550"/>
    <mergeCell ref="L549:L550"/>
    <mergeCell ref="D176:D179"/>
    <mergeCell ref="E387:K387"/>
    <mergeCell ref="E188:E191"/>
    <mergeCell ref="F188:F191"/>
    <mergeCell ref="G244:I244"/>
    <mergeCell ref="J244:L244"/>
    <mergeCell ref="A251:J251"/>
    <mergeCell ref="A252:A254"/>
    <mergeCell ref="A231:K231"/>
    <mergeCell ref="A232:I232"/>
    <mergeCell ref="A233:D233"/>
    <mergeCell ref="A239:L239"/>
    <mergeCell ref="E237:G237"/>
    <mergeCell ref="H237:L237"/>
    <mergeCell ref="A242:L242"/>
    <mergeCell ref="D361:D363"/>
    <mergeCell ref="E361:E363"/>
    <mergeCell ref="F361:F363"/>
    <mergeCell ref="A352:A354"/>
    <mergeCell ref="B352:B354"/>
    <mergeCell ref="A397:D397"/>
    <mergeCell ref="N549:N550"/>
    <mergeCell ref="O549:O550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J541:J542"/>
    <mergeCell ref="K541:K542"/>
    <mergeCell ref="L541:L542"/>
  </mergeCells>
  <pageMargins left="0.31496062992125984" right="0.31496062992125984" top="0.35433070866141736" bottom="0.35433070866141736" header="0.31496062992125984" footer="0.31496062992125984"/>
  <pageSetup paperSize="9" scale="43" fitToHeight="8" orientation="landscape" r:id="rId1"/>
  <rowBreaks count="5" manualBreakCount="5">
    <brk id="37" max="16" man="1"/>
    <brk id="338" max="16" man="1"/>
    <brk id="370" max="16" man="1"/>
    <brk id="393" max="16" man="1"/>
    <brk id="416" max="16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2"/>
  <dimension ref="A2:AE550"/>
  <sheetViews>
    <sheetView view="pageBreakPreview" zoomScale="60" workbookViewId="0">
      <selection activeCell="A389" sqref="A389:L389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9.85546875" style="3" customWidth="1"/>
    <col min="7" max="7" width="40.425781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4.710937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470</v>
      </c>
    </row>
    <row r="9" spans="1:18" x14ac:dyDescent="0.25">
      <c r="L9" s="3" t="s">
        <v>482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36.75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68" t="s">
        <v>481</v>
      </c>
      <c r="F12" s="268"/>
      <c r="G12" s="268"/>
      <c r="H12" s="26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2" t="s">
        <v>446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4" t="s">
        <v>163</v>
      </c>
      <c r="M20" s="214"/>
      <c r="N20" s="215" t="s">
        <v>410</v>
      </c>
      <c r="O20" s="216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8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199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224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56" t="s">
        <v>426</v>
      </c>
      <c r="K45" s="162" t="s">
        <v>438</v>
      </c>
      <c r="L45" s="162" t="s">
        <v>445</v>
      </c>
      <c r="M45" s="162" t="s">
        <v>165</v>
      </c>
      <c r="N45" s="162" t="s">
        <v>166</v>
      </c>
      <c r="O45" s="6"/>
      <c r="P45" s="6"/>
    </row>
    <row r="46" spans="1:16" ht="7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58"/>
      <c r="K46" s="163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69" customHeight="1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72" hidden="1" customHeight="1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71.25" customHeight="1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56" t="s">
        <v>426</v>
      </c>
      <c r="K69" s="162" t="s">
        <v>438</v>
      </c>
      <c r="L69" s="162" t="s">
        <v>445</v>
      </c>
      <c r="M69" s="156" t="s">
        <v>426</v>
      </c>
      <c r="N69" s="162" t="s">
        <v>438</v>
      </c>
      <c r="O69" s="162" t="s">
        <v>445</v>
      </c>
      <c r="P69" s="162" t="s">
        <v>165</v>
      </c>
      <c r="Q69" s="162" t="s">
        <v>166</v>
      </c>
    </row>
    <row r="70" spans="1:18" ht="75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58"/>
      <c r="K70" s="163"/>
      <c r="L70" s="163"/>
      <c r="M70" s="158"/>
      <c r="N70" s="163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428</v>
      </c>
      <c r="K72" s="9">
        <v>428</v>
      </c>
      <c r="L72" s="9">
        <v>428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43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/>
      <c r="L74" s="9"/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307</v>
      </c>
    </row>
    <row r="75" spans="1:18" ht="77.25" customHeight="1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2</v>
      </c>
      <c r="K75" s="9">
        <v>2</v>
      </c>
      <c r="L75" s="9">
        <v>2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308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/>
      <c r="L76" s="9"/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1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4</v>
      </c>
      <c r="K77" s="9">
        <v>4</v>
      </c>
      <c r="L77" s="9">
        <v>4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305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 t="s">
        <v>21</v>
      </c>
      <c r="K78" s="9" t="str">
        <f t="shared" ref="K78:K79" si="1">J78</f>
        <v>-</v>
      </c>
      <c r="L78" s="9" t="str">
        <f t="shared" ref="L78:L79" si="2">J78</f>
        <v>-</v>
      </c>
      <c r="M78" s="9" t="s">
        <v>21</v>
      </c>
      <c r="N78" s="9" t="s">
        <v>21</v>
      </c>
      <c r="O78" s="9" t="s">
        <v>21</v>
      </c>
      <c r="P78" s="11">
        <v>5</v>
      </c>
      <c r="Q78" s="35" t="e">
        <f t="shared" si="0"/>
        <v>#VALUE!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 t="s">
        <v>21</v>
      </c>
      <c r="K79" s="9" t="str">
        <f t="shared" si="1"/>
        <v>-</v>
      </c>
      <c r="L79" s="9" t="str">
        <f t="shared" si="2"/>
        <v>-</v>
      </c>
      <c r="M79" s="9" t="s">
        <v>21</v>
      </c>
      <c r="N79" s="9" t="s">
        <v>21</v>
      </c>
      <c r="O79" s="9" t="s">
        <v>21</v>
      </c>
      <c r="P79" s="11"/>
      <c r="Q79" s="35" t="e">
        <f t="shared" si="0"/>
        <v>#VALUE!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434</v>
      </c>
      <c r="K80" s="9">
        <f>SUM(K72:K79)</f>
        <v>434</v>
      </c>
      <c r="L80" s="9">
        <f>SUM(L72:L79)</f>
        <v>434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43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381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ht="24.75" customHeight="1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ht="21" customHeight="1" x14ac:dyDescent="0.25">
      <c r="A93" s="162">
        <v>1</v>
      </c>
      <c r="B93" s="162"/>
      <c r="C93" s="162"/>
      <c r="D93" s="162"/>
      <c r="E93" s="176">
        <v>2</v>
      </c>
      <c r="F93" s="177"/>
      <c r="G93" s="178"/>
      <c r="H93" s="169">
        <v>3</v>
      </c>
      <c r="I93" s="169"/>
      <c r="J93" s="169"/>
      <c r="K93" s="169"/>
      <c r="L93" s="169"/>
    </row>
    <row r="94" spans="1:17" ht="56.25" customHeight="1" x14ac:dyDescent="0.25">
      <c r="A94" s="179" t="s">
        <v>358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56.25" customHeight="1" x14ac:dyDescent="0.25">
      <c r="A95" s="179" t="s">
        <v>358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56.25" customHeight="1" x14ac:dyDescent="0.25">
      <c r="A96" s="179" t="s">
        <v>358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47.25" customHeight="1" x14ac:dyDescent="0.25">
      <c r="A97" s="179" t="s">
        <v>359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56" t="s">
        <v>426</v>
      </c>
      <c r="K105" s="162" t="s">
        <v>438</v>
      </c>
      <c r="L105" s="162" t="s">
        <v>445</v>
      </c>
      <c r="M105" s="162" t="s">
        <v>165</v>
      </c>
      <c r="N105" s="162" t="s">
        <v>166</v>
      </c>
      <c r="O105" s="6"/>
      <c r="P105" s="6"/>
    </row>
    <row r="106" spans="1:16" ht="7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58"/>
      <c r="K106" s="163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72" customHeight="1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68.25" customHeight="1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72" customHeight="1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72" customHeight="1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27</v>
      </c>
      <c r="H138" s="162" t="s">
        <v>16</v>
      </c>
      <c r="I138" s="162"/>
      <c r="J138" s="156" t="s">
        <v>426</v>
      </c>
      <c r="K138" s="162" t="s">
        <v>438</v>
      </c>
      <c r="L138" s="162" t="s">
        <v>445</v>
      </c>
      <c r="M138" s="156" t="s">
        <v>426</v>
      </c>
      <c r="N138" s="162" t="s">
        <v>438</v>
      </c>
      <c r="O138" s="162" t="s">
        <v>445</v>
      </c>
      <c r="P138" s="162" t="s">
        <v>165</v>
      </c>
      <c r="Q138" s="162" t="s">
        <v>166</v>
      </c>
    </row>
    <row r="139" spans="1:18" ht="7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58"/>
      <c r="K139" s="163"/>
      <c r="L139" s="163"/>
      <c r="M139" s="158"/>
      <c r="N139" s="163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563</v>
      </c>
      <c r="K141" s="9">
        <v>563</v>
      </c>
      <c r="L141" s="9">
        <v>563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56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v>18</v>
      </c>
      <c r="K143" s="9">
        <v>18</v>
      </c>
      <c r="L143" s="9">
        <v>18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2</v>
      </c>
      <c r="R143" s="3" t="s">
        <v>307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7</v>
      </c>
      <c r="K145" s="9">
        <v>7</v>
      </c>
      <c r="L145" s="9">
        <v>7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1</v>
      </c>
      <c r="R145" s="3" t="s">
        <v>306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2</v>
      </c>
      <c r="K146" s="9">
        <v>2</v>
      </c>
      <c r="L146" s="9">
        <v>2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305</v>
      </c>
    </row>
    <row r="147" spans="1:18" ht="37.5" hidden="1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309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590</v>
      </c>
      <c r="K149" s="9">
        <f>SUM(K141:K148)</f>
        <v>590</v>
      </c>
      <c r="L149" s="9">
        <f>SUM(L141:L148)</f>
        <v>590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59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382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ht="24.75" customHeight="1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ht="21" customHeight="1" x14ac:dyDescent="0.25">
      <c r="A162" s="162">
        <v>1</v>
      </c>
      <c r="B162" s="162"/>
      <c r="C162" s="162"/>
      <c r="D162" s="162"/>
      <c r="E162" s="176">
        <v>2</v>
      </c>
      <c r="F162" s="177"/>
      <c r="G162" s="178"/>
      <c r="H162" s="169">
        <v>3</v>
      </c>
      <c r="I162" s="169"/>
      <c r="J162" s="169"/>
      <c r="K162" s="169"/>
      <c r="L162" s="169"/>
    </row>
    <row r="163" spans="1:16" ht="56.25" customHeight="1" x14ac:dyDescent="0.25">
      <c r="A163" s="179" t="s">
        <v>358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56.25" customHeight="1" x14ac:dyDescent="0.25">
      <c r="A164" s="179" t="s">
        <v>358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56.25" customHeight="1" x14ac:dyDescent="0.25">
      <c r="A165" s="179" t="s">
        <v>358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52.5" customHeight="1" x14ac:dyDescent="0.25">
      <c r="A166" s="179" t="s">
        <v>359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56" t="s">
        <v>426</v>
      </c>
      <c r="K173" s="162" t="s">
        <v>438</v>
      </c>
      <c r="L173" s="162" t="s">
        <v>445</v>
      </c>
      <c r="M173" s="162" t="s">
        <v>165</v>
      </c>
      <c r="N173" s="162" t="s">
        <v>166</v>
      </c>
      <c r="O173" s="6"/>
      <c r="P173" s="6"/>
    </row>
    <row r="174" spans="1:16" ht="7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58"/>
      <c r="K174" s="163"/>
      <c r="L174" s="163"/>
      <c r="M174" s="162"/>
      <c r="N174" s="162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69" customHeight="1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56" t="s">
        <v>426</v>
      </c>
      <c r="K209" s="162" t="s">
        <v>438</v>
      </c>
      <c r="L209" s="162" t="s">
        <v>445</v>
      </c>
      <c r="M209" s="156" t="s">
        <v>426</v>
      </c>
      <c r="N209" s="162" t="s">
        <v>438</v>
      </c>
      <c r="O209" s="162" t="s">
        <v>445</v>
      </c>
      <c r="P209" s="162" t="s">
        <v>165</v>
      </c>
      <c r="Q209" s="162" t="s">
        <v>166</v>
      </c>
    </row>
    <row r="210" spans="1:18" ht="7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58"/>
      <c r="K210" s="163"/>
      <c r="L210" s="163"/>
      <c r="M210" s="158"/>
      <c r="N210" s="163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89</v>
      </c>
      <c r="K212" s="9">
        <v>89</v>
      </c>
      <c r="L212" s="9">
        <v>89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9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/>
      <c r="L213" s="9"/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/>
      <c r="L214" s="9"/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/>
      <c r="L215" s="9"/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9"/>
      <c r="K216" s="9">
        <f>J216</f>
        <v>0</v>
      </c>
      <c r="L216" s="9">
        <f>J216</f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306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ref="K217:K219" si="7">J217</f>
        <v>0</v>
      </c>
      <c r="L217" s="9">
        <f t="shared" ref="L217:L219" si="8">J217</f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305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7"/>
        <v>0</v>
      </c>
      <c r="L218" s="9">
        <f t="shared" si="8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310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7"/>
        <v>0</v>
      </c>
      <c r="L219" s="9">
        <f t="shared" si="8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6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89</v>
      </c>
      <c r="K220" s="9">
        <f>SUM(K212:K219)</f>
        <v>89</v>
      </c>
      <c r="L220" s="9">
        <f>SUM(L212:L219)</f>
        <v>89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9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1113</v>
      </c>
      <c r="K221" s="9">
        <f>K80+K149+K220</f>
        <v>1113</v>
      </c>
      <c r="L221" s="9">
        <f>L80+L149+L220</f>
        <v>1113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111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383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ht="24.75" customHeight="1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ht="21" customHeight="1" x14ac:dyDescent="0.25">
      <c r="A234" s="162">
        <v>1</v>
      </c>
      <c r="B234" s="162"/>
      <c r="C234" s="162"/>
      <c r="D234" s="162"/>
      <c r="E234" s="176">
        <v>2</v>
      </c>
      <c r="F234" s="177"/>
      <c r="G234" s="178"/>
      <c r="H234" s="169">
        <v>3</v>
      </c>
      <c r="I234" s="169"/>
      <c r="J234" s="169"/>
      <c r="K234" s="169"/>
      <c r="L234" s="169"/>
    </row>
    <row r="235" spans="1:16" ht="56.25" customHeight="1" x14ac:dyDescent="0.25">
      <c r="A235" s="179" t="s">
        <v>358</v>
      </c>
      <c r="B235" s="180"/>
      <c r="C235" s="180"/>
      <c r="D235" s="181"/>
      <c r="E235" s="176" t="s">
        <v>50</v>
      </c>
      <c r="F235" s="177"/>
      <c r="G235" s="178"/>
      <c r="H235" s="176" t="s">
        <v>51</v>
      </c>
      <c r="I235" s="177"/>
      <c r="J235" s="177"/>
      <c r="K235" s="177"/>
      <c r="L235" s="178"/>
    </row>
    <row r="236" spans="1:16" ht="56.25" customHeight="1" x14ac:dyDescent="0.25">
      <c r="A236" s="179" t="s">
        <v>358</v>
      </c>
      <c r="B236" s="180"/>
      <c r="C236" s="180"/>
      <c r="D236" s="181"/>
      <c r="E236" s="176" t="s">
        <v>52</v>
      </c>
      <c r="F236" s="177"/>
      <c r="G236" s="178"/>
      <c r="H236" s="176" t="s">
        <v>53</v>
      </c>
      <c r="I236" s="177"/>
      <c r="J236" s="177"/>
      <c r="K236" s="177"/>
      <c r="L236" s="178"/>
    </row>
    <row r="237" spans="1:16" ht="56.25" customHeight="1" x14ac:dyDescent="0.25">
      <c r="A237" s="179" t="s">
        <v>358</v>
      </c>
      <c r="B237" s="180"/>
      <c r="C237" s="180"/>
      <c r="D237" s="181"/>
      <c r="E237" s="176" t="s">
        <v>56</v>
      </c>
      <c r="F237" s="177"/>
      <c r="G237" s="178"/>
      <c r="H237" s="176" t="s">
        <v>51</v>
      </c>
      <c r="I237" s="177"/>
      <c r="J237" s="177"/>
      <c r="K237" s="177"/>
      <c r="L237" s="178"/>
    </row>
    <row r="238" spans="1:16" ht="54" customHeight="1" x14ac:dyDescent="0.25">
      <c r="A238" s="179" t="s">
        <v>359</v>
      </c>
      <c r="B238" s="180"/>
      <c r="C238" s="180"/>
      <c r="D238" s="181"/>
      <c r="E238" s="176" t="s">
        <v>54</v>
      </c>
      <c r="F238" s="177"/>
      <c r="G238" s="178"/>
      <c r="H238" s="173" t="s">
        <v>167</v>
      </c>
      <c r="I238" s="174"/>
      <c r="J238" s="174"/>
      <c r="K238" s="174"/>
      <c r="L238" s="175"/>
    </row>
    <row r="239" spans="1:16" ht="42" hidden="1" customHeight="1" x14ac:dyDescent="0.25">
      <c r="A239" s="224" t="s">
        <v>94</v>
      </c>
      <c r="B239" s="224"/>
      <c r="C239" s="224"/>
      <c r="D239" s="224"/>
      <c r="E239" s="224"/>
      <c r="F239" s="224"/>
      <c r="G239" s="224"/>
      <c r="H239" s="224"/>
      <c r="I239" s="224"/>
      <c r="J239" s="224"/>
      <c r="K239" s="224"/>
      <c r="L239" s="224"/>
      <c r="M239" s="184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5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5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2" t="s">
        <v>10</v>
      </c>
      <c r="B244" s="162" t="s">
        <v>11</v>
      </c>
      <c r="C244" s="162"/>
      <c r="D244" s="162"/>
      <c r="E244" s="162" t="s">
        <v>12</v>
      </c>
      <c r="F244" s="162"/>
      <c r="G244" s="162" t="s">
        <v>13</v>
      </c>
      <c r="H244" s="162"/>
      <c r="I244" s="162"/>
      <c r="J244" s="162" t="s">
        <v>14</v>
      </c>
      <c r="K244" s="162"/>
      <c r="L244" s="162"/>
      <c r="M244" s="176" t="s">
        <v>164</v>
      </c>
      <c r="N244" s="178"/>
      <c r="O244" s="6"/>
      <c r="P244" s="6"/>
    </row>
    <row r="245" spans="1:17" ht="59.25" hidden="1" customHeight="1" x14ac:dyDescent="0.25">
      <c r="A245" s="163"/>
      <c r="B245" s="162"/>
      <c r="C245" s="162"/>
      <c r="D245" s="162"/>
      <c r="E245" s="162"/>
      <c r="F245" s="162"/>
      <c r="G245" s="162" t="s">
        <v>15</v>
      </c>
      <c r="H245" s="162" t="s">
        <v>16</v>
      </c>
      <c r="I245" s="162"/>
      <c r="J245" s="162" t="s">
        <v>298</v>
      </c>
      <c r="K245" s="162" t="s">
        <v>299</v>
      </c>
      <c r="L245" s="162" t="s">
        <v>300</v>
      </c>
      <c r="M245" s="169" t="s">
        <v>165</v>
      </c>
      <c r="N245" s="162" t="s">
        <v>166</v>
      </c>
      <c r="O245" s="6"/>
      <c r="P245" s="6"/>
    </row>
    <row r="246" spans="1:17" ht="75" hidden="1" customHeight="1" x14ac:dyDescent="0.25">
      <c r="A246" s="163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3"/>
      <c r="H246" s="9" t="s">
        <v>22</v>
      </c>
      <c r="I246" s="9" t="s">
        <v>23</v>
      </c>
      <c r="J246" s="162"/>
      <c r="K246" s="162"/>
      <c r="L246" s="163"/>
      <c r="M246" s="169"/>
      <c r="N246" s="162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6" t="s">
        <v>119</v>
      </c>
      <c r="B248" s="182" t="s">
        <v>119</v>
      </c>
      <c r="C248" s="182" t="s">
        <v>119</v>
      </c>
      <c r="D248" s="182" t="s">
        <v>119</v>
      </c>
      <c r="E248" s="182" t="s">
        <v>119</v>
      </c>
      <c r="F248" s="182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237"/>
      <c r="B249" s="183"/>
      <c r="C249" s="183"/>
      <c r="D249" s="183"/>
      <c r="E249" s="183"/>
      <c r="F249" s="183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2" t="s">
        <v>10</v>
      </c>
      <c r="B252" s="162" t="s">
        <v>11</v>
      </c>
      <c r="C252" s="162"/>
      <c r="D252" s="162"/>
      <c r="E252" s="162" t="s">
        <v>12</v>
      </c>
      <c r="F252" s="162"/>
      <c r="G252" s="162" t="s">
        <v>24</v>
      </c>
      <c r="H252" s="162"/>
      <c r="I252" s="162"/>
      <c r="J252" s="162" t="s">
        <v>25</v>
      </c>
      <c r="K252" s="162"/>
      <c r="L252" s="162"/>
      <c r="M252" s="162" t="s">
        <v>26</v>
      </c>
      <c r="N252" s="162"/>
      <c r="O252" s="162"/>
      <c r="P252" s="176" t="s">
        <v>164</v>
      </c>
      <c r="Q252" s="178"/>
    </row>
    <row r="253" spans="1:17" ht="55.5" hidden="1" customHeight="1" x14ac:dyDescent="0.25">
      <c r="A253" s="163"/>
      <c r="B253" s="162"/>
      <c r="C253" s="162"/>
      <c r="D253" s="162"/>
      <c r="E253" s="162"/>
      <c r="F253" s="162"/>
      <c r="G253" s="162" t="s">
        <v>27</v>
      </c>
      <c r="H253" s="162" t="s">
        <v>16</v>
      </c>
      <c r="I253" s="162"/>
      <c r="J253" s="162" t="s">
        <v>298</v>
      </c>
      <c r="K253" s="162" t="s">
        <v>299</v>
      </c>
      <c r="L253" s="162" t="s">
        <v>300</v>
      </c>
      <c r="M253" s="162" t="s">
        <v>298</v>
      </c>
      <c r="N253" s="162" t="s">
        <v>299</v>
      </c>
      <c r="O253" s="162" t="s">
        <v>300</v>
      </c>
      <c r="P253" s="169" t="s">
        <v>165</v>
      </c>
      <c r="Q253" s="162" t="s">
        <v>166</v>
      </c>
    </row>
    <row r="254" spans="1:17" ht="75" hidden="1" customHeight="1" x14ac:dyDescent="0.25">
      <c r="A254" s="163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3"/>
      <c r="H254" s="9" t="s">
        <v>28</v>
      </c>
      <c r="I254" s="9" t="s">
        <v>23</v>
      </c>
      <c r="J254" s="162"/>
      <c r="K254" s="162"/>
      <c r="L254" s="163"/>
      <c r="M254" s="162"/>
      <c r="N254" s="162"/>
      <c r="O254" s="163"/>
      <c r="P254" s="169"/>
      <c r="Q254" s="162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228</v>
      </c>
      <c r="B256" s="38" t="s">
        <v>301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302</v>
      </c>
      <c r="B257" s="9" t="s">
        <v>97</v>
      </c>
      <c r="C257" s="9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229</v>
      </c>
      <c r="B258" s="38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2" t="s">
        <v>36</v>
      </c>
      <c r="B264" s="162"/>
      <c r="C264" s="162"/>
      <c r="D264" s="162"/>
      <c r="E264" s="162"/>
      <c r="F264" s="186"/>
      <c r="G264" s="186"/>
      <c r="H264" s="186"/>
      <c r="I264" s="186"/>
      <c r="J264" s="186"/>
      <c r="K264" s="186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2" t="s">
        <v>22</v>
      </c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2">
        <v>5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2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2" t="s">
        <v>47</v>
      </c>
      <c r="C273" s="186"/>
      <c r="D273" s="186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2">
        <v>2</v>
      </c>
      <c r="C274" s="186"/>
      <c r="D274" s="186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2" t="s">
        <v>49</v>
      </c>
      <c r="B275" s="162" t="s">
        <v>50</v>
      </c>
      <c r="C275" s="186"/>
      <c r="D275" s="186"/>
      <c r="E275" s="162" t="s">
        <v>51</v>
      </c>
      <c r="F275" s="162"/>
      <c r="G275" s="162"/>
      <c r="H275" s="162"/>
      <c r="I275" s="162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2"/>
      <c r="B276" s="162" t="s">
        <v>52</v>
      </c>
      <c r="C276" s="169"/>
      <c r="D276" s="169"/>
      <c r="E276" s="162" t="s">
        <v>53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7" t="s">
        <v>108</v>
      </c>
      <c r="B277" s="162" t="s">
        <v>54</v>
      </c>
      <c r="C277" s="186"/>
      <c r="D277" s="186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8"/>
      <c r="B278" s="162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4" t="s">
        <v>95</v>
      </c>
      <c r="B280" s="224"/>
      <c r="C280" s="224"/>
      <c r="D280" s="224"/>
      <c r="E280" s="224"/>
      <c r="F280" s="224"/>
      <c r="G280" s="224"/>
      <c r="H280" s="224"/>
      <c r="I280" s="224"/>
      <c r="J280" s="224"/>
      <c r="K280" s="224"/>
      <c r="L280" s="224"/>
      <c r="M280" s="184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5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5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223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2" t="s">
        <v>10</v>
      </c>
      <c r="B285" s="162" t="s">
        <v>11</v>
      </c>
      <c r="C285" s="162"/>
      <c r="D285" s="162"/>
      <c r="E285" s="162" t="s">
        <v>12</v>
      </c>
      <c r="F285" s="162"/>
      <c r="G285" s="162" t="s">
        <v>13</v>
      </c>
      <c r="H285" s="162"/>
      <c r="I285" s="162"/>
      <c r="J285" s="162" t="s">
        <v>14</v>
      </c>
      <c r="K285" s="162"/>
      <c r="L285" s="162"/>
      <c r="M285" s="176" t="s">
        <v>164</v>
      </c>
      <c r="N285" s="178"/>
      <c r="O285" s="6"/>
      <c r="P285" s="6"/>
    </row>
    <row r="286" spans="1:16" ht="59.25" hidden="1" customHeight="1" x14ac:dyDescent="0.25">
      <c r="A286" s="163"/>
      <c r="B286" s="162"/>
      <c r="C286" s="162"/>
      <c r="D286" s="162"/>
      <c r="E286" s="162"/>
      <c r="F286" s="162"/>
      <c r="G286" s="162" t="s">
        <v>15</v>
      </c>
      <c r="H286" s="162" t="s">
        <v>16</v>
      </c>
      <c r="I286" s="162"/>
      <c r="J286" s="162" t="s">
        <v>207</v>
      </c>
      <c r="K286" s="162" t="s">
        <v>208</v>
      </c>
      <c r="L286" s="162" t="s">
        <v>209</v>
      </c>
      <c r="M286" s="169" t="s">
        <v>165</v>
      </c>
      <c r="N286" s="162" t="s">
        <v>166</v>
      </c>
      <c r="O286" s="6"/>
      <c r="P286" s="6"/>
    </row>
    <row r="287" spans="1:16" ht="56.25" hidden="1" customHeight="1" x14ac:dyDescent="0.25">
      <c r="A287" s="163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3"/>
      <c r="H287" s="9" t="s">
        <v>22</v>
      </c>
      <c r="I287" s="9" t="s">
        <v>23</v>
      </c>
      <c r="J287" s="162"/>
      <c r="K287" s="162"/>
      <c r="L287" s="163"/>
      <c r="M287" s="169"/>
      <c r="N287" s="162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6" t="s">
        <v>119</v>
      </c>
      <c r="B289" s="182" t="s">
        <v>119</v>
      </c>
      <c r="C289" s="182" t="s">
        <v>119</v>
      </c>
      <c r="D289" s="156" t="s">
        <v>21</v>
      </c>
      <c r="E289" s="182" t="s">
        <v>119</v>
      </c>
      <c r="F289" s="156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237"/>
      <c r="B290" s="183"/>
      <c r="C290" s="183"/>
      <c r="D290" s="158"/>
      <c r="E290" s="183"/>
      <c r="F290" s="158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2" t="s">
        <v>10</v>
      </c>
      <c r="B293" s="162" t="s">
        <v>11</v>
      </c>
      <c r="C293" s="162"/>
      <c r="D293" s="162"/>
      <c r="E293" s="162" t="s">
        <v>12</v>
      </c>
      <c r="F293" s="162"/>
      <c r="G293" s="162" t="s">
        <v>24</v>
      </c>
      <c r="H293" s="162"/>
      <c r="I293" s="162"/>
      <c r="J293" s="162" t="s">
        <v>25</v>
      </c>
      <c r="K293" s="162"/>
      <c r="L293" s="162"/>
      <c r="M293" s="162" t="s">
        <v>26</v>
      </c>
      <c r="N293" s="162"/>
      <c r="O293" s="162"/>
      <c r="P293" s="176" t="s">
        <v>164</v>
      </c>
      <c r="Q293" s="178"/>
    </row>
    <row r="294" spans="1:17" ht="63" hidden="1" customHeight="1" x14ac:dyDescent="0.25">
      <c r="A294" s="163"/>
      <c r="B294" s="162"/>
      <c r="C294" s="162"/>
      <c r="D294" s="162"/>
      <c r="E294" s="162"/>
      <c r="F294" s="162"/>
      <c r="G294" s="162" t="s">
        <v>60</v>
      </c>
      <c r="H294" s="162" t="s">
        <v>16</v>
      </c>
      <c r="I294" s="162"/>
      <c r="J294" s="162" t="s">
        <v>207</v>
      </c>
      <c r="K294" s="162" t="s">
        <v>208</v>
      </c>
      <c r="L294" s="162" t="s">
        <v>209</v>
      </c>
      <c r="M294" s="162" t="s">
        <v>207</v>
      </c>
      <c r="N294" s="162" t="s">
        <v>208</v>
      </c>
      <c r="O294" s="162" t="s">
        <v>209</v>
      </c>
      <c r="P294" s="162" t="s">
        <v>165</v>
      </c>
      <c r="Q294" s="162" t="s">
        <v>166</v>
      </c>
    </row>
    <row r="295" spans="1:17" ht="52.5" hidden="1" customHeight="1" x14ac:dyDescent="0.25">
      <c r="A295" s="163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3"/>
      <c r="H295" s="9" t="s">
        <v>28</v>
      </c>
      <c r="I295" s="9" t="s">
        <v>23</v>
      </c>
      <c r="J295" s="162"/>
      <c r="K295" s="162"/>
      <c r="L295" s="163"/>
      <c r="M295" s="162"/>
      <c r="N295" s="162"/>
      <c r="O295" s="163"/>
      <c r="P295" s="162"/>
      <c r="Q295" s="162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2" t="s">
        <v>36</v>
      </c>
      <c r="B321" s="162"/>
      <c r="C321" s="162"/>
      <c r="D321" s="162"/>
      <c r="E321" s="162"/>
      <c r="F321" s="186"/>
      <c r="G321" s="186"/>
      <c r="H321" s="186"/>
      <c r="I321" s="186"/>
      <c r="J321" s="186"/>
      <c r="K321" s="186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2" t="s">
        <v>22</v>
      </c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2">
        <v>5</v>
      </c>
      <c r="F323" s="186"/>
      <c r="G323" s="186"/>
      <c r="H323" s="186"/>
      <c r="I323" s="186"/>
      <c r="J323" s="186"/>
      <c r="K323" s="186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2" t="s">
        <v>401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6" t="s">
        <v>135</v>
      </c>
      <c r="F325" s="177"/>
      <c r="G325" s="177"/>
      <c r="H325" s="177"/>
      <c r="I325" s="177"/>
      <c r="J325" s="177"/>
      <c r="K325" s="178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2" t="s">
        <v>47</v>
      </c>
      <c r="C331" s="186"/>
      <c r="D331" s="186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2">
        <v>2</v>
      </c>
      <c r="C332" s="186"/>
      <c r="D332" s="186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6" t="s">
        <v>49</v>
      </c>
      <c r="B333" s="162" t="s">
        <v>50</v>
      </c>
      <c r="C333" s="186"/>
      <c r="D333" s="186"/>
      <c r="E333" s="162" t="s">
        <v>51</v>
      </c>
      <c r="F333" s="162"/>
      <c r="G333" s="162"/>
      <c r="H333" s="162"/>
      <c r="I333" s="162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7"/>
      <c r="B334" s="162" t="s">
        <v>52</v>
      </c>
      <c r="C334" s="169"/>
      <c r="D334" s="169"/>
      <c r="E334" s="162" t="s">
        <v>53</v>
      </c>
      <c r="F334" s="162"/>
      <c r="G334" s="162"/>
      <c r="H334" s="162"/>
      <c r="I334" s="162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7" t="s">
        <v>108</v>
      </c>
      <c r="B335" s="162" t="s">
        <v>54</v>
      </c>
      <c r="C335" s="186"/>
      <c r="D335" s="186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8"/>
      <c r="B336" s="162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27.7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27.7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hidden="1" customHeight="1" x14ac:dyDescent="0.25">
      <c r="A339" s="238" t="s">
        <v>94</v>
      </c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6"/>
      <c r="N339" s="6"/>
      <c r="O339" s="6"/>
      <c r="P339" s="6"/>
    </row>
    <row r="340" spans="1:18" s="34" customFormat="1" hidden="1" x14ac:dyDescent="0.25">
      <c r="A340" s="226" t="s">
        <v>221</v>
      </c>
      <c r="B340" s="226"/>
      <c r="C340" s="226"/>
      <c r="D340" s="226"/>
      <c r="E340" s="226"/>
      <c r="F340" s="226"/>
      <c r="G340" s="226"/>
      <c r="H340" s="226"/>
      <c r="I340" s="226"/>
      <c r="J340" s="226"/>
      <c r="K340" s="226"/>
      <c r="L340" s="226"/>
      <c r="M340" s="184" t="s">
        <v>179</v>
      </c>
      <c r="N340" s="239" t="s">
        <v>241</v>
      </c>
      <c r="O340" s="80"/>
      <c r="P340" s="80"/>
      <c r="Q340" s="80"/>
      <c r="R340" s="80"/>
    </row>
    <row r="341" spans="1:18" s="34" customFormat="1" hidden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5"/>
      <c r="N341" s="239"/>
      <c r="O341" s="80"/>
      <c r="P341" s="80"/>
      <c r="Q341" s="80"/>
      <c r="R341" s="80"/>
    </row>
    <row r="342" spans="1:18" s="34" customFormat="1" hidden="1" x14ac:dyDescent="0.25">
      <c r="A342" s="226" t="s">
        <v>9</v>
      </c>
      <c r="B342" s="226"/>
      <c r="C342" s="226"/>
      <c r="D342" s="226"/>
      <c r="E342" s="226"/>
      <c r="F342" s="226"/>
      <c r="G342" s="226"/>
      <c r="H342" s="226"/>
      <c r="I342" s="226"/>
      <c r="J342" s="226"/>
      <c r="K342" s="226"/>
      <c r="L342" s="226"/>
      <c r="M342" s="185"/>
      <c r="N342" s="239"/>
      <c r="O342" s="80"/>
      <c r="P342" s="80"/>
      <c r="Q342" s="80"/>
      <c r="R342" s="80"/>
    </row>
    <row r="343" spans="1:18" s="34" customFormat="1" hidden="1" x14ac:dyDescent="0.25">
      <c r="A343" s="226" t="s">
        <v>222</v>
      </c>
      <c r="B343" s="226"/>
      <c r="C343" s="226"/>
      <c r="D343" s="226"/>
      <c r="E343" s="226"/>
      <c r="F343" s="226"/>
      <c r="G343" s="226"/>
      <c r="H343" s="226"/>
      <c r="I343" s="226"/>
      <c r="J343" s="226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6" t="s">
        <v>116</v>
      </c>
      <c r="B344" s="226"/>
      <c r="C344" s="226"/>
      <c r="D344" s="226"/>
      <c r="E344" s="226"/>
      <c r="F344" s="226"/>
      <c r="G344" s="226"/>
      <c r="H344" s="226"/>
      <c r="I344" s="226"/>
      <c r="J344" s="226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84" hidden="1" customHeight="1" x14ac:dyDescent="0.25">
      <c r="A345" s="195" t="s">
        <v>10</v>
      </c>
      <c r="B345" s="195" t="s">
        <v>11</v>
      </c>
      <c r="C345" s="195"/>
      <c r="D345" s="195"/>
      <c r="E345" s="195" t="s">
        <v>12</v>
      </c>
      <c r="F345" s="195"/>
      <c r="G345" s="195" t="s">
        <v>13</v>
      </c>
      <c r="H345" s="195"/>
      <c r="I345" s="195"/>
      <c r="J345" s="195" t="s">
        <v>14</v>
      </c>
      <c r="K345" s="195"/>
      <c r="L345" s="195"/>
      <c r="M345" s="176" t="s">
        <v>164</v>
      </c>
      <c r="N345" s="178"/>
      <c r="O345" s="80"/>
      <c r="P345" s="80"/>
      <c r="Q345" s="80"/>
      <c r="R345" s="80"/>
    </row>
    <row r="346" spans="1:18" s="34" customFormat="1" ht="84" hidden="1" customHeight="1" x14ac:dyDescent="0.25">
      <c r="A346" s="196"/>
      <c r="B346" s="195"/>
      <c r="C346" s="195"/>
      <c r="D346" s="195"/>
      <c r="E346" s="195"/>
      <c r="F346" s="195"/>
      <c r="G346" s="195" t="s">
        <v>15</v>
      </c>
      <c r="H346" s="195" t="s">
        <v>16</v>
      </c>
      <c r="I346" s="195"/>
      <c r="J346" s="162" t="s">
        <v>424</v>
      </c>
      <c r="K346" s="162" t="s">
        <v>425</v>
      </c>
      <c r="L346" s="162" t="s">
        <v>426</v>
      </c>
      <c r="M346" s="169" t="s">
        <v>165</v>
      </c>
      <c r="N346" s="162" t="s">
        <v>166</v>
      </c>
      <c r="O346" s="80"/>
      <c r="P346" s="80"/>
      <c r="Q346" s="80"/>
      <c r="R346" s="80"/>
    </row>
    <row r="347" spans="1:18" s="34" customFormat="1" ht="75" hidden="1" customHeight="1" x14ac:dyDescent="0.25">
      <c r="A347" s="227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6"/>
      <c r="H347" s="82" t="s">
        <v>22</v>
      </c>
      <c r="I347" s="82" t="s">
        <v>23</v>
      </c>
      <c r="J347" s="162"/>
      <c r="K347" s="162"/>
      <c r="L347" s="163"/>
      <c r="M347" s="169"/>
      <c r="N347" s="162"/>
      <c r="O347" s="80"/>
      <c r="P347" s="80"/>
      <c r="Q347" s="80"/>
      <c r="R347" s="80"/>
    </row>
    <row r="348" spans="1:18" s="34" customFormat="1" hidden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customHeight="1" x14ac:dyDescent="0.25">
      <c r="A349" s="260" t="s">
        <v>417</v>
      </c>
      <c r="B349" s="235" t="s">
        <v>29</v>
      </c>
      <c r="C349" s="235" t="s">
        <v>433</v>
      </c>
      <c r="D349" s="235" t="s">
        <v>212</v>
      </c>
      <c r="E349" s="235" t="s">
        <v>98</v>
      </c>
      <c r="F349" s="234"/>
      <c r="G349" s="117" t="s">
        <v>392</v>
      </c>
      <c r="H349" s="1" t="s">
        <v>113</v>
      </c>
      <c r="I349" s="1">
        <v>744</v>
      </c>
      <c r="J349" s="9"/>
      <c r="K349" s="9"/>
      <c r="L349" s="12"/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1"/>
      <c r="B350" s="263"/>
      <c r="C350" s="263"/>
      <c r="D350" s="263"/>
      <c r="E350" s="263"/>
      <c r="F350" s="234"/>
      <c r="G350" s="117" t="s">
        <v>395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customHeight="1" x14ac:dyDescent="0.25">
      <c r="A351" s="262"/>
      <c r="B351" s="264"/>
      <c r="C351" s="264"/>
      <c r="D351" s="263"/>
      <c r="E351" s="263"/>
      <c r="F351" s="235"/>
      <c r="G351" s="140" t="s">
        <v>390</v>
      </c>
      <c r="H351" s="117" t="s">
        <v>391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0" t="s">
        <v>418</v>
      </c>
      <c r="B352" s="235" t="s">
        <v>29</v>
      </c>
      <c r="C352" s="235" t="s">
        <v>433</v>
      </c>
      <c r="D352" s="234" t="s">
        <v>216</v>
      </c>
      <c r="E352" s="234" t="s">
        <v>98</v>
      </c>
      <c r="F352" s="234" t="s">
        <v>21</v>
      </c>
      <c r="G352" s="117" t="s">
        <v>392</v>
      </c>
      <c r="H352" s="1" t="s">
        <v>113</v>
      </c>
      <c r="I352" s="1">
        <v>744</v>
      </c>
      <c r="J352" s="162">
        <v>100</v>
      </c>
      <c r="K352" s="162">
        <v>100</v>
      </c>
      <c r="L352" s="162">
        <v>100</v>
      </c>
      <c r="M352" s="11">
        <v>5</v>
      </c>
      <c r="N352" s="11">
        <f>J352*0.05</f>
        <v>5</v>
      </c>
      <c r="O352" s="80"/>
      <c r="P352" s="80"/>
      <c r="Q352" s="80"/>
      <c r="R352" s="80"/>
    </row>
    <row r="353" spans="1:18" s="34" customFormat="1" ht="63" hidden="1" customHeight="1" x14ac:dyDescent="0.25">
      <c r="A353" s="261"/>
      <c r="B353" s="263"/>
      <c r="C353" s="263"/>
      <c r="D353" s="234"/>
      <c r="E353" s="234"/>
      <c r="F353" s="234"/>
      <c r="G353" s="117" t="s">
        <v>395</v>
      </c>
      <c r="H353" s="1" t="s">
        <v>113</v>
      </c>
      <c r="I353" s="1">
        <v>744</v>
      </c>
      <c r="J353" s="162"/>
      <c r="K353" s="162"/>
      <c r="L353" s="163"/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112.5" hidden="1" customHeight="1" x14ac:dyDescent="0.25">
      <c r="A354" s="262"/>
      <c r="B354" s="264"/>
      <c r="C354" s="264"/>
      <c r="D354" s="234"/>
      <c r="E354" s="234"/>
      <c r="F354" s="234"/>
      <c r="G354" s="135" t="s">
        <v>390</v>
      </c>
      <c r="H354" s="117" t="s">
        <v>391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60" t="s">
        <v>413</v>
      </c>
      <c r="B355" s="235" t="s">
        <v>29</v>
      </c>
      <c r="C355" s="235" t="s">
        <v>433</v>
      </c>
      <c r="D355" s="234" t="s">
        <v>217</v>
      </c>
      <c r="E355" s="234" t="s">
        <v>98</v>
      </c>
      <c r="F355" s="234" t="s">
        <v>21</v>
      </c>
      <c r="G355" s="117" t="s">
        <v>392</v>
      </c>
      <c r="H355" s="1" t="s">
        <v>113</v>
      </c>
      <c r="I355" s="1">
        <v>744</v>
      </c>
      <c r="J355" s="44"/>
      <c r="K355" s="44"/>
      <c r="L355" s="44"/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61"/>
      <c r="B356" s="263"/>
      <c r="C356" s="263"/>
      <c r="D356" s="234"/>
      <c r="E356" s="234"/>
      <c r="F356" s="234"/>
      <c r="G356" s="117" t="s">
        <v>395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62"/>
      <c r="B357" s="264"/>
      <c r="C357" s="264"/>
      <c r="D357" s="234"/>
      <c r="E357" s="234"/>
      <c r="F357" s="234"/>
      <c r="G357" s="135" t="s">
        <v>390</v>
      </c>
      <c r="H357" s="117" t="s">
        <v>391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hidden="1" customHeight="1" x14ac:dyDescent="0.25">
      <c r="A358" s="260" t="s">
        <v>414</v>
      </c>
      <c r="B358" s="235" t="s">
        <v>29</v>
      </c>
      <c r="C358" s="235" t="s">
        <v>433</v>
      </c>
      <c r="D358" s="234" t="s">
        <v>218</v>
      </c>
      <c r="E358" s="234" t="s">
        <v>98</v>
      </c>
      <c r="F358" s="234" t="s">
        <v>21</v>
      </c>
      <c r="G358" s="117" t="s">
        <v>392</v>
      </c>
      <c r="H358" s="1" t="s">
        <v>113</v>
      </c>
      <c r="I358" s="1">
        <v>744</v>
      </c>
      <c r="J358" s="44"/>
      <c r="K358" s="44"/>
      <c r="L358" s="44"/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hidden="1" customHeight="1" x14ac:dyDescent="0.25">
      <c r="A359" s="261"/>
      <c r="B359" s="263"/>
      <c r="C359" s="263"/>
      <c r="D359" s="234"/>
      <c r="E359" s="234"/>
      <c r="F359" s="234"/>
      <c r="G359" s="117" t="s">
        <v>395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hidden="1" customHeight="1" x14ac:dyDescent="0.25">
      <c r="A360" s="262"/>
      <c r="B360" s="264"/>
      <c r="C360" s="264"/>
      <c r="D360" s="234"/>
      <c r="E360" s="234"/>
      <c r="F360" s="234"/>
      <c r="G360" s="135" t="s">
        <v>390</v>
      </c>
      <c r="H360" s="117" t="s">
        <v>391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0" t="s">
        <v>415</v>
      </c>
      <c r="B361" s="235" t="s">
        <v>29</v>
      </c>
      <c r="C361" s="235" t="s">
        <v>433</v>
      </c>
      <c r="D361" s="234" t="s">
        <v>219</v>
      </c>
      <c r="E361" s="234" t="s">
        <v>98</v>
      </c>
      <c r="F361" s="234" t="s">
        <v>21</v>
      </c>
      <c r="G361" s="117" t="s">
        <v>392</v>
      </c>
      <c r="H361" s="1" t="s">
        <v>113</v>
      </c>
      <c r="I361" s="1">
        <v>744</v>
      </c>
      <c r="J361" s="44"/>
      <c r="K361" s="44"/>
      <c r="L361" s="44"/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61"/>
      <c r="B362" s="263"/>
      <c r="C362" s="263"/>
      <c r="D362" s="234"/>
      <c r="E362" s="234"/>
      <c r="F362" s="234"/>
      <c r="G362" s="117" t="s">
        <v>395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62"/>
      <c r="B363" s="264"/>
      <c r="C363" s="264"/>
      <c r="D363" s="234"/>
      <c r="E363" s="234"/>
      <c r="F363" s="234"/>
      <c r="G363" s="135" t="s">
        <v>390</v>
      </c>
      <c r="H363" s="117" t="s">
        <v>391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0" t="s">
        <v>416</v>
      </c>
      <c r="B364" s="235" t="s">
        <v>29</v>
      </c>
      <c r="C364" s="235" t="s">
        <v>433</v>
      </c>
      <c r="D364" s="234" t="s">
        <v>397</v>
      </c>
      <c r="E364" s="234" t="s">
        <v>98</v>
      </c>
      <c r="F364" s="234" t="s">
        <v>21</v>
      </c>
      <c r="G364" s="117" t="s">
        <v>392</v>
      </c>
      <c r="H364" s="1" t="s">
        <v>113</v>
      </c>
      <c r="I364" s="1">
        <v>744</v>
      </c>
      <c r="J364" s="44"/>
      <c r="K364" s="44"/>
      <c r="L364" s="44"/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61"/>
      <c r="B365" s="263"/>
      <c r="C365" s="263"/>
      <c r="D365" s="234"/>
      <c r="E365" s="234"/>
      <c r="F365" s="234"/>
      <c r="G365" s="117" t="s">
        <v>395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62"/>
      <c r="B366" s="264"/>
      <c r="C366" s="264"/>
      <c r="D366" s="234"/>
      <c r="E366" s="234"/>
      <c r="F366" s="234"/>
      <c r="G366" s="135" t="s">
        <v>390</v>
      </c>
      <c r="H366" s="117" t="s">
        <v>391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hidden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hidden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hidden="1" x14ac:dyDescent="0.25">
      <c r="A369" s="226" t="s">
        <v>116</v>
      </c>
      <c r="B369" s="226"/>
      <c r="C369" s="226"/>
      <c r="D369" s="226"/>
      <c r="E369" s="226"/>
      <c r="F369" s="226"/>
      <c r="G369" s="226"/>
      <c r="H369" s="226"/>
      <c r="I369" s="226"/>
      <c r="J369" s="226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idden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108" hidden="1" customHeight="1" x14ac:dyDescent="0.25">
      <c r="A371" s="195" t="s">
        <v>10</v>
      </c>
      <c r="B371" s="195" t="s">
        <v>11</v>
      </c>
      <c r="C371" s="195"/>
      <c r="D371" s="195"/>
      <c r="E371" s="195" t="s">
        <v>12</v>
      </c>
      <c r="F371" s="195"/>
      <c r="G371" s="195" t="s">
        <v>24</v>
      </c>
      <c r="H371" s="195"/>
      <c r="I371" s="195"/>
      <c r="J371" s="195" t="s">
        <v>25</v>
      </c>
      <c r="K371" s="195"/>
      <c r="L371" s="195"/>
      <c r="M371" s="195" t="s">
        <v>26</v>
      </c>
      <c r="N371" s="195"/>
      <c r="O371" s="195"/>
      <c r="P371" s="176" t="s">
        <v>198</v>
      </c>
      <c r="Q371" s="178"/>
      <c r="R371" s="80"/>
    </row>
    <row r="372" spans="1:18" s="34" customFormat="1" ht="108" hidden="1" customHeight="1" x14ac:dyDescent="0.25">
      <c r="A372" s="196"/>
      <c r="B372" s="195"/>
      <c r="C372" s="195"/>
      <c r="D372" s="195"/>
      <c r="E372" s="195"/>
      <c r="F372" s="195"/>
      <c r="G372" s="195" t="s">
        <v>60</v>
      </c>
      <c r="H372" s="195" t="s">
        <v>16</v>
      </c>
      <c r="I372" s="195"/>
      <c r="J372" s="162" t="s">
        <v>424</v>
      </c>
      <c r="K372" s="162" t="s">
        <v>425</v>
      </c>
      <c r="L372" s="162" t="s">
        <v>426</v>
      </c>
      <c r="M372" s="162" t="s">
        <v>424</v>
      </c>
      <c r="N372" s="162" t="s">
        <v>425</v>
      </c>
      <c r="O372" s="162" t="s">
        <v>426</v>
      </c>
      <c r="P372" s="156" t="s">
        <v>165</v>
      </c>
      <c r="Q372" s="162" t="s">
        <v>166</v>
      </c>
      <c r="R372" s="80"/>
    </row>
    <row r="373" spans="1:18" s="34" customFormat="1" ht="75" hidden="1" customHeight="1" x14ac:dyDescent="0.25">
      <c r="A373" s="196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6"/>
      <c r="H373" s="82" t="s">
        <v>28</v>
      </c>
      <c r="I373" s="82" t="s">
        <v>23</v>
      </c>
      <c r="J373" s="162"/>
      <c r="K373" s="162"/>
      <c r="L373" s="163"/>
      <c r="M373" s="162"/>
      <c r="N373" s="162"/>
      <c r="O373" s="163"/>
      <c r="P373" s="158"/>
      <c r="Q373" s="162"/>
      <c r="R373" s="80"/>
    </row>
    <row r="374" spans="1:18" s="34" customFormat="1" hidden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433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12"/>
      <c r="K375" s="12">
        <f>J375</f>
        <v>0</v>
      </c>
      <c r="L375" s="12">
        <f>J375</f>
        <v>0</v>
      </c>
      <c r="M375" s="12"/>
      <c r="N375" s="12"/>
      <c r="O375" s="12"/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433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12"/>
      <c r="K376" s="12">
        <f t="shared" ref="K376:K380" si="11">J376</f>
        <v>0</v>
      </c>
      <c r="L376" s="12">
        <f t="shared" ref="L376:L380" si="12">J376</f>
        <v>0</v>
      </c>
      <c r="M376" s="12"/>
      <c r="N376" s="12"/>
      <c r="O376" s="12"/>
      <c r="P376" s="11">
        <v>10</v>
      </c>
      <c r="Q376" s="35">
        <f t="shared" ref="Q376:Q382" si="13">J376*0.1</f>
        <v>0</v>
      </c>
      <c r="R376" s="80"/>
    </row>
    <row r="377" spans="1:18" s="34" customFormat="1" ht="131.25" hidden="1" x14ac:dyDescent="0.25">
      <c r="A377" s="85" t="s">
        <v>413</v>
      </c>
      <c r="B377" s="1" t="s">
        <v>29</v>
      </c>
      <c r="C377" s="1" t="s">
        <v>433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/>
      <c r="K377" s="12">
        <f t="shared" si="11"/>
        <v>0</v>
      </c>
      <c r="L377" s="12">
        <f t="shared" si="12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31.25" hidden="1" x14ac:dyDescent="0.25">
      <c r="A378" s="85" t="s">
        <v>414</v>
      </c>
      <c r="B378" s="1" t="s">
        <v>29</v>
      </c>
      <c r="C378" s="1" t="s">
        <v>433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/>
      <c r="K378" s="12">
        <f t="shared" si="11"/>
        <v>0</v>
      </c>
      <c r="L378" s="12">
        <f t="shared" si="12"/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0</v>
      </c>
      <c r="R378" s="80"/>
    </row>
    <row r="379" spans="1:18" s="34" customFormat="1" ht="131.25" hidden="1" x14ac:dyDescent="0.25">
      <c r="A379" s="85" t="s">
        <v>415</v>
      </c>
      <c r="B379" s="1" t="s">
        <v>29</v>
      </c>
      <c r="C379" s="1" t="s">
        <v>433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12">
        <f t="shared" si="11"/>
        <v>0</v>
      </c>
      <c r="L379" s="12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hidden="1" x14ac:dyDescent="0.25">
      <c r="A380" s="85" t="s">
        <v>416</v>
      </c>
      <c r="B380" s="1" t="s">
        <v>29</v>
      </c>
      <c r="C380" s="1" t="s">
        <v>433</v>
      </c>
      <c r="D380" s="1" t="s">
        <v>220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12">
        <f t="shared" si="11"/>
        <v>0</v>
      </c>
      <c r="L380" s="12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hidden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0</v>
      </c>
      <c r="K382" s="43">
        <f>SUM(K375:K381)</f>
        <v>0</v>
      </c>
      <c r="L382" s="43">
        <f>SUM(L375:L381)</f>
        <v>0</v>
      </c>
      <c r="M382" s="43"/>
      <c r="N382" s="1"/>
      <c r="O382" s="1"/>
      <c r="P382" s="11">
        <v>10</v>
      </c>
      <c r="Q382" s="35">
        <f t="shared" si="13"/>
        <v>0</v>
      </c>
    </row>
    <row r="383" spans="1:18" hidden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hidden="1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hidden="1" x14ac:dyDescent="0.25">
      <c r="A385" s="162" t="s">
        <v>36</v>
      </c>
      <c r="B385" s="162"/>
      <c r="C385" s="162"/>
      <c r="D385" s="162"/>
      <c r="E385" s="162"/>
      <c r="F385" s="186"/>
      <c r="G385" s="186"/>
      <c r="H385" s="186"/>
      <c r="I385" s="186"/>
      <c r="J385" s="186"/>
      <c r="K385" s="186"/>
      <c r="L385" s="6"/>
      <c r="M385" s="6"/>
      <c r="N385" s="6"/>
      <c r="O385" s="6"/>
      <c r="P385" s="6"/>
    </row>
    <row r="386" spans="1:17" hidden="1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2" t="s">
        <v>22</v>
      </c>
      <c r="F386" s="186"/>
      <c r="G386" s="186"/>
      <c r="H386" s="186"/>
      <c r="I386" s="186"/>
      <c r="J386" s="186"/>
      <c r="K386" s="186"/>
      <c r="L386" s="6"/>
      <c r="M386" s="6"/>
      <c r="N386" s="6"/>
      <c r="O386" s="6"/>
      <c r="P386" s="6"/>
    </row>
    <row r="387" spans="1:17" hidden="1" x14ac:dyDescent="0.25">
      <c r="A387" s="9">
        <v>1</v>
      </c>
      <c r="B387" s="9">
        <v>2</v>
      </c>
      <c r="C387" s="9">
        <v>3</v>
      </c>
      <c r="D387" s="9">
        <v>4</v>
      </c>
      <c r="E387" s="162">
        <v>5</v>
      </c>
      <c r="F387" s="186"/>
      <c r="G387" s="186"/>
      <c r="H387" s="186"/>
      <c r="I387" s="186"/>
      <c r="J387" s="186"/>
      <c r="K387" s="186"/>
      <c r="L387" s="6"/>
      <c r="M387" s="6"/>
      <c r="N387" s="6"/>
      <c r="O387" s="6"/>
      <c r="P387" s="6"/>
    </row>
    <row r="388" spans="1:17" hidden="1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2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hidden="1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hidden="1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hidden="1" customHeight="1" x14ac:dyDescent="0.25">
      <c r="A391" s="167" t="s">
        <v>384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17" ht="16.5" hidden="1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hidden="1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ht="24.75" hidden="1" customHeight="1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ht="21" hidden="1" customHeight="1" x14ac:dyDescent="0.25">
      <c r="A395" s="162">
        <v>1</v>
      </c>
      <c r="B395" s="162"/>
      <c r="C395" s="162"/>
      <c r="D395" s="162"/>
      <c r="E395" s="176">
        <v>2</v>
      </c>
      <c r="F395" s="177"/>
      <c r="G395" s="178"/>
      <c r="H395" s="169">
        <v>3</v>
      </c>
      <c r="I395" s="169"/>
      <c r="J395" s="169"/>
      <c r="K395" s="169"/>
      <c r="L395" s="169"/>
    </row>
    <row r="396" spans="1:17" ht="56.25" hidden="1" customHeight="1" x14ac:dyDescent="0.25">
      <c r="A396" s="179" t="s">
        <v>273</v>
      </c>
      <c r="B396" s="180"/>
      <c r="C396" s="180"/>
      <c r="D396" s="181"/>
      <c r="E396" s="176" t="s">
        <v>50</v>
      </c>
      <c r="F396" s="177"/>
      <c r="G396" s="178"/>
      <c r="H396" s="176" t="s">
        <v>51</v>
      </c>
      <c r="I396" s="177"/>
      <c r="J396" s="177"/>
      <c r="K396" s="177"/>
      <c r="L396" s="178"/>
    </row>
    <row r="397" spans="1:17" ht="56.25" hidden="1" customHeight="1" x14ac:dyDescent="0.25">
      <c r="A397" s="179" t="s">
        <v>273</v>
      </c>
      <c r="B397" s="180"/>
      <c r="C397" s="180"/>
      <c r="D397" s="181"/>
      <c r="E397" s="176" t="s">
        <v>52</v>
      </c>
      <c r="F397" s="177"/>
      <c r="G397" s="178"/>
      <c r="H397" s="176" t="s">
        <v>53</v>
      </c>
      <c r="I397" s="177"/>
      <c r="J397" s="177"/>
      <c r="K397" s="177"/>
      <c r="L397" s="178"/>
    </row>
    <row r="398" spans="1:17" ht="56.25" hidden="1" customHeight="1" x14ac:dyDescent="0.25">
      <c r="A398" s="179" t="s">
        <v>274</v>
      </c>
      <c r="B398" s="180"/>
      <c r="C398" s="180"/>
      <c r="D398" s="181"/>
      <c r="E398" s="176" t="s">
        <v>56</v>
      </c>
      <c r="F398" s="177"/>
      <c r="G398" s="178"/>
      <c r="H398" s="176" t="s">
        <v>51</v>
      </c>
      <c r="I398" s="177"/>
      <c r="J398" s="177"/>
      <c r="K398" s="177"/>
      <c r="L398" s="178"/>
    </row>
    <row r="399" spans="1:17" ht="54" hidden="1" customHeight="1" x14ac:dyDescent="0.25">
      <c r="A399" s="179" t="s">
        <v>283</v>
      </c>
      <c r="B399" s="180"/>
      <c r="C399" s="180"/>
      <c r="D399" s="181"/>
      <c r="E399" s="176" t="s">
        <v>54</v>
      </c>
      <c r="F399" s="177"/>
      <c r="G399" s="178"/>
      <c r="H399" s="173" t="s">
        <v>167</v>
      </c>
      <c r="I399" s="174"/>
      <c r="J399" s="174"/>
      <c r="K399" s="174"/>
      <c r="L399" s="175"/>
    </row>
    <row r="400" spans="1:17" s="34" customFormat="1" x14ac:dyDescent="0.25">
      <c r="A400" s="224" t="s">
        <v>378</v>
      </c>
      <c r="B400" s="220"/>
      <c r="C400" s="220"/>
      <c r="D400" s="220"/>
      <c r="E400" s="220"/>
      <c r="F400" s="220"/>
      <c r="G400" s="220"/>
      <c r="H400" s="220"/>
      <c r="I400" s="220"/>
      <c r="J400" s="220"/>
      <c r="K400" s="220"/>
      <c r="L400" s="220"/>
      <c r="M400" s="220"/>
      <c r="N400" s="220"/>
      <c r="O400" s="220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4" t="s">
        <v>256</v>
      </c>
      <c r="B402" s="224"/>
      <c r="C402" s="224"/>
      <c r="D402" s="224"/>
      <c r="E402" s="224"/>
      <c r="F402" s="224"/>
      <c r="G402" s="224"/>
      <c r="H402" s="224"/>
      <c r="I402" s="224"/>
      <c r="J402" s="224"/>
      <c r="K402" s="224"/>
      <c r="L402" s="224"/>
      <c r="M402" s="184" t="s">
        <v>179</v>
      </c>
      <c r="N402" s="169" t="s">
        <v>21</v>
      </c>
      <c r="O402" s="6"/>
      <c r="P402" s="6"/>
    </row>
    <row r="403" spans="1:31" x14ac:dyDescent="0.25">
      <c r="A403" s="165" t="s">
        <v>257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5"/>
      <c r="N403" s="169"/>
      <c r="O403" s="6"/>
      <c r="P403" s="6"/>
    </row>
    <row r="404" spans="1:31" ht="20.2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5"/>
      <c r="N404" s="169"/>
      <c r="O404" s="6"/>
      <c r="P404" s="6"/>
    </row>
    <row r="405" spans="1:31" x14ac:dyDescent="0.25">
      <c r="A405" s="165" t="s">
        <v>254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255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0" t="s">
        <v>249</v>
      </c>
      <c r="B407" s="190" t="s">
        <v>243</v>
      </c>
      <c r="C407" s="190"/>
      <c r="D407" s="190"/>
      <c r="E407" s="190" t="s">
        <v>244</v>
      </c>
      <c r="F407" s="190"/>
      <c r="G407" s="190" t="s">
        <v>245</v>
      </c>
      <c r="H407" s="190"/>
      <c r="I407" s="190"/>
      <c r="J407" s="190" t="s">
        <v>246</v>
      </c>
      <c r="K407" s="190"/>
      <c r="L407" s="190"/>
      <c r="M407" s="190" t="s">
        <v>250</v>
      </c>
      <c r="N407" s="190"/>
      <c r="O407" s="5"/>
      <c r="P407" s="91"/>
    </row>
    <row r="408" spans="1:31" s="34" customFormat="1" ht="87.75" customHeight="1" x14ac:dyDescent="0.25">
      <c r="A408" s="190"/>
      <c r="B408" s="191" t="s">
        <v>252</v>
      </c>
      <c r="C408" s="191" t="s">
        <v>252</v>
      </c>
      <c r="D408" s="191" t="s">
        <v>252</v>
      </c>
      <c r="E408" s="191" t="s">
        <v>252</v>
      </c>
      <c r="F408" s="191" t="s">
        <v>252</v>
      </c>
      <c r="G408" s="190" t="s">
        <v>251</v>
      </c>
      <c r="H408" s="190" t="s">
        <v>247</v>
      </c>
      <c r="I408" s="190"/>
      <c r="J408" s="156" t="s">
        <v>426</v>
      </c>
      <c r="K408" s="162" t="s">
        <v>438</v>
      </c>
      <c r="L408" s="162" t="s">
        <v>445</v>
      </c>
      <c r="M408" s="190" t="s">
        <v>165</v>
      </c>
      <c r="N408" s="190" t="s">
        <v>166</v>
      </c>
      <c r="O408" s="5"/>
      <c r="P408" s="91"/>
    </row>
    <row r="409" spans="1:31" s="34" customFormat="1" ht="58.5" customHeight="1" x14ac:dyDescent="0.25">
      <c r="A409" s="190"/>
      <c r="B409" s="192"/>
      <c r="C409" s="192"/>
      <c r="D409" s="192"/>
      <c r="E409" s="192"/>
      <c r="F409" s="192"/>
      <c r="G409" s="190"/>
      <c r="H409" s="92" t="s">
        <v>22</v>
      </c>
      <c r="I409" s="93" t="s">
        <v>253</v>
      </c>
      <c r="J409" s="158"/>
      <c r="K409" s="163"/>
      <c r="L409" s="163"/>
      <c r="M409" s="190"/>
      <c r="N409" s="190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4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0" t="s">
        <v>21</v>
      </c>
      <c r="B411" s="190" t="s">
        <v>21</v>
      </c>
      <c r="C411" s="190" t="s">
        <v>21</v>
      </c>
      <c r="D411" s="190" t="s">
        <v>21</v>
      </c>
      <c r="E411" s="190" t="s">
        <v>21</v>
      </c>
      <c r="F411" s="190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0"/>
      <c r="B412" s="190"/>
      <c r="C412" s="190"/>
      <c r="D412" s="190"/>
      <c r="E412" s="190"/>
      <c r="F412" s="190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260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7" t="s">
        <v>249</v>
      </c>
      <c r="B415" s="190" t="s">
        <v>243</v>
      </c>
      <c r="C415" s="190"/>
      <c r="D415" s="190"/>
      <c r="E415" s="190" t="s">
        <v>244</v>
      </c>
      <c r="F415" s="190"/>
      <c r="G415" s="190" t="s">
        <v>248</v>
      </c>
      <c r="H415" s="190"/>
      <c r="I415" s="190"/>
      <c r="J415" s="254" t="s">
        <v>399</v>
      </c>
      <c r="K415" s="255"/>
      <c r="L415" s="256"/>
      <c r="M415" s="251" t="s">
        <v>259</v>
      </c>
      <c r="N415" s="252"/>
      <c r="O415" s="253"/>
      <c r="P415" s="190" t="s">
        <v>400</v>
      </c>
      <c r="Q415" s="190"/>
    </row>
    <row r="416" spans="1:31" s="41" customFormat="1" ht="57.75" customHeight="1" x14ac:dyDescent="0.25">
      <c r="A416" s="247"/>
      <c r="B416" s="245" t="s">
        <v>252</v>
      </c>
      <c r="C416" s="245" t="s">
        <v>252</v>
      </c>
      <c r="D416" s="245" t="s">
        <v>252</v>
      </c>
      <c r="E416" s="245" t="s">
        <v>252</v>
      </c>
      <c r="F416" s="245" t="s">
        <v>252</v>
      </c>
      <c r="G416" s="245" t="s">
        <v>251</v>
      </c>
      <c r="H416" s="194" t="s">
        <v>247</v>
      </c>
      <c r="I416" s="194"/>
      <c r="J416" s="156" t="s">
        <v>426</v>
      </c>
      <c r="K416" s="162" t="s">
        <v>438</v>
      </c>
      <c r="L416" s="162" t="s">
        <v>445</v>
      </c>
      <c r="M416" s="156" t="s">
        <v>426</v>
      </c>
      <c r="N416" s="162" t="s">
        <v>438</v>
      </c>
      <c r="O416" s="162" t="s">
        <v>445</v>
      </c>
      <c r="P416" s="190" t="s">
        <v>165</v>
      </c>
      <c r="Q416" s="247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7"/>
      <c r="B417" s="246"/>
      <c r="C417" s="246"/>
      <c r="D417" s="246"/>
      <c r="E417" s="246"/>
      <c r="F417" s="246"/>
      <c r="G417" s="246"/>
      <c r="H417" s="77" t="s">
        <v>22</v>
      </c>
      <c r="I417" s="72" t="s">
        <v>253</v>
      </c>
      <c r="J417" s="158"/>
      <c r="K417" s="163"/>
      <c r="L417" s="163"/>
      <c r="M417" s="158"/>
      <c r="N417" s="163"/>
      <c r="O417" s="163"/>
      <c r="P417" s="190"/>
      <c r="Q417" s="247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76">
        <v>10</v>
      </c>
      <c r="K418" s="66">
        <v>11</v>
      </c>
      <c r="L418" s="66">
        <v>12</v>
      </c>
      <c r="M418" s="7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4" t="s">
        <v>21</v>
      </c>
      <c r="B419" s="244" t="s">
        <v>21</v>
      </c>
      <c r="C419" s="244" t="s">
        <v>21</v>
      </c>
      <c r="D419" s="245" t="s">
        <v>21</v>
      </c>
      <c r="E419" s="245" t="s">
        <v>21</v>
      </c>
      <c r="F419" s="247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4"/>
      <c r="B420" s="244"/>
      <c r="C420" s="244"/>
      <c r="D420" s="246"/>
      <c r="E420" s="246"/>
      <c r="F420" s="247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x14ac:dyDescent="0.25">
      <c r="A422" s="4"/>
      <c r="B422" s="4"/>
      <c r="C422" s="5"/>
      <c r="D422" s="5"/>
      <c r="E422" s="5"/>
      <c r="F422" s="5"/>
      <c r="G422" s="5"/>
      <c r="H422" s="5"/>
      <c r="I422" s="5"/>
      <c r="J422" s="6"/>
      <c r="K422" s="6"/>
      <c r="L422" s="6"/>
      <c r="M422" s="6"/>
      <c r="N422" s="6"/>
      <c r="O422" s="6"/>
      <c r="P422" s="6"/>
    </row>
    <row r="423" spans="1:31" x14ac:dyDescent="0.25">
      <c r="A423" s="224" t="s">
        <v>69</v>
      </c>
      <c r="B423" s="220"/>
      <c r="C423" s="220"/>
      <c r="D423" s="220"/>
      <c r="E423" s="220"/>
      <c r="F423" s="220"/>
      <c r="G423" s="220"/>
      <c r="H423" s="220"/>
      <c r="I423" s="220"/>
      <c r="J423" s="220"/>
      <c r="K423" s="220"/>
      <c r="L423" s="220"/>
      <c r="M423" s="220"/>
      <c r="N423" s="220"/>
      <c r="O423" s="220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3" t="s">
        <v>71</v>
      </c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6"/>
      <c r="N425" s="6"/>
      <c r="O425" s="6"/>
      <c r="P425" s="6"/>
    </row>
    <row r="426" spans="1:31" x14ac:dyDescent="0.25">
      <c r="A426" s="193" t="s">
        <v>72</v>
      </c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6"/>
      <c r="N426" s="6"/>
      <c r="O426" s="6"/>
      <c r="P426" s="6"/>
    </row>
    <row r="427" spans="1:31" ht="16.5" customHeight="1" x14ac:dyDescent="0.25">
      <c r="A427" s="193" t="s">
        <v>73</v>
      </c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6"/>
      <c r="N427" s="6"/>
      <c r="O427" s="6"/>
      <c r="P427" s="6"/>
    </row>
    <row r="428" spans="1:31" x14ac:dyDescent="0.25">
      <c r="A428" s="193" t="s">
        <v>74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6"/>
      <c r="N428" s="6"/>
      <c r="O428" s="6"/>
      <c r="P428" s="6"/>
    </row>
    <row r="429" spans="1:31" x14ac:dyDescent="0.25">
      <c r="A429" s="193" t="s">
        <v>75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6"/>
      <c r="N429" s="6"/>
      <c r="O429" s="6"/>
      <c r="P429" s="6"/>
    </row>
    <row r="430" spans="1:31" x14ac:dyDescent="0.25">
      <c r="A430" s="193" t="s">
        <v>76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6"/>
      <c r="N430" s="6"/>
      <c r="O430" s="6"/>
      <c r="P430" s="6"/>
    </row>
    <row r="431" spans="1:31" x14ac:dyDescent="0.25">
      <c r="A431" s="193" t="s">
        <v>77</v>
      </c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276"/>
      <c r="K432" s="276"/>
      <c r="L432" s="276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2" t="s">
        <v>81</v>
      </c>
      <c r="C436" s="186"/>
      <c r="D436" s="186"/>
      <c r="E436" s="163" t="s">
        <v>82</v>
      </c>
      <c r="F436" s="186"/>
      <c r="G436" s="186"/>
      <c r="H436" s="186"/>
      <c r="I436" s="186"/>
      <c r="J436" s="186"/>
      <c r="K436" s="186"/>
      <c r="L436" s="186"/>
      <c r="M436" s="6"/>
      <c r="N436" s="6"/>
      <c r="O436" s="6"/>
      <c r="P436" s="6"/>
    </row>
    <row r="437" spans="1:16" x14ac:dyDescent="0.25">
      <c r="A437" s="9">
        <v>1</v>
      </c>
      <c r="B437" s="162">
        <v>2</v>
      </c>
      <c r="C437" s="186"/>
      <c r="D437" s="186"/>
      <c r="E437" s="169">
        <v>3</v>
      </c>
      <c r="F437" s="169"/>
      <c r="G437" s="169"/>
      <c r="H437" s="169"/>
      <c r="I437" s="169"/>
      <c r="J437" s="169"/>
      <c r="K437" s="186"/>
      <c r="L437" s="186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2" t="s">
        <v>225</v>
      </c>
      <c r="C438" s="186"/>
      <c r="D438" s="186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2" t="s">
        <v>86</v>
      </c>
      <c r="C439" s="163"/>
      <c r="D439" s="163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2" t="s">
        <v>197</v>
      </c>
      <c r="C440" s="186"/>
      <c r="D440" s="186"/>
      <c r="E440" s="169" t="s">
        <v>84</v>
      </c>
      <c r="F440" s="169"/>
      <c r="G440" s="169"/>
      <c r="H440" s="169"/>
      <c r="I440" s="169"/>
      <c r="J440" s="239"/>
      <c r="K440" s="239"/>
      <c r="L440" s="239"/>
      <c r="M440" s="80"/>
      <c r="N440" s="80"/>
      <c r="O440" s="80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226"/>
      <c r="K441" s="226"/>
      <c r="L441" s="226"/>
      <c r="M441" s="226"/>
      <c r="N441" s="165"/>
      <c r="O441" s="165"/>
      <c r="P441" s="6"/>
    </row>
    <row r="442" spans="1:16" x14ac:dyDescent="0.25">
      <c r="A442" s="165" t="s">
        <v>291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286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398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475" spans="1:1" x14ac:dyDescent="0.25">
      <c r="A475" s="3" t="s">
        <v>286</v>
      </c>
    </row>
    <row r="541" spans="10:12" x14ac:dyDescent="0.25">
      <c r="J541" s="162" t="s">
        <v>298</v>
      </c>
      <c r="K541" s="162" t="s">
        <v>299</v>
      </c>
      <c r="L541" s="162" t="s">
        <v>300</v>
      </c>
    </row>
    <row r="542" spans="10:12" x14ac:dyDescent="0.25">
      <c r="J542" s="162"/>
      <c r="K542" s="162"/>
      <c r="L542" s="163"/>
    </row>
    <row r="549" spans="10:15" x14ac:dyDescent="0.25">
      <c r="J549" s="162" t="s">
        <v>298</v>
      </c>
      <c r="K549" s="162" t="s">
        <v>299</v>
      </c>
      <c r="L549" s="162" t="s">
        <v>300</v>
      </c>
      <c r="M549" s="162" t="s">
        <v>298</v>
      </c>
      <c r="N549" s="162" t="s">
        <v>299</v>
      </c>
      <c r="O549" s="162" t="s">
        <v>300</v>
      </c>
    </row>
    <row r="550" spans="10:15" x14ac:dyDescent="0.25">
      <c r="J550" s="162"/>
      <c r="K550" s="162"/>
      <c r="L550" s="163"/>
      <c r="M550" s="162"/>
      <c r="N550" s="162"/>
      <c r="O550" s="163"/>
    </row>
  </sheetData>
  <mergeCells count="671"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M44:N44"/>
    <mergeCell ref="M45:M46"/>
    <mergeCell ref="N45:N46"/>
    <mergeCell ref="A268:F268"/>
    <mergeCell ref="A269:K269"/>
    <mergeCell ref="A165:D165"/>
    <mergeCell ref="H96:L96"/>
    <mergeCell ref="E97:G97"/>
    <mergeCell ref="H97:L97"/>
    <mergeCell ref="A97:D97"/>
    <mergeCell ref="B285:D286"/>
    <mergeCell ref="E285:F286"/>
    <mergeCell ref="A163:D163"/>
    <mergeCell ref="E163:G163"/>
    <mergeCell ref="A228:F228"/>
    <mergeCell ref="L138:L139"/>
    <mergeCell ref="B137:D138"/>
    <mergeCell ref="E137:F138"/>
    <mergeCell ref="A270:K270"/>
    <mergeCell ref="A271:K271"/>
    <mergeCell ref="A272:I272"/>
    <mergeCell ref="B273:D273"/>
    <mergeCell ref="B274:D274"/>
    <mergeCell ref="E274:I274"/>
    <mergeCell ref="A275:A276"/>
    <mergeCell ref="B275:D275"/>
    <mergeCell ref="E275:I275"/>
    <mergeCell ref="E322:K322"/>
    <mergeCell ref="E323:K323"/>
    <mergeCell ref="E324:K324"/>
    <mergeCell ref="A319:O319"/>
    <mergeCell ref="A321:K321"/>
    <mergeCell ref="A398:D398"/>
    <mergeCell ref="E398:G398"/>
    <mergeCell ref="H398:L398"/>
    <mergeCell ref="E396:G396"/>
    <mergeCell ref="H396:L396"/>
    <mergeCell ref="A396:D396"/>
    <mergeCell ref="E325:K325"/>
    <mergeCell ref="A326:F326"/>
    <mergeCell ref="A327:K327"/>
    <mergeCell ref="G372:G373"/>
    <mergeCell ref="H372:I372"/>
    <mergeCell ref="J372:J373"/>
    <mergeCell ref="K372:K373"/>
    <mergeCell ref="L372:L373"/>
    <mergeCell ref="A394:D394"/>
    <mergeCell ref="E394:G394"/>
    <mergeCell ref="H394:L394"/>
    <mergeCell ref="E349:E351"/>
    <mergeCell ref="A352:A354"/>
    <mergeCell ref="E335:I335"/>
    <mergeCell ref="B336:D336"/>
    <mergeCell ref="E336:I336"/>
    <mergeCell ref="M340:M342"/>
    <mergeCell ref="A340:L340"/>
    <mergeCell ref="A342:L342"/>
    <mergeCell ref="A329:K329"/>
    <mergeCell ref="A330:I330"/>
    <mergeCell ref="E334:I334"/>
    <mergeCell ref="A335:A336"/>
    <mergeCell ref="B276:D276"/>
    <mergeCell ref="E276:I276"/>
    <mergeCell ref="A284:J284"/>
    <mergeCell ref="A285:A287"/>
    <mergeCell ref="G286:G287"/>
    <mergeCell ref="G285:I285"/>
    <mergeCell ref="J285:L285"/>
    <mergeCell ref="A283:L283"/>
    <mergeCell ref="P371:Q371"/>
    <mergeCell ref="M286:M287"/>
    <mergeCell ref="N286:N287"/>
    <mergeCell ref="H286:I286"/>
    <mergeCell ref="J286:J287"/>
    <mergeCell ref="K286:K287"/>
    <mergeCell ref="L286:L287"/>
    <mergeCell ref="M280:M282"/>
    <mergeCell ref="N280:N282"/>
    <mergeCell ref="A281:L281"/>
    <mergeCell ref="A282:L282"/>
    <mergeCell ref="B331:D331"/>
    <mergeCell ref="B332:D332"/>
    <mergeCell ref="A333:A334"/>
    <mergeCell ref="B333:D333"/>
    <mergeCell ref="B334:D334"/>
    <mergeCell ref="O372:O373"/>
    <mergeCell ref="P372:P373"/>
    <mergeCell ref="Q372:Q373"/>
    <mergeCell ref="G371:I371"/>
    <mergeCell ref="P293:Q293"/>
    <mergeCell ref="P294:P295"/>
    <mergeCell ref="Q294:Q295"/>
    <mergeCell ref="M371:O371"/>
    <mergeCell ref="N346:N347"/>
    <mergeCell ref="K346:K347"/>
    <mergeCell ref="J346:J347"/>
    <mergeCell ref="E331:I331"/>
    <mergeCell ref="E332:I332"/>
    <mergeCell ref="E333:I333"/>
    <mergeCell ref="A344:J344"/>
    <mergeCell ref="G293:I293"/>
    <mergeCell ref="J293:L293"/>
    <mergeCell ref="M293:O293"/>
    <mergeCell ref="G294:G295"/>
    <mergeCell ref="H294:I294"/>
    <mergeCell ref="M294:M295"/>
    <mergeCell ref="J294:J295"/>
    <mergeCell ref="A328:K328"/>
    <mergeCell ref="B335:D335"/>
    <mergeCell ref="M104:N104"/>
    <mergeCell ref="M105:M106"/>
    <mergeCell ref="N105:N106"/>
    <mergeCell ref="M172:N172"/>
    <mergeCell ref="M173:M174"/>
    <mergeCell ref="N173:N174"/>
    <mergeCell ref="M167:M169"/>
    <mergeCell ref="N167:N169"/>
    <mergeCell ref="A150:O150"/>
    <mergeCell ref="A151:O151"/>
    <mergeCell ref="K138:K139"/>
    <mergeCell ref="A172:A174"/>
    <mergeCell ref="B172:D173"/>
    <mergeCell ref="E172:F173"/>
    <mergeCell ref="G172:I172"/>
    <mergeCell ref="J173:J174"/>
    <mergeCell ref="K173:K174"/>
    <mergeCell ref="L173:L174"/>
    <mergeCell ref="D108:D111"/>
    <mergeCell ref="E108:E111"/>
    <mergeCell ref="F108:F111"/>
    <mergeCell ref="H166:L166"/>
    <mergeCell ref="A112:A115"/>
    <mergeCell ref="B112:B115"/>
    <mergeCell ref="P252:Q252"/>
    <mergeCell ref="P253:P254"/>
    <mergeCell ref="Q253:Q254"/>
    <mergeCell ref="P208:Q208"/>
    <mergeCell ref="P209:P210"/>
    <mergeCell ref="Q209:Q210"/>
    <mergeCell ref="H163:L163"/>
    <mergeCell ref="A164:D164"/>
    <mergeCell ref="E164:G164"/>
    <mergeCell ref="H164:L164"/>
    <mergeCell ref="E165:G165"/>
    <mergeCell ref="H165:L165"/>
    <mergeCell ref="A235:D235"/>
    <mergeCell ref="E235:G235"/>
    <mergeCell ref="H235:L235"/>
    <mergeCell ref="A234:D234"/>
    <mergeCell ref="E234:G234"/>
    <mergeCell ref="H234:L234"/>
    <mergeCell ref="A222:O222"/>
    <mergeCell ref="M253:M254"/>
    <mergeCell ref="K253:K254"/>
    <mergeCell ref="L253:L254"/>
    <mergeCell ref="A250:O250"/>
    <mergeCell ref="A248:A249"/>
    <mergeCell ref="P68:Q68"/>
    <mergeCell ref="P69:P70"/>
    <mergeCell ref="Q69:Q70"/>
    <mergeCell ref="O69:O70"/>
    <mergeCell ref="M68:O68"/>
    <mergeCell ref="M69:M70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O138:O139"/>
    <mergeCell ref="A100:L100"/>
    <mergeCell ref="A102:L102"/>
    <mergeCell ref="A104:A106"/>
    <mergeCell ref="A136:J136"/>
    <mergeCell ref="A137:A139"/>
    <mergeCell ref="A423:O423"/>
    <mergeCell ref="E399:G399"/>
    <mergeCell ref="M346:M347"/>
    <mergeCell ref="A339:L339"/>
    <mergeCell ref="A384:O384"/>
    <mergeCell ref="A371:A373"/>
    <mergeCell ref="B371:D372"/>
    <mergeCell ref="E371:F372"/>
    <mergeCell ref="N340:N342"/>
    <mergeCell ref="A343:J343"/>
    <mergeCell ref="L346:L347"/>
    <mergeCell ref="A345:A347"/>
    <mergeCell ref="B345:D346"/>
    <mergeCell ref="H399:L399"/>
    <mergeCell ref="A397:D397"/>
    <mergeCell ref="E397:G397"/>
    <mergeCell ref="H397:L397"/>
    <mergeCell ref="A395:D395"/>
    <mergeCell ref="E395:G395"/>
    <mergeCell ref="H395:L395"/>
    <mergeCell ref="J371:L371"/>
    <mergeCell ref="N402:N404"/>
    <mergeCell ref="A403:L403"/>
    <mergeCell ref="A405:L405"/>
    <mergeCell ref="A406:J406"/>
    <mergeCell ref="A407:A409"/>
    <mergeCell ref="B407:D407"/>
    <mergeCell ref="A369:J369"/>
    <mergeCell ref="M408:M409"/>
    <mergeCell ref="N408:N409"/>
    <mergeCell ref="G407:I407"/>
    <mergeCell ref="J407:L407"/>
    <mergeCell ref="M407:N407"/>
    <mergeCell ref="B408:B409"/>
    <mergeCell ref="C408:C409"/>
    <mergeCell ref="D408:D409"/>
    <mergeCell ref="E408:E409"/>
    <mergeCell ref="F408:F409"/>
    <mergeCell ref="G408:G409"/>
    <mergeCell ref="H408:I408"/>
    <mergeCell ref="M372:M373"/>
    <mergeCell ref="N372:N373"/>
    <mergeCell ref="A399:D399"/>
    <mergeCell ref="H346:I346"/>
    <mergeCell ref="E345:F346"/>
    <mergeCell ref="G345:I345"/>
    <mergeCell ref="J345:L345"/>
    <mergeCell ref="M345:N345"/>
    <mergeCell ref="G346:G347"/>
    <mergeCell ref="E387:K387"/>
    <mergeCell ref="E388:K388"/>
    <mergeCell ref="A393:I393"/>
    <mergeCell ref="D349:D351"/>
    <mergeCell ref="B352:B354"/>
    <mergeCell ref="C352:C354"/>
    <mergeCell ref="D352:D354"/>
    <mergeCell ref="E352:E354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A277:A278"/>
    <mergeCell ref="B277:D277"/>
    <mergeCell ref="E277:I277"/>
    <mergeCell ref="B278:D278"/>
    <mergeCell ref="E278:I278"/>
    <mergeCell ref="A280:L280"/>
    <mergeCell ref="N294:N295"/>
    <mergeCell ref="A289:A290"/>
    <mergeCell ref="B289:B290"/>
    <mergeCell ref="C289:C290"/>
    <mergeCell ref="D289:D290"/>
    <mergeCell ref="E289:E290"/>
    <mergeCell ref="F289:F290"/>
    <mergeCell ref="A291:O291"/>
    <mergeCell ref="A292:J292"/>
    <mergeCell ref="O294:O295"/>
    <mergeCell ref="A293:A295"/>
    <mergeCell ref="B293:D294"/>
    <mergeCell ref="E293:F294"/>
    <mergeCell ref="M285:N285"/>
    <mergeCell ref="K294:K295"/>
    <mergeCell ref="L294:L295"/>
    <mergeCell ref="B248:B249"/>
    <mergeCell ref="C248:C249"/>
    <mergeCell ref="D248:D249"/>
    <mergeCell ref="E248:E249"/>
    <mergeCell ref="F248:F249"/>
    <mergeCell ref="E273:I273"/>
    <mergeCell ref="A262:O262"/>
    <mergeCell ref="A263:O263"/>
    <mergeCell ref="A264:K264"/>
    <mergeCell ref="E265:K265"/>
    <mergeCell ref="E266:K266"/>
    <mergeCell ref="E267:K267"/>
    <mergeCell ref="A251:J251"/>
    <mergeCell ref="A252:A254"/>
    <mergeCell ref="B252:D253"/>
    <mergeCell ref="E252:F253"/>
    <mergeCell ref="G252:I252"/>
    <mergeCell ref="J252:L252"/>
    <mergeCell ref="M252:O252"/>
    <mergeCell ref="G253:G254"/>
    <mergeCell ref="H253:I253"/>
    <mergeCell ref="J253:J254"/>
    <mergeCell ref="N253:N254"/>
    <mergeCell ref="O253:O254"/>
    <mergeCell ref="M239:M241"/>
    <mergeCell ref="N239:N241"/>
    <mergeCell ref="A240:L240"/>
    <mergeCell ref="A242:L242"/>
    <mergeCell ref="A243:J243"/>
    <mergeCell ref="A244:A246"/>
    <mergeCell ref="B244:D245"/>
    <mergeCell ref="E244:F245"/>
    <mergeCell ref="G244:I244"/>
    <mergeCell ref="J244:L244"/>
    <mergeCell ref="M244:N244"/>
    <mergeCell ref="M245:M246"/>
    <mergeCell ref="N245:N246"/>
    <mergeCell ref="A239:L239"/>
    <mergeCell ref="G245:G246"/>
    <mergeCell ref="H245:I245"/>
    <mergeCell ref="J245:J246"/>
    <mergeCell ref="K245:K246"/>
    <mergeCell ref="L245:L246"/>
    <mergeCell ref="A92:D92"/>
    <mergeCell ref="E92:G92"/>
    <mergeCell ref="H92:L92"/>
    <mergeCell ref="A161:D161"/>
    <mergeCell ref="E161:G161"/>
    <mergeCell ref="H161:L161"/>
    <mergeCell ref="A156:F156"/>
    <mergeCell ref="A157:K157"/>
    <mergeCell ref="A158:K158"/>
    <mergeCell ref="A159:K159"/>
    <mergeCell ref="A152:K152"/>
    <mergeCell ref="E153:K153"/>
    <mergeCell ref="E154:K154"/>
    <mergeCell ref="E155:K155"/>
    <mergeCell ref="G137:I137"/>
    <mergeCell ref="J137:L137"/>
    <mergeCell ref="A93:D93"/>
    <mergeCell ref="E93:G93"/>
    <mergeCell ref="H93:L93"/>
    <mergeCell ref="A94:D94"/>
    <mergeCell ref="C112:C115"/>
    <mergeCell ref="D112:D115"/>
    <mergeCell ref="E112:E115"/>
    <mergeCell ref="F112:F115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A108:A111"/>
    <mergeCell ref="B108:B111"/>
    <mergeCell ref="C108:C111"/>
    <mergeCell ref="J172:L172"/>
    <mergeCell ref="G173:G174"/>
    <mergeCell ref="H173:I173"/>
    <mergeCell ref="G208:I208"/>
    <mergeCell ref="A160:I160"/>
    <mergeCell ref="A166:D166"/>
    <mergeCell ref="E166:G166"/>
    <mergeCell ref="A162:D162"/>
    <mergeCell ref="E162:G162"/>
    <mergeCell ref="H162:L162"/>
    <mergeCell ref="A167:L167"/>
    <mergeCell ref="A168:L168"/>
    <mergeCell ref="A170:L170"/>
    <mergeCell ref="A171:J171"/>
    <mergeCell ref="D176:D179"/>
    <mergeCell ref="A206:O206"/>
    <mergeCell ref="M208:O208"/>
    <mergeCell ref="F176:F179"/>
    <mergeCell ref="A176:A179"/>
    <mergeCell ref="B176:B179"/>
    <mergeCell ref="C176:C179"/>
    <mergeCell ref="M209:M210"/>
    <mergeCell ref="N209:N210"/>
    <mergeCell ref="O209:O210"/>
    <mergeCell ref="E226:K226"/>
    <mergeCell ref="E227:K227"/>
    <mergeCell ref="E233:G233"/>
    <mergeCell ref="H233:L233"/>
    <mergeCell ref="A229:K229"/>
    <mergeCell ref="A230:K230"/>
    <mergeCell ref="A231:K231"/>
    <mergeCell ref="A223:O223"/>
    <mergeCell ref="A224:K224"/>
    <mergeCell ref="E225:K225"/>
    <mergeCell ref="A208:A210"/>
    <mergeCell ref="B208:D209"/>
    <mergeCell ref="E208:F209"/>
    <mergeCell ref="J208:L208"/>
    <mergeCell ref="J209:J210"/>
    <mergeCell ref="K209:K210"/>
    <mergeCell ref="L209:L210"/>
    <mergeCell ref="A88:K88"/>
    <mergeCell ref="A89:K89"/>
    <mergeCell ref="K69:K70"/>
    <mergeCell ref="L69:L70"/>
    <mergeCell ref="B68:D69"/>
    <mergeCell ref="E68:F69"/>
    <mergeCell ref="G104:I104"/>
    <mergeCell ref="J104:L104"/>
    <mergeCell ref="A99:L99"/>
    <mergeCell ref="B104:D105"/>
    <mergeCell ref="H105:I105"/>
    <mergeCell ref="J105:J106"/>
    <mergeCell ref="K105:K106"/>
    <mergeCell ref="L105:L106"/>
    <mergeCell ref="G105:G106"/>
    <mergeCell ref="E94:G94"/>
    <mergeCell ref="H94:L94"/>
    <mergeCell ref="A95:D95"/>
    <mergeCell ref="E95:G95"/>
    <mergeCell ref="H95:L95"/>
    <mergeCell ref="A96:D96"/>
    <mergeCell ref="E96:G96"/>
    <mergeCell ref="A103:J103"/>
    <mergeCell ref="E104:F105"/>
    <mergeCell ref="E86:K86"/>
    <mergeCell ref="A87:F87"/>
    <mergeCell ref="A42:L42"/>
    <mergeCell ref="A43:J43"/>
    <mergeCell ref="A44:A46"/>
    <mergeCell ref="B44:D45"/>
    <mergeCell ref="E44:F45"/>
    <mergeCell ref="G44:I44"/>
    <mergeCell ref="J44:L44"/>
    <mergeCell ref="G45:G46"/>
    <mergeCell ref="H45:I45"/>
    <mergeCell ref="J45:J46"/>
    <mergeCell ref="K45:K46"/>
    <mergeCell ref="L45:L46"/>
    <mergeCell ref="A81:O81"/>
    <mergeCell ref="A82:O82"/>
    <mergeCell ref="A67:J67"/>
    <mergeCell ref="A68:A70"/>
    <mergeCell ref="N69:N70"/>
    <mergeCell ref="H69:I69"/>
    <mergeCell ref="J69:J70"/>
    <mergeCell ref="B48:B51"/>
    <mergeCell ref="C48:C51"/>
    <mergeCell ref="D48:D51"/>
    <mergeCell ref="K32:M32"/>
    <mergeCell ref="N32:O32"/>
    <mergeCell ref="K33:M33"/>
    <mergeCell ref="N33:O33"/>
    <mergeCell ref="K34:M34"/>
    <mergeCell ref="N34:O34"/>
    <mergeCell ref="A32:J32"/>
    <mergeCell ref="L17:M17"/>
    <mergeCell ref="L18:M18"/>
    <mergeCell ref="L19:M19"/>
    <mergeCell ref="N26:O26"/>
    <mergeCell ref="N17:O17"/>
    <mergeCell ref="N18:O18"/>
    <mergeCell ref="N19:O19"/>
    <mergeCell ref="L20:M20"/>
    <mergeCell ref="A27:J27"/>
    <mergeCell ref="K27:M27"/>
    <mergeCell ref="A10:O10"/>
    <mergeCell ref="A23:O23"/>
    <mergeCell ref="K29:M29"/>
    <mergeCell ref="N29:O29"/>
    <mergeCell ref="A30:J30"/>
    <mergeCell ref="K30:M30"/>
    <mergeCell ref="N30:O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N20:O20"/>
    <mergeCell ref="N27:O27"/>
    <mergeCell ref="A28:J28"/>
    <mergeCell ref="K28:M28"/>
    <mergeCell ref="A91:I91"/>
    <mergeCell ref="G68:I68"/>
    <mergeCell ref="N28:O28"/>
    <mergeCell ref="A35:J35"/>
    <mergeCell ref="A36:J36"/>
    <mergeCell ref="A37:J37"/>
    <mergeCell ref="A38:O38"/>
    <mergeCell ref="A39:L39"/>
    <mergeCell ref="M39:M41"/>
    <mergeCell ref="A31:J31"/>
    <mergeCell ref="E48:E51"/>
    <mergeCell ref="A90:K90"/>
    <mergeCell ref="J68:L68"/>
    <mergeCell ref="A83:K83"/>
    <mergeCell ref="E84:K84"/>
    <mergeCell ref="G69:G70"/>
    <mergeCell ref="E85:K85"/>
    <mergeCell ref="F48:F51"/>
    <mergeCell ref="A66:O66"/>
    <mergeCell ref="A48:A51"/>
    <mergeCell ref="K31:M31"/>
    <mergeCell ref="N31:O31"/>
    <mergeCell ref="N39:N41"/>
    <mergeCell ref="A40:L40"/>
    <mergeCell ref="P415:Q415"/>
    <mergeCell ref="B416:B417"/>
    <mergeCell ref="C416:C417"/>
    <mergeCell ref="D416:D417"/>
    <mergeCell ref="E416:E417"/>
    <mergeCell ref="F416:F417"/>
    <mergeCell ref="G416:G417"/>
    <mergeCell ref="H416:I416"/>
    <mergeCell ref="J416:J417"/>
    <mergeCell ref="K416:K417"/>
    <mergeCell ref="L416:L417"/>
    <mergeCell ref="M416:M417"/>
    <mergeCell ref="N416:N417"/>
    <mergeCell ref="O416:O417"/>
    <mergeCell ref="P416:P417"/>
    <mergeCell ref="Q416:Q417"/>
    <mergeCell ref="B415:D415"/>
    <mergeCell ref="E415:F415"/>
    <mergeCell ref="J549:J550"/>
    <mergeCell ref="K549:K550"/>
    <mergeCell ref="L549:L550"/>
    <mergeCell ref="M549:M550"/>
    <mergeCell ref="N549:N550"/>
    <mergeCell ref="O549:O550"/>
    <mergeCell ref="A419:A420"/>
    <mergeCell ref="B419:B420"/>
    <mergeCell ref="C419:C420"/>
    <mergeCell ref="D419:D420"/>
    <mergeCell ref="E419:E420"/>
    <mergeCell ref="F419:F420"/>
    <mergeCell ref="A447:O447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A429:L429"/>
    <mergeCell ref="A434:O434"/>
    <mergeCell ref="J541:J542"/>
    <mergeCell ref="K541:K542"/>
    <mergeCell ref="L541:L542"/>
    <mergeCell ref="A411:A412"/>
    <mergeCell ref="B411:B412"/>
    <mergeCell ref="C411:C412"/>
    <mergeCell ref="D411:D412"/>
    <mergeCell ref="E411:E412"/>
    <mergeCell ref="F411:F412"/>
    <mergeCell ref="A414:J414"/>
    <mergeCell ref="A415:A417"/>
    <mergeCell ref="B438:D438"/>
    <mergeCell ref="E438:L438"/>
    <mergeCell ref="B440:D440"/>
    <mergeCell ref="E440:L440"/>
    <mergeCell ref="A444:O444"/>
    <mergeCell ref="G415:I415"/>
    <mergeCell ref="J415:L415"/>
    <mergeCell ref="M415:O415"/>
    <mergeCell ref="A431:L431"/>
    <mergeCell ref="A430:L430"/>
    <mergeCell ref="A432:O432"/>
    <mergeCell ref="A433:O433"/>
    <mergeCell ref="A435:O435"/>
    <mergeCell ref="B437:D437"/>
    <mergeCell ref="E437:L437"/>
    <mergeCell ref="F349:F351"/>
    <mergeCell ref="J408:J409"/>
    <mergeCell ref="K408:K409"/>
    <mergeCell ref="L408:L409"/>
    <mergeCell ref="A389:F389"/>
    <mergeCell ref="A390:K390"/>
    <mergeCell ref="A391:K391"/>
    <mergeCell ref="A392:K392"/>
    <mergeCell ref="A385:K385"/>
    <mergeCell ref="E386:K386"/>
    <mergeCell ref="A400:O400"/>
    <mergeCell ref="A402:L402"/>
    <mergeCell ref="M402:M404"/>
    <mergeCell ref="E407:F407"/>
    <mergeCell ref="A349:A351"/>
    <mergeCell ref="B349:B351"/>
    <mergeCell ref="C349:C351"/>
    <mergeCell ref="A424:O424"/>
    <mergeCell ref="A425:L425"/>
    <mergeCell ref="A426:L426"/>
    <mergeCell ref="A427:L427"/>
    <mergeCell ref="A428:L428"/>
    <mergeCell ref="A116:A119"/>
    <mergeCell ref="B116:B119"/>
    <mergeCell ref="C116:C119"/>
    <mergeCell ref="D116:D119"/>
    <mergeCell ref="E116:E119"/>
    <mergeCell ref="F116:F119"/>
    <mergeCell ref="E184:E187"/>
    <mergeCell ref="F184:F187"/>
    <mergeCell ref="A188:A191"/>
    <mergeCell ref="B188:B191"/>
    <mergeCell ref="C188:C191"/>
    <mergeCell ref="D188:D191"/>
    <mergeCell ref="E188:E191"/>
    <mergeCell ref="F188:F191"/>
    <mergeCell ref="A120:A123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F352:F354"/>
    <mergeCell ref="A355:A357"/>
    <mergeCell ref="B355:B357"/>
    <mergeCell ref="C355:C357"/>
    <mergeCell ref="D355:D357"/>
    <mergeCell ref="E355:E357"/>
    <mergeCell ref="F355:F357"/>
    <mergeCell ref="A232:I232"/>
    <mergeCell ref="A233:D233"/>
    <mergeCell ref="G209:G210"/>
    <mergeCell ref="H209:I209"/>
    <mergeCell ref="A238:D238"/>
    <mergeCell ref="E238:G238"/>
    <mergeCell ref="H238:L238"/>
    <mergeCell ref="E237:G237"/>
    <mergeCell ref="H237:L237"/>
    <mergeCell ref="A237:D237"/>
    <mergeCell ref="A236:D236"/>
    <mergeCell ref="E236:G236"/>
    <mergeCell ref="H236:L236"/>
    <mergeCell ref="A207:J207"/>
    <mergeCell ref="E176:E179"/>
    <mergeCell ref="J352:J353"/>
    <mergeCell ref="K352:K353"/>
    <mergeCell ref="L352:L353"/>
    <mergeCell ref="E361:E363"/>
    <mergeCell ref="F361:F363"/>
    <mergeCell ref="A364:A366"/>
    <mergeCell ref="B364:B366"/>
    <mergeCell ref="C364:C366"/>
    <mergeCell ref="D364:D366"/>
    <mergeCell ref="E364:E366"/>
    <mergeCell ref="F364:F366"/>
  </mergeCells>
  <pageMargins left="0.31496062992125984" right="0.31496062992125984" top="0.35433070866141736" bottom="0.35433070866141736" header="0.31496062992125984" footer="0.31496062992125984"/>
  <pageSetup paperSize="9" scale="43" fitToHeight="8" orientation="landscape" r:id="rId1"/>
  <rowBreaks count="4" manualBreakCount="4">
    <brk id="37" max="16" man="1"/>
    <brk id="171" max="16" man="1"/>
    <brk id="221" max="16" man="1"/>
    <brk id="414" max="16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3"/>
  <dimension ref="A2:AE452"/>
  <sheetViews>
    <sheetView view="pageBreakPreview" zoomScale="60" workbookViewId="0">
      <selection activeCell="A389" sqref="A389:L389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9.5703125" style="3" customWidth="1"/>
    <col min="7" max="7" width="40.425781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471</v>
      </c>
    </row>
    <row r="9" spans="1:18" x14ac:dyDescent="0.25">
      <c r="L9" s="3" t="s">
        <v>482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36.75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68" t="s">
        <v>481</v>
      </c>
      <c r="F12" s="268"/>
      <c r="G12" s="268"/>
      <c r="H12" s="26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2" t="s">
        <v>446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4" t="s">
        <v>163</v>
      </c>
      <c r="M20" s="214"/>
      <c r="N20" s="215" t="s">
        <v>410</v>
      </c>
      <c r="O20" s="216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200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380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56" t="s">
        <v>426</v>
      </c>
      <c r="K45" s="162" t="s">
        <v>438</v>
      </c>
      <c r="L45" s="162" t="s">
        <v>445</v>
      </c>
      <c r="M45" s="162" t="s">
        <v>165</v>
      </c>
      <c r="N45" s="162" t="s">
        <v>166</v>
      </c>
      <c r="O45" s="6"/>
      <c r="P45" s="6"/>
    </row>
    <row r="46" spans="1:16" ht="7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58"/>
      <c r="K46" s="163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56" t="s">
        <v>426</v>
      </c>
      <c r="K69" s="162" t="s">
        <v>438</v>
      </c>
      <c r="L69" s="162" t="s">
        <v>445</v>
      </c>
      <c r="M69" s="156" t="s">
        <v>426</v>
      </c>
      <c r="N69" s="162" t="s">
        <v>438</v>
      </c>
      <c r="O69" s="162" t="s">
        <v>445</v>
      </c>
      <c r="P69" s="162" t="s">
        <v>165</v>
      </c>
      <c r="Q69" s="162" t="s">
        <v>166</v>
      </c>
    </row>
    <row r="70" spans="1:18" ht="75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58"/>
      <c r="K70" s="163"/>
      <c r="L70" s="163"/>
      <c r="M70" s="158"/>
      <c r="N70" s="163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305</v>
      </c>
      <c r="K72" s="9">
        <v>305</v>
      </c>
      <c r="L72" s="9">
        <v>305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31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/>
      <c r="L74" s="9"/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307</v>
      </c>
    </row>
    <row r="75" spans="1:18" ht="75" customHeight="1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3</v>
      </c>
      <c r="K75" s="9">
        <v>3</v>
      </c>
      <c r="L75" s="9">
        <v>3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308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/>
      <c r="L76" s="9"/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4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3</v>
      </c>
      <c r="K77" s="9">
        <v>3</v>
      </c>
      <c r="L77" s="9">
        <v>3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305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311</v>
      </c>
      <c r="K80" s="9">
        <f>SUM(K72:K79)</f>
        <v>311</v>
      </c>
      <c r="L80" s="9">
        <f>SUM(L72:L79)</f>
        <v>311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31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381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ht="24.75" customHeight="1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2">
        <v>1</v>
      </c>
      <c r="B93" s="162"/>
      <c r="C93" s="162"/>
      <c r="D93" s="162"/>
      <c r="E93" s="176">
        <v>2</v>
      </c>
      <c r="F93" s="177"/>
      <c r="G93" s="178"/>
      <c r="H93" s="169">
        <v>3</v>
      </c>
      <c r="I93" s="169"/>
      <c r="J93" s="169"/>
      <c r="K93" s="169"/>
      <c r="L93" s="169"/>
    </row>
    <row r="94" spans="1:17" ht="48" customHeight="1" x14ac:dyDescent="0.25">
      <c r="A94" s="179" t="s">
        <v>360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51" customHeight="1" x14ac:dyDescent="0.25">
      <c r="A95" s="179" t="s">
        <v>360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57.75" customHeight="1" x14ac:dyDescent="0.25">
      <c r="A96" s="179" t="s">
        <v>360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57.75" customHeight="1" x14ac:dyDescent="0.25">
      <c r="A97" s="179" t="s">
        <v>361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96.7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56" t="s">
        <v>426</v>
      </c>
      <c r="K105" s="162" t="s">
        <v>438</v>
      </c>
      <c r="L105" s="162" t="s">
        <v>445</v>
      </c>
      <c r="M105" s="162" t="s">
        <v>165</v>
      </c>
      <c r="N105" s="162" t="s">
        <v>166</v>
      </c>
      <c r="O105" s="6"/>
      <c r="P105" s="6"/>
    </row>
    <row r="106" spans="1:16" ht="7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58"/>
      <c r="K106" s="163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71.25" customHeight="1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72.75" customHeight="1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27</v>
      </c>
      <c r="H138" s="162" t="s">
        <v>16</v>
      </c>
      <c r="I138" s="162"/>
      <c r="J138" s="156" t="s">
        <v>426</v>
      </c>
      <c r="K138" s="162" t="s">
        <v>438</v>
      </c>
      <c r="L138" s="162" t="s">
        <v>445</v>
      </c>
      <c r="M138" s="156" t="s">
        <v>426</v>
      </c>
      <c r="N138" s="162" t="s">
        <v>438</v>
      </c>
      <c r="O138" s="162" t="s">
        <v>445</v>
      </c>
      <c r="P138" s="162" t="s">
        <v>165</v>
      </c>
      <c r="Q138" s="162" t="s">
        <v>166</v>
      </c>
    </row>
    <row r="139" spans="1:18" ht="7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58"/>
      <c r="K139" s="163"/>
      <c r="L139" s="163"/>
      <c r="M139" s="158"/>
      <c r="N139" s="163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455</v>
      </c>
      <c r="K141" s="9">
        <v>455</v>
      </c>
      <c r="L141" s="9">
        <v>455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46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307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78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>
        <v>5</v>
      </c>
      <c r="K145" s="9">
        <v>5</v>
      </c>
      <c r="L145" s="9">
        <v>5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1</v>
      </c>
      <c r="R145" s="3" t="s">
        <v>306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1</v>
      </c>
      <c r="K146" s="9">
        <v>1</v>
      </c>
      <c r="L146" s="9">
        <v>1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305</v>
      </c>
    </row>
    <row r="147" spans="1:18" ht="37.5" hidden="1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309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461</v>
      </c>
      <c r="K149" s="9">
        <f>SUM(K141:K148)</f>
        <v>461</v>
      </c>
      <c r="L149" s="9">
        <f>SUM(L141:L148)</f>
        <v>461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46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382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ht="24.75" customHeight="1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2">
        <v>1</v>
      </c>
      <c r="B162" s="162"/>
      <c r="C162" s="162"/>
      <c r="D162" s="162"/>
      <c r="E162" s="176">
        <v>2</v>
      </c>
      <c r="F162" s="177"/>
      <c r="G162" s="178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79" t="s">
        <v>360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56.25" customHeight="1" x14ac:dyDescent="0.25">
      <c r="A164" s="179" t="s">
        <v>360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57.75" customHeight="1" x14ac:dyDescent="0.25">
      <c r="A165" s="179" t="s">
        <v>360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62.25" customHeight="1" x14ac:dyDescent="0.25">
      <c r="A166" s="179" t="s">
        <v>361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56" t="s">
        <v>426</v>
      </c>
      <c r="K173" s="162" t="s">
        <v>438</v>
      </c>
      <c r="L173" s="162" t="s">
        <v>445</v>
      </c>
      <c r="M173" s="162" t="s">
        <v>165</v>
      </c>
      <c r="N173" s="162" t="s">
        <v>166</v>
      </c>
      <c r="O173" s="6"/>
      <c r="P173" s="6"/>
    </row>
    <row r="174" spans="1:16" ht="7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58"/>
      <c r="K174" s="163"/>
      <c r="L174" s="163"/>
      <c r="M174" s="162"/>
      <c r="N174" s="162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56" t="s">
        <v>426</v>
      </c>
      <c r="K209" s="162" t="s">
        <v>438</v>
      </c>
      <c r="L209" s="162" t="s">
        <v>445</v>
      </c>
      <c r="M209" s="156" t="s">
        <v>426</v>
      </c>
      <c r="N209" s="162" t="s">
        <v>438</v>
      </c>
      <c r="O209" s="162" t="s">
        <v>445</v>
      </c>
      <c r="P209" s="162" t="s">
        <v>165</v>
      </c>
      <c r="Q209" s="162" t="s">
        <v>166</v>
      </c>
    </row>
    <row r="210" spans="1:18" ht="7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58"/>
      <c r="K210" s="163"/>
      <c r="L210" s="163"/>
      <c r="M210" s="158"/>
      <c r="N210" s="163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11"/>
      <c r="G212" s="9" t="s">
        <v>31</v>
      </c>
      <c r="H212" s="9" t="s">
        <v>32</v>
      </c>
      <c r="I212" s="14" t="s">
        <v>120</v>
      </c>
      <c r="J212" s="9">
        <v>51</v>
      </c>
      <c r="K212" s="9">
        <v>51</v>
      </c>
      <c r="L212" s="9">
        <v>51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5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11"/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11"/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11"/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76.5" hidden="1" customHeight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11"/>
      <c r="G216" s="9" t="s">
        <v>31</v>
      </c>
      <c r="H216" s="9" t="s">
        <v>32</v>
      </c>
      <c r="I216" s="14" t="s">
        <v>120</v>
      </c>
      <c r="J216" s="9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306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11"/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305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11"/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310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11"/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51</v>
      </c>
      <c r="K220" s="9">
        <f>SUM(K212:K219)</f>
        <v>51</v>
      </c>
      <c r="L220" s="9">
        <f>SUM(L212:L219)</f>
        <v>51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5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823</v>
      </c>
      <c r="K221" s="9">
        <f>K80+K149+K220</f>
        <v>823</v>
      </c>
      <c r="L221" s="9">
        <f>L80+L149+L220</f>
        <v>823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82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383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ht="24.75" customHeight="1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2">
        <v>1</v>
      </c>
      <c r="B234" s="162"/>
      <c r="C234" s="162"/>
      <c r="D234" s="162"/>
      <c r="E234" s="176">
        <v>2</v>
      </c>
      <c r="F234" s="177"/>
      <c r="G234" s="178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79" t="s">
        <v>360</v>
      </c>
      <c r="B235" s="180"/>
      <c r="C235" s="180"/>
      <c r="D235" s="181"/>
      <c r="E235" s="176" t="s">
        <v>50</v>
      </c>
      <c r="F235" s="177"/>
      <c r="G235" s="178"/>
      <c r="H235" s="176" t="s">
        <v>51</v>
      </c>
      <c r="I235" s="177"/>
      <c r="J235" s="177"/>
      <c r="K235" s="177"/>
      <c r="L235" s="178"/>
    </row>
    <row r="236" spans="1:16" ht="51" customHeight="1" x14ac:dyDescent="0.25">
      <c r="A236" s="179" t="s">
        <v>360</v>
      </c>
      <c r="B236" s="180"/>
      <c r="C236" s="180"/>
      <c r="D236" s="181"/>
      <c r="E236" s="176" t="s">
        <v>52</v>
      </c>
      <c r="F236" s="177"/>
      <c r="G236" s="178"/>
      <c r="H236" s="176" t="s">
        <v>53</v>
      </c>
      <c r="I236" s="177"/>
      <c r="J236" s="177"/>
      <c r="K236" s="177"/>
      <c r="L236" s="178"/>
    </row>
    <row r="237" spans="1:16" ht="57.75" customHeight="1" x14ac:dyDescent="0.25">
      <c r="A237" s="179" t="s">
        <v>360</v>
      </c>
      <c r="B237" s="180"/>
      <c r="C237" s="180"/>
      <c r="D237" s="181"/>
      <c r="E237" s="176" t="s">
        <v>56</v>
      </c>
      <c r="F237" s="177"/>
      <c r="G237" s="178"/>
      <c r="H237" s="176" t="s">
        <v>51</v>
      </c>
      <c r="I237" s="177"/>
      <c r="J237" s="177"/>
      <c r="K237" s="177"/>
      <c r="L237" s="178"/>
    </row>
    <row r="238" spans="1:16" ht="61.5" customHeight="1" x14ac:dyDescent="0.25">
      <c r="A238" s="179" t="s">
        <v>361</v>
      </c>
      <c r="B238" s="180"/>
      <c r="C238" s="180"/>
      <c r="D238" s="181"/>
      <c r="E238" s="176" t="s">
        <v>54</v>
      </c>
      <c r="F238" s="177"/>
      <c r="G238" s="178"/>
      <c r="H238" s="173" t="s">
        <v>167</v>
      </c>
      <c r="I238" s="174"/>
      <c r="J238" s="174"/>
      <c r="K238" s="174"/>
      <c r="L238" s="175"/>
    </row>
    <row r="239" spans="1:16" ht="42" hidden="1" customHeight="1" x14ac:dyDescent="0.25">
      <c r="A239" s="224" t="s">
        <v>94</v>
      </c>
      <c r="B239" s="224"/>
      <c r="C239" s="224"/>
      <c r="D239" s="224"/>
      <c r="E239" s="224"/>
      <c r="F239" s="224"/>
      <c r="G239" s="224"/>
      <c r="H239" s="224"/>
      <c r="I239" s="224"/>
      <c r="J239" s="224"/>
      <c r="K239" s="224"/>
      <c r="L239" s="224"/>
      <c r="M239" s="184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5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5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2" t="s">
        <v>10</v>
      </c>
      <c r="B244" s="162" t="s">
        <v>11</v>
      </c>
      <c r="C244" s="162"/>
      <c r="D244" s="162"/>
      <c r="E244" s="162" t="s">
        <v>12</v>
      </c>
      <c r="F244" s="162"/>
      <c r="G244" s="162" t="s">
        <v>13</v>
      </c>
      <c r="H244" s="162"/>
      <c r="I244" s="162"/>
      <c r="J244" s="162" t="s">
        <v>14</v>
      </c>
      <c r="K244" s="162"/>
      <c r="L244" s="162"/>
      <c r="M244" s="176" t="s">
        <v>164</v>
      </c>
      <c r="N244" s="178"/>
      <c r="O244" s="6"/>
      <c r="P244" s="6"/>
    </row>
    <row r="245" spans="1:17" ht="59.25" hidden="1" customHeight="1" x14ac:dyDescent="0.25">
      <c r="A245" s="163"/>
      <c r="B245" s="162"/>
      <c r="C245" s="162"/>
      <c r="D245" s="162"/>
      <c r="E245" s="162"/>
      <c r="F245" s="162"/>
      <c r="G245" s="162" t="s">
        <v>15</v>
      </c>
      <c r="H245" s="162" t="s">
        <v>16</v>
      </c>
      <c r="I245" s="162"/>
      <c r="J245" s="162" t="s">
        <v>298</v>
      </c>
      <c r="K245" s="162" t="s">
        <v>299</v>
      </c>
      <c r="L245" s="162" t="s">
        <v>300</v>
      </c>
      <c r="M245" s="169" t="s">
        <v>165</v>
      </c>
      <c r="N245" s="162" t="s">
        <v>166</v>
      </c>
      <c r="O245" s="6"/>
      <c r="P245" s="6"/>
    </row>
    <row r="246" spans="1:17" ht="75" hidden="1" customHeight="1" x14ac:dyDescent="0.25">
      <c r="A246" s="163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3"/>
      <c r="H246" s="9" t="s">
        <v>22</v>
      </c>
      <c r="I246" s="9" t="s">
        <v>23</v>
      </c>
      <c r="J246" s="162"/>
      <c r="K246" s="162"/>
      <c r="L246" s="163"/>
      <c r="M246" s="169"/>
      <c r="N246" s="162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6" t="s">
        <v>119</v>
      </c>
      <c r="B248" s="182" t="s">
        <v>119</v>
      </c>
      <c r="C248" s="182" t="s">
        <v>119</v>
      </c>
      <c r="D248" s="182" t="s">
        <v>119</v>
      </c>
      <c r="E248" s="182" t="s">
        <v>119</v>
      </c>
      <c r="F248" s="182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237"/>
      <c r="B249" s="183"/>
      <c r="C249" s="183"/>
      <c r="D249" s="183"/>
      <c r="E249" s="183"/>
      <c r="F249" s="183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2" t="s">
        <v>10</v>
      </c>
      <c r="B252" s="162" t="s">
        <v>11</v>
      </c>
      <c r="C252" s="162"/>
      <c r="D252" s="162"/>
      <c r="E252" s="162" t="s">
        <v>12</v>
      </c>
      <c r="F252" s="162"/>
      <c r="G252" s="162" t="s">
        <v>24</v>
      </c>
      <c r="H252" s="162"/>
      <c r="I252" s="162"/>
      <c r="J252" s="162" t="s">
        <v>25</v>
      </c>
      <c r="K252" s="162"/>
      <c r="L252" s="162"/>
      <c r="M252" s="162" t="s">
        <v>26</v>
      </c>
      <c r="N252" s="162"/>
      <c r="O252" s="162"/>
      <c r="P252" s="176" t="s">
        <v>164</v>
      </c>
      <c r="Q252" s="178"/>
    </row>
    <row r="253" spans="1:17" ht="55.5" hidden="1" customHeight="1" x14ac:dyDescent="0.25">
      <c r="A253" s="163"/>
      <c r="B253" s="162"/>
      <c r="C253" s="162"/>
      <c r="D253" s="162"/>
      <c r="E253" s="162"/>
      <c r="F253" s="162"/>
      <c r="G253" s="162" t="s">
        <v>27</v>
      </c>
      <c r="H253" s="162" t="s">
        <v>16</v>
      </c>
      <c r="I253" s="162"/>
      <c r="J253" s="162" t="s">
        <v>298</v>
      </c>
      <c r="K253" s="162" t="s">
        <v>299</v>
      </c>
      <c r="L253" s="162" t="s">
        <v>300</v>
      </c>
      <c r="M253" s="162" t="s">
        <v>298</v>
      </c>
      <c r="N253" s="162" t="s">
        <v>299</v>
      </c>
      <c r="O253" s="162" t="s">
        <v>300</v>
      </c>
      <c r="P253" s="169" t="s">
        <v>165</v>
      </c>
      <c r="Q253" s="162" t="s">
        <v>166</v>
      </c>
    </row>
    <row r="254" spans="1:17" ht="75" hidden="1" customHeight="1" x14ac:dyDescent="0.25">
      <c r="A254" s="163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3"/>
      <c r="H254" s="9" t="s">
        <v>28</v>
      </c>
      <c r="I254" s="9" t="s">
        <v>23</v>
      </c>
      <c r="J254" s="162"/>
      <c r="K254" s="162"/>
      <c r="L254" s="163"/>
      <c r="M254" s="162"/>
      <c r="N254" s="162"/>
      <c r="O254" s="163"/>
      <c r="P254" s="169"/>
      <c r="Q254" s="162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228</v>
      </c>
      <c r="B256" s="38" t="s">
        <v>301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302</v>
      </c>
      <c r="B257" s="9" t="s">
        <v>97</v>
      </c>
      <c r="C257" s="9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229</v>
      </c>
      <c r="B258" s="38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2" t="s">
        <v>36</v>
      </c>
      <c r="B264" s="162"/>
      <c r="C264" s="162"/>
      <c r="D264" s="162"/>
      <c r="E264" s="162"/>
      <c r="F264" s="186"/>
      <c r="G264" s="186"/>
      <c r="H264" s="186"/>
      <c r="I264" s="186"/>
      <c r="J264" s="186"/>
      <c r="K264" s="186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2" t="s">
        <v>22</v>
      </c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2">
        <v>5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2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2" t="s">
        <v>47</v>
      </c>
      <c r="C273" s="186"/>
      <c r="D273" s="186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2">
        <v>2</v>
      </c>
      <c r="C274" s="186"/>
      <c r="D274" s="186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2" t="s">
        <v>49</v>
      </c>
      <c r="B275" s="162" t="s">
        <v>50</v>
      </c>
      <c r="C275" s="186"/>
      <c r="D275" s="186"/>
      <c r="E275" s="162" t="s">
        <v>51</v>
      </c>
      <c r="F275" s="162"/>
      <c r="G275" s="162"/>
      <c r="H275" s="162"/>
      <c r="I275" s="162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2"/>
      <c r="B276" s="162" t="s">
        <v>52</v>
      </c>
      <c r="C276" s="169"/>
      <c r="D276" s="169"/>
      <c r="E276" s="162" t="s">
        <v>53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7" t="s">
        <v>108</v>
      </c>
      <c r="B277" s="162" t="s">
        <v>54</v>
      </c>
      <c r="C277" s="186"/>
      <c r="D277" s="186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8"/>
      <c r="B278" s="162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4" t="s">
        <v>95</v>
      </c>
      <c r="B280" s="224"/>
      <c r="C280" s="224"/>
      <c r="D280" s="224"/>
      <c r="E280" s="224"/>
      <c r="F280" s="224"/>
      <c r="G280" s="224"/>
      <c r="H280" s="224"/>
      <c r="I280" s="224"/>
      <c r="J280" s="224"/>
      <c r="K280" s="224"/>
      <c r="L280" s="224"/>
      <c r="M280" s="184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5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5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223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2" t="s">
        <v>10</v>
      </c>
      <c r="B285" s="162" t="s">
        <v>11</v>
      </c>
      <c r="C285" s="162"/>
      <c r="D285" s="162"/>
      <c r="E285" s="162" t="s">
        <v>12</v>
      </c>
      <c r="F285" s="162"/>
      <c r="G285" s="162" t="s">
        <v>13</v>
      </c>
      <c r="H285" s="162"/>
      <c r="I285" s="162"/>
      <c r="J285" s="162" t="s">
        <v>14</v>
      </c>
      <c r="K285" s="162"/>
      <c r="L285" s="162"/>
      <c r="M285" s="176" t="s">
        <v>164</v>
      </c>
      <c r="N285" s="178"/>
      <c r="O285" s="6"/>
      <c r="P285" s="6"/>
    </row>
    <row r="286" spans="1:16" ht="59.25" hidden="1" customHeight="1" x14ac:dyDescent="0.25">
      <c r="A286" s="163"/>
      <c r="B286" s="162"/>
      <c r="C286" s="162"/>
      <c r="D286" s="162"/>
      <c r="E286" s="162"/>
      <c r="F286" s="162"/>
      <c r="G286" s="162" t="s">
        <v>15</v>
      </c>
      <c r="H286" s="162" t="s">
        <v>16</v>
      </c>
      <c r="I286" s="162"/>
      <c r="J286" s="162" t="s">
        <v>207</v>
      </c>
      <c r="K286" s="162" t="s">
        <v>208</v>
      </c>
      <c r="L286" s="162" t="s">
        <v>209</v>
      </c>
      <c r="M286" s="169" t="s">
        <v>165</v>
      </c>
      <c r="N286" s="162" t="s">
        <v>166</v>
      </c>
      <c r="O286" s="6"/>
      <c r="P286" s="6"/>
    </row>
    <row r="287" spans="1:16" ht="56.25" hidden="1" customHeight="1" x14ac:dyDescent="0.25">
      <c r="A287" s="163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3"/>
      <c r="H287" s="9" t="s">
        <v>22</v>
      </c>
      <c r="I287" s="9" t="s">
        <v>23</v>
      </c>
      <c r="J287" s="162"/>
      <c r="K287" s="162"/>
      <c r="L287" s="163"/>
      <c r="M287" s="169"/>
      <c r="N287" s="162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6" t="s">
        <v>119</v>
      </c>
      <c r="B289" s="182" t="s">
        <v>119</v>
      </c>
      <c r="C289" s="182" t="s">
        <v>119</v>
      </c>
      <c r="D289" s="156" t="s">
        <v>21</v>
      </c>
      <c r="E289" s="182" t="s">
        <v>119</v>
      </c>
      <c r="F289" s="156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237"/>
      <c r="B290" s="183"/>
      <c r="C290" s="183"/>
      <c r="D290" s="158"/>
      <c r="E290" s="183"/>
      <c r="F290" s="158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2" t="s">
        <v>10</v>
      </c>
      <c r="B293" s="162" t="s">
        <v>11</v>
      </c>
      <c r="C293" s="162"/>
      <c r="D293" s="162"/>
      <c r="E293" s="162" t="s">
        <v>12</v>
      </c>
      <c r="F293" s="162"/>
      <c r="G293" s="162" t="s">
        <v>24</v>
      </c>
      <c r="H293" s="162"/>
      <c r="I293" s="162"/>
      <c r="J293" s="162" t="s">
        <v>25</v>
      </c>
      <c r="K293" s="162"/>
      <c r="L293" s="162"/>
      <c r="M293" s="162" t="s">
        <v>26</v>
      </c>
      <c r="N293" s="162"/>
      <c r="O293" s="162"/>
      <c r="P293" s="176" t="s">
        <v>164</v>
      </c>
      <c r="Q293" s="178"/>
    </row>
    <row r="294" spans="1:17" ht="63" hidden="1" customHeight="1" x14ac:dyDescent="0.25">
      <c r="A294" s="163"/>
      <c r="B294" s="162"/>
      <c r="C294" s="162"/>
      <c r="D294" s="162"/>
      <c r="E294" s="162"/>
      <c r="F294" s="162"/>
      <c r="G294" s="162" t="s">
        <v>60</v>
      </c>
      <c r="H294" s="162" t="s">
        <v>16</v>
      </c>
      <c r="I294" s="162"/>
      <c r="J294" s="162" t="s">
        <v>207</v>
      </c>
      <c r="K294" s="162" t="s">
        <v>208</v>
      </c>
      <c r="L294" s="162" t="s">
        <v>209</v>
      </c>
      <c r="M294" s="162" t="s">
        <v>207</v>
      </c>
      <c r="N294" s="162" t="s">
        <v>208</v>
      </c>
      <c r="O294" s="162" t="s">
        <v>209</v>
      </c>
      <c r="P294" s="162" t="s">
        <v>165</v>
      </c>
      <c r="Q294" s="162" t="s">
        <v>166</v>
      </c>
    </row>
    <row r="295" spans="1:17" ht="52.5" hidden="1" customHeight="1" x14ac:dyDescent="0.25">
      <c r="A295" s="163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3"/>
      <c r="H295" s="9" t="s">
        <v>28</v>
      </c>
      <c r="I295" s="9" t="s">
        <v>23</v>
      </c>
      <c r="J295" s="162"/>
      <c r="K295" s="162"/>
      <c r="L295" s="163"/>
      <c r="M295" s="162"/>
      <c r="N295" s="162"/>
      <c r="O295" s="163"/>
      <c r="P295" s="162"/>
      <c r="Q295" s="162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2" t="s">
        <v>36</v>
      </c>
      <c r="B321" s="162"/>
      <c r="C321" s="162"/>
      <c r="D321" s="162"/>
      <c r="E321" s="162"/>
      <c r="F321" s="186"/>
      <c r="G321" s="186"/>
      <c r="H321" s="186"/>
      <c r="I321" s="186"/>
      <c r="J321" s="186"/>
      <c r="K321" s="186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2" t="s">
        <v>22</v>
      </c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2">
        <v>5</v>
      </c>
      <c r="F323" s="186"/>
      <c r="G323" s="186"/>
      <c r="H323" s="186"/>
      <c r="I323" s="186"/>
      <c r="J323" s="186"/>
      <c r="K323" s="186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2" t="s">
        <v>401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6" t="s">
        <v>135</v>
      </c>
      <c r="F325" s="177"/>
      <c r="G325" s="177"/>
      <c r="H325" s="177"/>
      <c r="I325" s="177"/>
      <c r="J325" s="177"/>
      <c r="K325" s="178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2" t="s">
        <v>47</v>
      </c>
      <c r="C331" s="186"/>
      <c r="D331" s="186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2">
        <v>2</v>
      </c>
      <c r="C332" s="186"/>
      <c r="D332" s="186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6" t="s">
        <v>49</v>
      </c>
      <c r="B333" s="162" t="s">
        <v>50</v>
      </c>
      <c r="C333" s="186"/>
      <c r="D333" s="186"/>
      <c r="E333" s="162" t="s">
        <v>51</v>
      </c>
      <c r="F333" s="162"/>
      <c r="G333" s="162"/>
      <c r="H333" s="162"/>
      <c r="I333" s="162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7"/>
      <c r="B334" s="162" t="s">
        <v>52</v>
      </c>
      <c r="C334" s="169"/>
      <c r="D334" s="169"/>
      <c r="E334" s="162" t="s">
        <v>53</v>
      </c>
      <c r="F334" s="162"/>
      <c r="G334" s="162"/>
      <c r="H334" s="162"/>
      <c r="I334" s="162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7" t="s">
        <v>108</v>
      </c>
      <c r="B335" s="162" t="s">
        <v>54</v>
      </c>
      <c r="C335" s="186"/>
      <c r="D335" s="186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8"/>
      <c r="B336" s="162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19.5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38" t="s">
        <v>94</v>
      </c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6"/>
      <c r="N339" s="6"/>
      <c r="O339" s="6"/>
      <c r="P339" s="6"/>
    </row>
    <row r="340" spans="1:18" s="34" customFormat="1" x14ac:dyDescent="0.25">
      <c r="A340" s="226" t="s">
        <v>221</v>
      </c>
      <c r="B340" s="226"/>
      <c r="C340" s="226"/>
      <c r="D340" s="226"/>
      <c r="E340" s="226"/>
      <c r="F340" s="226"/>
      <c r="G340" s="226"/>
      <c r="H340" s="226"/>
      <c r="I340" s="226"/>
      <c r="J340" s="226"/>
      <c r="K340" s="226"/>
      <c r="L340" s="226"/>
      <c r="M340" s="184" t="s">
        <v>179</v>
      </c>
      <c r="N340" s="239" t="s">
        <v>241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5"/>
      <c r="N341" s="239"/>
      <c r="O341" s="80"/>
      <c r="P341" s="80"/>
      <c r="Q341" s="80"/>
      <c r="R341" s="80"/>
    </row>
    <row r="342" spans="1:18" s="34" customFormat="1" x14ac:dyDescent="0.25">
      <c r="A342" s="226" t="s">
        <v>9</v>
      </c>
      <c r="B342" s="226"/>
      <c r="C342" s="226"/>
      <c r="D342" s="226"/>
      <c r="E342" s="226"/>
      <c r="F342" s="226"/>
      <c r="G342" s="226"/>
      <c r="H342" s="226"/>
      <c r="I342" s="226"/>
      <c r="J342" s="226"/>
      <c r="K342" s="226"/>
      <c r="L342" s="226"/>
      <c r="M342" s="185"/>
      <c r="N342" s="239"/>
      <c r="O342" s="80"/>
      <c r="P342" s="80"/>
      <c r="Q342" s="80"/>
      <c r="R342" s="80"/>
    </row>
    <row r="343" spans="1:18" s="34" customFormat="1" x14ac:dyDescent="0.25">
      <c r="A343" s="226" t="s">
        <v>222</v>
      </c>
      <c r="B343" s="226"/>
      <c r="C343" s="226"/>
      <c r="D343" s="226"/>
      <c r="E343" s="226"/>
      <c r="F343" s="226"/>
      <c r="G343" s="226"/>
      <c r="H343" s="226"/>
      <c r="I343" s="226"/>
      <c r="J343" s="226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6" t="s">
        <v>116</v>
      </c>
      <c r="B344" s="226"/>
      <c r="C344" s="226"/>
      <c r="D344" s="226"/>
      <c r="E344" s="226"/>
      <c r="F344" s="226"/>
      <c r="G344" s="226"/>
      <c r="H344" s="226"/>
      <c r="I344" s="226"/>
      <c r="J344" s="226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102" customHeight="1" x14ac:dyDescent="0.25">
      <c r="A345" s="195" t="s">
        <v>10</v>
      </c>
      <c r="B345" s="195" t="s">
        <v>11</v>
      </c>
      <c r="C345" s="195"/>
      <c r="D345" s="195"/>
      <c r="E345" s="195" t="s">
        <v>12</v>
      </c>
      <c r="F345" s="195"/>
      <c r="G345" s="195" t="s">
        <v>13</v>
      </c>
      <c r="H345" s="195"/>
      <c r="I345" s="195"/>
      <c r="J345" s="195" t="s">
        <v>14</v>
      </c>
      <c r="K345" s="195"/>
      <c r="L345" s="195"/>
      <c r="M345" s="176" t="s">
        <v>164</v>
      </c>
      <c r="N345" s="178"/>
      <c r="O345" s="80"/>
      <c r="P345" s="80"/>
      <c r="Q345" s="80"/>
      <c r="R345" s="80"/>
    </row>
    <row r="346" spans="1:18" s="34" customFormat="1" ht="71.25" customHeight="1" x14ac:dyDescent="0.25">
      <c r="A346" s="196"/>
      <c r="B346" s="195"/>
      <c r="C346" s="195"/>
      <c r="D346" s="195"/>
      <c r="E346" s="195"/>
      <c r="F346" s="195"/>
      <c r="G346" s="195" t="s">
        <v>15</v>
      </c>
      <c r="H346" s="195" t="s">
        <v>16</v>
      </c>
      <c r="I346" s="195"/>
      <c r="J346" s="156" t="s">
        <v>426</v>
      </c>
      <c r="K346" s="162" t="s">
        <v>438</v>
      </c>
      <c r="L346" s="162" t="s">
        <v>445</v>
      </c>
      <c r="M346" s="169" t="s">
        <v>165</v>
      </c>
      <c r="N346" s="162" t="s">
        <v>166</v>
      </c>
      <c r="O346" s="80"/>
      <c r="P346" s="80"/>
      <c r="Q346" s="80"/>
      <c r="R346" s="80"/>
    </row>
    <row r="347" spans="1:18" s="34" customFormat="1" ht="75" x14ac:dyDescent="0.25">
      <c r="A347" s="227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6"/>
      <c r="H347" s="82" t="s">
        <v>22</v>
      </c>
      <c r="I347" s="82" t="s">
        <v>23</v>
      </c>
      <c r="J347" s="158"/>
      <c r="K347" s="163"/>
      <c r="L347" s="163"/>
      <c r="M347" s="169"/>
      <c r="N347" s="162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x14ac:dyDescent="0.25">
      <c r="A349" s="260" t="s">
        <v>417</v>
      </c>
      <c r="B349" s="235" t="s">
        <v>29</v>
      </c>
      <c r="C349" s="235" t="s">
        <v>433</v>
      </c>
      <c r="D349" s="235" t="s">
        <v>212</v>
      </c>
      <c r="E349" s="235" t="s">
        <v>98</v>
      </c>
      <c r="F349" s="234"/>
      <c r="G349" s="117" t="s">
        <v>392</v>
      </c>
      <c r="H349" s="1" t="s">
        <v>113</v>
      </c>
      <c r="I349" s="1">
        <v>744</v>
      </c>
      <c r="J349" s="9">
        <v>100</v>
      </c>
      <c r="K349" s="9">
        <v>100</v>
      </c>
      <c r="L349" s="9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1"/>
      <c r="B350" s="263"/>
      <c r="C350" s="263"/>
      <c r="D350" s="263"/>
      <c r="E350" s="263"/>
      <c r="F350" s="234"/>
      <c r="G350" s="117" t="s">
        <v>395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x14ac:dyDescent="0.25">
      <c r="A351" s="262"/>
      <c r="B351" s="264"/>
      <c r="C351" s="264"/>
      <c r="D351" s="263"/>
      <c r="E351" s="263"/>
      <c r="F351" s="235"/>
      <c r="G351" s="140" t="s">
        <v>390</v>
      </c>
      <c r="H351" s="117" t="s">
        <v>391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0" t="s">
        <v>418</v>
      </c>
      <c r="B352" s="235" t="s">
        <v>29</v>
      </c>
      <c r="C352" s="235" t="s">
        <v>433</v>
      </c>
      <c r="D352" s="234" t="s">
        <v>216</v>
      </c>
      <c r="E352" s="234" t="s">
        <v>98</v>
      </c>
      <c r="F352" s="234" t="s">
        <v>21</v>
      </c>
      <c r="G352" s="117" t="s">
        <v>392</v>
      </c>
      <c r="H352" s="1" t="s">
        <v>113</v>
      </c>
      <c r="I352" s="1">
        <v>744</v>
      </c>
      <c r="J352" s="9">
        <v>100</v>
      </c>
      <c r="K352" s="9">
        <v>100</v>
      </c>
      <c r="L352" s="9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63" hidden="1" customHeight="1" x14ac:dyDescent="0.25">
      <c r="A353" s="261"/>
      <c r="B353" s="263"/>
      <c r="C353" s="263"/>
      <c r="D353" s="234"/>
      <c r="E353" s="234"/>
      <c r="F353" s="234"/>
      <c r="G353" s="117" t="s">
        <v>395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hidden="1" customHeight="1" x14ac:dyDescent="0.25">
      <c r="A354" s="262"/>
      <c r="B354" s="264"/>
      <c r="C354" s="264"/>
      <c r="D354" s="234"/>
      <c r="E354" s="234"/>
      <c r="F354" s="234"/>
      <c r="G354" s="135" t="s">
        <v>390</v>
      </c>
      <c r="H354" s="117" t="s">
        <v>391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customHeight="1" x14ac:dyDescent="0.25">
      <c r="A355" s="260" t="s">
        <v>413</v>
      </c>
      <c r="B355" s="235" t="s">
        <v>29</v>
      </c>
      <c r="C355" s="235" t="s">
        <v>433</v>
      </c>
      <c r="D355" s="234" t="s">
        <v>217</v>
      </c>
      <c r="E355" s="234" t="s">
        <v>98</v>
      </c>
      <c r="F355" s="234" t="s">
        <v>21</v>
      </c>
      <c r="G355" s="117" t="s">
        <v>392</v>
      </c>
      <c r="H355" s="1" t="s">
        <v>113</v>
      </c>
      <c r="I355" s="1">
        <v>744</v>
      </c>
      <c r="J355" s="9">
        <v>100</v>
      </c>
      <c r="K355" s="9">
        <v>100</v>
      </c>
      <c r="L355" s="9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customHeight="1" x14ac:dyDescent="0.25">
      <c r="A356" s="261"/>
      <c r="B356" s="263"/>
      <c r="C356" s="263"/>
      <c r="D356" s="234"/>
      <c r="E356" s="234"/>
      <c r="F356" s="234"/>
      <c r="G356" s="117" t="s">
        <v>395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customHeight="1" x14ac:dyDescent="0.25">
      <c r="A357" s="262"/>
      <c r="B357" s="264"/>
      <c r="C357" s="264"/>
      <c r="D357" s="234"/>
      <c r="E357" s="234"/>
      <c r="F357" s="234"/>
      <c r="G357" s="135" t="s">
        <v>390</v>
      </c>
      <c r="H357" s="117" t="s">
        <v>391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60" t="s">
        <v>414</v>
      </c>
      <c r="B358" s="235" t="s">
        <v>29</v>
      </c>
      <c r="C358" s="235" t="s">
        <v>433</v>
      </c>
      <c r="D358" s="234" t="s">
        <v>218</v>
      </c>
      <c r="E358" s="234" t="s">
        <v>98</v>
      </c>
      <c r="F358" s="234" t="s">
        <v>21</v>
      </c>
      <c r="G358" s="117" t="s">
        <v>392</v>
      </c>
      <c r="H358" s="1" t="s">
        <v>113</v>
      </c>
      <c r="I358" s="1">
        <v>744</v>
      </c>
      <c r="J358" s="9">
        <v>100</v>
      </c>
      <c r="K358" s="9">
        <v>100</v>
      </c>
      <c r="L358" s="9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61"/>
      <c r="B359" s="263"/>
      <c r="C359" s="263"/>
      <c r="D359" s="234"/>
      <c r="E359" s="234"/>
      <c r="F359" s="234"/>
      <c r="G359" s="117" t="s">
        <v>395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62"/>
      <c r="B360" s="264"/>
      <c r="C360" s="264"/>
      <c r="D360" s="234"/>
      <c r="E360" s="234"/>
      <c r="F360" s="234"/>
      <c r="G360" s="135" t="s">
        <v>390</v>
      </c>
      <c r="H360" s="117" t="s">
        <v>391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0" t="s">
        <v>415</v>
      </c>
      <c r="B361" s="235" t="s">
        <v>29</v>
      </c>
      <c r="C361" s="235" t="s">
        <v>433</v>
      </c>
      <c r="D361" s="234" t="s">
        <v>219</v>
      </c>
      <c r="E361" s="234" t="s">
        <v>98</v>
      </c>
      <c r="F361" s="234" t="s">
        <v>21</v>
      </c>
      <c r="G361" s="117" t="s">
        <v>392</v>
      </c>
      <c r="H361" s="1" t="s">
        <v>113</v>
      </c>
      <c r="I361" s="1">
        <v>744</v>
      </c>
      <c r="J361" s="9">
        <v>100</v>
      </c>
      <c r="K361" s="9">
        <v>100</v>
      </c>
      <c r="L361" s="9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61"/>
      <c r="B362" s="263"/>
      <c r="C362" s="263"/>
      <c r="D362" s="234"/>
      <c r="E362" s="234"/>
      <c r="F362" s="234"/>
      <c r="G362" s="117" t="s">
        <v>395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62"/>
      <c r="B363" s="264"/>
      <c r="C363" s="264"/>
      <c r="D363" s="234"/>
      <c r="E363" s="234"/>
      <c r="F363" s="234"/>
      <c r="G363" s="135" t="s">
        <v>390</v>
      </c>
      <c r="H363" s="117" t="s">
        <v>391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customHeight="1" x14ac:dyDescent="0.25">
      <c r="A364" s="260" t="s">
        <v>435</v>
      </c>
      <c r="B364" s="235" t="s">
        <v>29</v>
      </c>
      <c r="C364" s="235" t="s">
        <v>433</v>
      </c>
      <c r="D364" s="234" t="s">
        <v>434</v>
      </c>
      <c r="E364" s="234" t="s">
        <v>98</v>
      </c>
      <c r="F364" s="234" t="s">
        <v>21</v>
      </c>
      <c r="G364" s="117" t="s">
        <v>392</v>
      </c>
      <c r="H364" s="1" t="s">
        <v>113</v>
      </c>
      <c r="I364" s="1">
        <v>744</v>
      </c>
      <c r="J364" s="9">
        <v>100</v>
      </c>
      <c r="K364" s="9">
        <v>100</v>
      </c>
      <c r="L364" s="9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customHeight="1" x14ac:dyDescent="0.25">
      <c r="A365" s="261"/>
      <c r="B365" s="263"/>
      <c r="C365" s="263"/>
      <c r="D365" s="234"/>
      <c r="E365" s="234"/>
      <c r="F365" s="234"/>
      <c r="G365" s="117" t="s">
        <v>395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customHeight="1" x14ac:dyDescent="0.25">
      <c r="A366" s="262"/>
      <c r="B366" s="264"/>
      <c r="C366" s="264"/>
      <c r="D366" s="234"/>
      <c r="E366" s="234"/>
      <c r="F366" s="234"/>
      <c r="G366" s="135" t="s">
        <v>390</v>
      </c>
      <c r="H366" s="117" t="s">
        <v>391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6" t="s">
        <v>116</v>
      </c>
      <c r="B369" s="226"/>
      <c r="C369" s="226"/>
      <c r="D369" s="226"/>
      <c r="E369" s="226"/>
      <c r="F369" s="226"/>
      <c r="G369" s="226"/>
      <c r="H369" s="226"/>
      <c r="I369" s="226"/>
      <c r="J369" s="226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x14ac:dyDescent="0.25">
      <c r="A371" s="195" t="s">
        <v>10</v>
      </c>
      <c r="B371" s="195" t="s">
        <v>11</v>
      </c>
      <c r="C371" s="195"/>
      <c r="D371" s="195"/>
      <c r="E371" s="195" t="s">
        <v>12</v>
      </c>
      <c r="F371" s="195"/>
      <c r="G371" s="195" t="s">
        <v>24</v>
      </c>
      <c r="H371" s="195"/>
      <c r="I371" s="195"/>
      <c r="J371" s="195" t="s">
        <v>25</v>
      </c>
      <c r="K371" s="195"/>
      <c r="L371" s="195"/>
      <c r="M371" s="195" t="s">
        <v>26</v>
      </c>
      <c r="N371" s="195"/>
      <c r="O371" s="195"/>
      <c r="P371" s="176" t="s">
        <v>198</v>
      </c>
      <c r="Q371" s="178"/>
      <c r="R371" s="80"/>
    </row>
    <row r="372" spans="1:18" s="34" customFormat="1" ht="18.75" customHeight="1" x14ac:dyDescent="0.25">
      <c r="A372" s="196"/>
      <c r="B372" s="195"/>
      <c r="C372" s="195"/>
      <c r="D372" s="195"/>
      <c r="E372" s="195"/>
      <c r="F372" s="195"/>
      <c r="G372" s="195" t="s">
        <v>60</v>
      </c>
      <c r="H372" s="195" t="s">
        <v>16</v>
      </c>
      <c r="I372" s="195"/>
      <c r="J372" s="156" t="s">
        <v>426</v>
      </c>
      <c r="K372" s="162" t="s">
        <v>438</v>
      </c>
      <c r="L372" s="162" t="s">
        <v>445</v>
      </c>
      <c r="M372" s="156" t="s">
        <v>426</v>
      </c>
      <c r="N372" s="162" t="s">
        <v>438</v>
      </c>
      <c r="O372" s="162" t="s">
        <v>445</v>
      </c>
      <c r="P372" s="156" t="s">
        <v>165</v>
      </c>
      <c r="Q372" s="162" t="s">
        <v>166</v>
      </c>
      <c r="R372" s="80"/>
    </row>
    <row r="373" spans="1:18" s="34" customFormat="1" ht="75" x14ac:dyDescent="0.25">
      <c r="A373" s="196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6"/>
      <c r="H373" s="82" t="s">
        <v>28</v>
      </c>
      <c r="I373" s="82" t="s">
        <v>23</v>
      </c>
      <c r="J373" s="158"/>
      <c r="K373" s="163"/>
      <c r="L373" s="163"/>
      <c r="M373" s="158"/>
      <c r="N373" s="163"/>
      <c r="O373" s="163"/>
      <c r="P373" s="158"/>
      <c r="Q373" s="162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433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103"/>
      <c r="K375" s="103">
        <f>J375</f>
        <v>0</v>
      </c>
      <c r="L375" s="103">
        <f>J375</f>
        <v>0</v>
      </c>
      <c r="M375" s="12"/>
      <c r="N375" s="12"/>
      <c r="O375" s="12"/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433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40"/>
      <c r="K376" s="103">
        <f t="shared" ref="K376:K380" si="11">J376</f>
        <v>0</v>
      </c>
      <c r="L376" s="103">
        <f t="shared" ref="L376:L380" si="12">J376</f>
        <v>0</v>
      </c>
      <c r="M376" s="12"/>
      <c r="N376" s="12"/>
      <c r="O376" s="12"/>
      <c r="P376" s="11">
        <v>10</v>
      </c>
      <c r="Q376" s="35">
        <f t="shared" ref="Q376:Q382" si="13">J376*0.1</f>
        <v>0</v>
      </c>
      <c r="R376" s="80"/>
    </row>
    <row r="377" spans="1:18" s="34" customFormat="1" ht="131.25" x14ac:dyDescent="0.25">
      <c r="A377" s="85" t="s">
        <v>413</v>
      </c>
      <c r="B377" s="1" t="s">
        <v>29</v>
      </c>
      <c r="C377" s="1" t="s">
        <v>433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1728</v>
      </c>
      <c r="K377" s="108">
        <f t="shared" si="11"/>
        <v>1728</v>
      </c>
      <c r="L377" s="108">
        <f t="shared" si="12"/>
        <v>1728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173</v>
      </c>
      <c r="R377" s="80"/>
    </row>
    <row r="378" spans="1:18" s="34" customFormat="1" ht="138.75" customHeight="1" x14ac:dyDescent="0.25">
      <c r="A378" s="85" t="s">
        <v>414</v>
      </c>
      <c r="B378" s="1" t="s">
        <v>29</v>
      </c>
      <c r="C378" s="1" t="s">
        <v>433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12168</v>
      </c>
      <c r="K378" s="40">
        <v>12168</v>
      </c>
      <c r="L378" s="40">
        <v>12168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1217</v>
      </c>
      <c r="R378" s="80"/>
    </row>
    <row r="379" spans="1:18" s="34" customFormat="1" ht="131.25" hidden="1" x14ac:dyDescent="0.25">
      <c r="A379" s="85" t="s">
        <v>415</v>
      </c>
      <c r="B379" s="1" t="s">
        <v>29</v>
      </c>
      <c r="C379" s="1" t="s">
        <v>433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108">
        <f t="shared" si="11"/>
        <v>0</v>
      </c>
      <c r="L379" s="108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x14ac:dyDescent="0.25">
      <c r="A380" s="85" t="s">
        <v>435</v>
      </c>
      <c r="B380" s="1" t="s">
        <v>29</v>
      </c>
      <c r="C380" s="1" t="s">
        <v>433</v>
      </c>
      <c r="D380" s="1" t="s">
        <v>434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>
        <v>1728</v>
      </c>
      <c r="K380" s="108">
        <f t="shared" si="11"/>
        <v>1728</v>
      </c>
      <c r="L380" s="108">
        <f t="shared" si="12"/>
        <v>1728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173</v>
      </c>
      <c r="R380" s="80"/>
    </row>
    <row r="381" spans="1:18" s="34" customFormat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104"/>
      <c r="L381" s="104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15624</v>
      </c>
      <c r="K382" s="43">
        <f>SUM(K375:K381)</f>
        <v>15624</v>
      </c>
      <c r="L382" s="43">
        <f>SUM(L375:L381)</f>
        <v>15624</v>
      </c>
      <c r="M382" s="1"/>
      <c r="N382" s="1"/>
      <c r="O382" s="1"/>
      <c r="P382" s="11">
        <v>10</v>
      </c>
      <c r="Q382" s="35">
        <f t="shared" si="13"/>
        <v>1562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23" x14ac:dyDescent="0.25">
      <c r="A385" s="162" t="s">
        <v>36</v>
      </c>
      <c r="B385" s="162"/>
      <c r="C385" s="162"/>
      <c r="D385" s="162"/>
      <c r="E385" s="162"/>
      <c r="F385" s="186"/>
      <c r="G385" s="186"/>
      <c r="H385" s="186"/>
      <c r="I385" s="186"/>
      <c r="J385" s="186"/>
      <c r="K385" s="186"/>
      <c r="L385" s="6"/>
      <c r="M385" s="6"/>
      <c r="N385" s="6"/>
      <c r="O385" s="6"/>
      <c r="P385" s="6"/>
    </row>
    <row r="386" spans="1:23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2" t="s">
        <v>22</v>
      </c>
      <c r="F386" s="186"/>
      <c r="G386" s="186"/>
      <c r="H386" s="186"/>
      <c r="I386" s="186"/>
      <c r="J386" s="186"/>
      <c r="K386" s="186"/>
      <c r="L386" s="6"/>
      <c r="M386" s="6"/>
      <c r="N386" s="6"/>
      <c r="O386" s="6"/>
      <c r="P386" s="6"/>
    </row>
    <row r="387" spans="1:23" x14ac:dyDescent="0.25">
      <c r="A387" s="9">
        <v>1</v>
      </c>
      <c r="B387" s="9">
        <v>2</v>
      </c>
      <c r="C387" s="9">
        <v>3</v>
      </c>
      <c r="D387" s="9">
        <v>4</v>
      </c>
      <c r="E387" s="162">
        <v>5</v>
      </c>
      <c r="F387" s="186"/>
      <c r="G387" s="186"/>
      <c r="H387" s="186"/>
      <c r="I387" s="186"/>
      <c r="J387" s="186"/>
      <c r="K387" s="186"/>
      <c r="L387" s="6"/>
      <c r="M387" s="6"/>
      <c r="N387" s="6"/>
      <c r="O387" s="6"/>
      <c r="P387" s="6"/>
    </row>
    <row r="388" spans="1:23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2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23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23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23" ht="153.75" customHeight="1" x14ac:dyDescent="0.25">
      <c r="A391" s="167" t="s">
        <v>384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23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23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23" ht="24.75" customHeight="1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23" x14ac:dyDescent="0.25">
      <c r="A395" s="162">
        <v>1</v>
      </c>
      <c r="B395" s="162"/>
      <c r="C395" s="162"/>
      <c r="D395" s="162"/>
      <c r="E395" s="176">
        <v>2</v>
      </c>
      <c r="F395" s="177"/>
      <c r="G395" s="178"/>
      <c r="H395" s="169">
        <v>3</v>
      </c>
      <c r="I395" s="169"/>
      <c r="J395" s="169"/>
      <c r="K395" s="169"/>
      <c r="L395" s="169"/>
    </row>
    <row r="396" spans="1:23" ht="57.75" customHeight="1" x14ac:dyDescent="0.25">
      <c r="A396" s="179" t="s">
        <v>360</v>
      </c>
      <c r="B396" s="180"/>
      <c r="C396" s="180"/>
      <c r="D396" s="181"/>
      <c r="E396" s="176" t="s">
        <v>50</v>
      </c>
      <c r="F396" s="177"/>
      <c r="G396" s="178"/>
      <c r="H396" s="176" t="s">
        <v>51</v>
      </c>
      <c r="I396" s="177"/>
      <c r="J396" s="177"/>
      <c r="K396" s="177"/>
      <c r="L396" s="178"/>
    </row>
    <row r="397" spans="1:23" ht="51" customHeight="1" x14ac:dyDescent="0.25">
      <c r="A397" s="179" t="s">
        <v>360</v>
      </c>
      <c r="B397" s="180"/>
      <c r="C397" s="180"/>
      <c r="D397" s="181"/>
      <c r="E397" s="176" t="s">
        <v>52</v>
      </c>
      <c r="F397" s="177"/>
      <c r="G397" s="178"/>
      <c r="H397" s="176" t="s">
        <v>53</v>
      </c>
      <c r="I397" s="177"/>
      <c r="J397" s="177"/>
      <c r="K397" s="177"/>
      <c r="L397" s="178"/>
    </row>
    <row r="398" spans="1:23" ht="57.75" customHeight="1" x14ac:dyDescent="0.25">
      <c r="A398" s="179" t="s">
        <v>360</v>
      </c>
      <c r="B398" s="180"/>
      <c r="C398" s="180"/>
      <c r="D398" s="181"/>
      <c r="E398" s="176" t="s">
        <v>56</v>
      </c>
      <c r="F398" s="177"/>
      <c r="G398" s="178"/>
      <c r="H398" s="176" t="s">
        <v>51</v>
      </c>
      <c r="I398" s="177"/>
      <c r="J398" s="177"/>
      <c r="K398" s="177"/>
      <c r="L398" s="178"/>
    </row>
    <row r="399" spans="1:23" ht="52.5" customHeight="1" x14ac:dyDescent="0.25">
      <c r="A399" s="179" t="s">
        <v>361</v>
      </c>
      <c r="B399" s="180"/>
      <c r="C399" s="180"/>
      <c r="D399" s="181"/>
      <c r="E399" s="176" t="s">
        <v>54</v>
      </c>
      <c r="F399" s="177"/>
      <c r="G399" s="178"/>
      <c r="H399" s="173" t="s">
        <v>167</v>
      </c>
      <c r="I399" s="174"/>
      <c r="J399" s="174"/>
      <c r="K399" s="174"/>
      <c r="L399" s="175"/>
    </row>
    <row r="400" spans="1:23" s="41" customFormat="1" x14ac:dyDescent="0.25">
      <c r="A400" s="304" t="s">
        <v>378</v>
      </c>
      <c r="B400" s="305"/>
      <c r="C400" s="305"/>
      <c r="D400" s="305"/>
      <c r="E400" s="305"/>
      <c r="F400" s="305"/>
      <c r="G400" s="305"/>
      <c r="H400" s="305"/>
      <c r="I400" s="305"/>
      <c r="J400" s="305"/>
      <c r="K400" s="305"/>
      <c r="L400" s="305"/>
      <c r="M400" s="305"/>
      <c r="N400" s="305"/>
      <c r="O400" s="305"/>
      <c r="P400" s="48"/>
      <c r="Q400" s="65"/>
      <c r="R400" s="58"/>
      <c r="S400" s="58"/>
      <c r="T400" s="58"/>
      <c r="U400" s="58"/>
      <c r="V400" s="58"/>
      <c r="W400" s="58"/>
    </row>
    <row r="401" spans="1:31" s="41" customFormat="1" x14ac:dyDescent="0.25">
      <c r="A401" s="116"/>
      <c r="B401" s="48"/>
      <c r="C401" s="48"/>
      <c r="D401" s="48"/>
      <c r="E401" s="48"/>
      <c r="F401" s="48"/>
      <c r="G401" s="48"/>
      <c r="H401" s="48"/>
      <c r="I401" s="48"/>
      <c r="J401" s="5"/>
      <c r="K401" s="48"/>
      <c r="L401" s="48"/>
      <c r="M401" s="48"/>
      <c r="N401" s="48"/>
      <c r="O401" s="48"/>
      <c r="P401" s="48"/>
      <c r="Q401" s="65"/>
      <c r="R401" s="58"/>
      <c r="S401" s="58"/>
      <c r="T401" s="58"/>
      <c r="U401" s="58"/>
      <c r="V401" s="58"/>
      <c r="W401" s="58"/>
    </row>
    <row r="402" spans="1:31" ht="32.25" customHeight="1" x14ac:dyDescent="0.25">
      <c r="A402" s="304" t="s">
        <v>256</v>
      </c>
      <c r="B402" s="304"/>
      <c r="C402" s="304"/>
      <c r="D402" s="304"/>
      <c r="E402" s="304"/>
      <c r="F402" s="304"/>
      <c r="G402" s="304"/>
      <c r="H402" s="304"/>
      <c r="I402" s="304"/>
      <c r="J402" s="304"/>
      <c r="K402" s="304"/>
      <c r="L402" s="304"/>
      <c r="M402" s="306" t="s">
        <v>179</v>
      </c>
      <c r="N402" s="308" t="s">
        <v>21</v>
      </c>
      <c r="O402" s="50"/>
      <c r="P402" s="50"/>
      <c r="Q402" s="49"/>
      <c r="R402" s="49"/>
      <c r="S402" s="49"/>
      <c r="T402" s="49"/>
      <c r="U402" s="49"/>
      <c r="V402" s="49"/>
      <c r="W402" s="49"/>
    </row>
    <row r="403" spans="1:31" x14ac:dyDescent="0.25">
      <c r="A403" s="297" t="s">
        <v>257</v>
      </c>
      <c r="B403" s="297"/>
      <c r="C403" s="297"/>
      <c r="D403" s="297"/>
      <c r="E403" s="297"/>
      <c r="F403" s="297"/>
      <c r="G403" s="297"/>
      <c r="H403" s="297"/>
      <c r="I403" s="297"/>
      <c r="J403" s="297"/>
      <c r="K403" s="297"/>
      <c r="L403" s="297"/>
      <c r="M403" s="307"/>
      <c r="N403" s="308"/>
      <c r="O403" s="50"/>
      <c r="P403" s="50"/>
      <c r="Q403" s="49"/>
      <c r="R403" s="49"/>
      <c r="S403" s="49"/>
      <c r="T403" s="49"/>
      <c r="U403" s="49"/>
      <c r="V403" s="49"/>
      <c r="W403" s="49"/>
    </row>
    <row r="404" spans="1:31" ht="20.25" customHeight="1" x14ac:dyDescent="0.25">
      <c r="A404" s="50" t="s">
        <v>258</v>
      </c>
      <c r="B404" s="50"/>
      <c r="C404" s="50"/>
      <c r="D404" s="50"/>
      <c r="E404" s="50"/>
      <c r="F404" s="50"/>
      <c r="G404" s="50"/>
      <c r="H404" s="50"/>
      <c r="I404" s="50"/>
      <c r="J404" s="6"/>
      <c r="K404" s="50"/>
      <c r="L404" s="50"/>
      <c r="M404" s="307"/>
      <c r="N404" s="308"/>
      <c r="O404" s="50"/>
      <c r="P404" s="50"/>
      <c r="Q404" s="49"/>
      <c r="R404" s="49"/>
      <c r="S404" s="49"/>
      <c r="T404" s="49"/>
      <c r="U404" s="49"/>
      <c r="V404" s="49"/>
      <c r="W404" s="49"/>
    </row>
    <row r="405" spans="1:31" x14ac:dyDescent="0.25">
      <c r="A405" s="297" t="s">
        <v>254</v>
      </c>
      <c r="B405" s="297"/>
      <c r="C405" s="297"/>
      <c r="D405" s="297"/>
      <c r="E405" s="297"/>
      <c r="F405" s="297"/>
      <c r="G405" s="297"/>
      <c r="H405" s="297"/>
      <c r="I405" s="297"/>
      <c r="J405" s="297"/>
      <c r="K405" s="297"/>
      <c r="L405" s="297"/>
      <c r="M405" s="50"/>
      <c r="N405" s="48"/>
      <c r="O405" s="50"/>
      <c r="P405" s="50"/>
      <c r="Q405" s="49"/>
      <c r="R405" s="49"/>
      <c r="S405" s="49"/>
      <c r="T405" s="49"/>
      <c r="U405" s="49"/>
      <c r="V405" s="49"/>
      <c r="W405" s="49"/>
    </row>
    <row r="406" spans="1:31" x14ac:dyDescent="0.25">
      <c r="A406" s="297" t="s">
        <v>255</v>
      </c>
      <c r="B406" s="297"/>
      <c r="C406" s="297"/>
      <c r="D406" s="297"/>
      <c r="E406" s="297"/>
      <c r="F406" s="297"/>
      <c r="G406" s="297"/>
      <c r="H406" s="297"/>
      <c r="I406" s="297"/>
      <c r="J406" s="297"/>
      <c r="K406" s="50"/>
      <c r="L406" s="50"/>
      <c r="M406" s="50"/>
      <c r="N406" s="48"/>
      <c r="O406" s="50"/>
      <c r="P406" s="50"/>
      <c r="Q406" s="49"/>
      <c r="R406" s="49"/>
      <c r="S406" s="49"/>
      <c r="T406" s="49"/>
      <c r="U406" s="49"/>
      <c r="V406" s="49"/>
      <c r="W406" s="49"/>
    </row>
    <row r="407" spans="1:31" s="41" customFormat="1" ht="96" customHeight="1" x14ac:dyDescent="0.25">
      <c r="A407" s="247" t="s">
        <v>249</v>
      </c>
      <c r="B407" s="247" t="s">
        <v>243</v>
      </c>
      <c r="C407" s="247"/>
      <c r="D407" s="247"/>
      <c r="E407" s="247" t="s">
        <v>244</v>
      </c>
      <c r="F407" s="247"/>
      <c r="G407" s="247" t="s">
        <v>245</v>
      </c>
      <c r="H407" s="247"/>
      <c r="I407" s="247"/>
      <c r="J407" s="247" t="s">
        <v>246</v>
      </c>
      <c r="K407" s="247"/>
      <c r="L407" s="247"/>
      <c r="M407" s="247" t="s">
        <v>250</v>
      </c>
      <c r="N407" s="247"/>
      <c r="O407" s="48"/>
      <c r="P407" s="65"/>
      <c r="Q407" s="58"/>
      <c r="R407" s="58"/>
      <c r="S407" s="58"/>
      <c r="T407" s="58"/>
      <c r="U407" s="58"/>
      <c r="V407" s="58"/>
      <c r="W407" s="58"/>
    </row>
    <row r="408" spans="1:31" s="41" customFormat="1" ht="87.75" customHeight="1" x14ac:dyDescent="0.25">
      <c r="A408" s="247"/>
      <c r="B408" s="245" t="s">
        <v>252</v>
      </c>
      <c r="C408" s="245" t="s">
        <v>252</v>
      </c>
      <c r="D408" s="245" t="s">
        <v>252</v>
      </c>
      <c r="E408" s="245" t="s">
        <v>252</v>
      </c>
      <c r="F408" s="245" t="s">
        <v>252</v>
      </c>
      <c r="G408" s="247" t="s">
        <v>251</v>
      </c>
      <c r="H408" s="247" t="s">
        <v>247</v>
      </c>
      <c r="I408" s="247"/>
      <c r="J408" s="156" t="s">
        <v>426</v>
      </c>
      <c r="K408" s="162" t="s">
        <v>438</v>
      </c>
      <c r="L408" s="162" t="s">
        <v>445</v>
      </c>
      <c r="M408" s="247" t="s">
        <v>165</v>
      </c>
      <c r="N408" s="247" t="s">
        <v>166</v>
      </c>
      <c r="O408" s="48"/>
      <c r="P408" s="65"/>
      <c r="Q408" s="58"/>
      <c r="R408" s="58"/>
      <c r="S408" s="58"/>
      <c r="T408" s="58"/>
      <c r="U408" s="58"/>
      <c r="V408" s="58"/>
      <c r="W408" s="58"/>
    </row>
    <row r="409" spans="1:31" s="41" customFormat="1" ht="58.5" customHeight="1" x14ac:dyDescent="0.25">
      <c r="A409" s="247"/>
      <c r="B409" s="246"/>
      <c r="C409" s="246"/>
      <c r="D409" s="246"/>
      <c r="E409" s="246"/>
      <c r="F409" s="246"/>
      <c r="G409" s="247"/>
      <c r="H409" s="66" t="s">
        <v>22</v>
      </c>
      <c r="I409" s="72" t="s">
        <v>253</v>
      </c>
      <c r="J409" s="158"/>
      <c r="K409" s="163"/>
      <c r="L409" s="163"/>
      <c r="M409" s="247"/>
      <c r="N409" s="247"/>
      <c r="O409" s="48"/>
      <c r="P409" s="65"/>
      <c r="Q409" s="58"/>
      <c r="R409" s="58"/>
      <c r="S409" s="58"/>
      <c r="T409" s="58"/>
      <c r="U409" s="58"/>
      <c r="V409" s="58"/>
      <c r="W409" s="58"/>
    </row>
    <row r="410" spans="1:31" s="41" customFormat="1" x14ac:dyDescent="0.25">
      <c r="A410" s="66">
        <v>1</v>
      </c>
      <c r="B410" s="66">
        <v>2</v>
      </c>
      <c r="C410" s="66">
        <v>3</v>
      </c>
      <c r="D410" s="66">
        <v>4</v>
      </c>
      <c r="E410" s="66">
        <v>5</v>
      </c>
      <c r="F410" s="66">
        <v>6</v>
      </c>
      <c r="G410" s="66">
        <v>7</v>
      </c>
      <c r="H410" s="66">
        <v>8</v>
      </c>
      <c r="I410" s="66">
        <v>9</v>
      </c>
      <c r="J410" s="92">
        <v>10</v>
      </c>
      <c r="K410" s="66">
        <v>11</v>
      </c>
      <c r="L410" s="66">
        <v>12</v>
      </c>
      <c r="M410" s="66">
        <v>13</v>
      </c>
      <c r="N410" s="66">
        <v>14</v>
      </c>
      <c r="O410" s="48"/>
      <c r="P410" s="65"/>
      <c r="Q410" s="58"/>
      <c r="R410" s="58"/>
      <c r="S410" s="58"/>
      <c r="T410" s="58"/>
      <c r="U410" s="58"/>
      <c r="V410" s="58"/>
      <c r="W410" s="58"/>
    </row>
    <row r="411" spans="1:31" s="41" customFormat="1" x14ac:dyDescent="0.25">
      <c r="A411" s="247" t="s">
        <v>21</v>
      </c>
      <c r="B411" s="247" t="s">
        <v>21</v>
      </c>
      <c r="C411" s="247" t="s">
        <v>21</v>
      </c>
      <c r="D411" s="247" t="s">
        <v>21</v>
      </c>
      <c r="E411" s="247" t="s">
        <v>21</v>
      </c>
      <c r="F411" s="247" t="s">
        <v>21</v>
      </c>
      <c r="G411" s="66" t="s">
        <v>21</v>
      </c>
      <c r="H411" s="66" t="s">
        <v>21</v>
      </c>
      <c r="I411" s="66" t="s">
        <v>21</v>
      </c>
      <c r="J411" s="92" t="s">
        <v>21</v>
      </c>
      <c r="K411" s="66" t="s">
        <v>21</v>
      </c>
      <c r="L411" s="66" t="s">
        <v>21</v>
      </c>
      <c r="M411" s="66" t="s">
        <v>21</v>
      </c>
      <c r="N411" s="66" t="s">
        <v>21</v>
      </c>
      <c r="O411" s="48"/>
      <c r="P411" s="65"/>
      <c r="Q411" s="58"/>
      <c r="R411" s="58"/>
      <c r="S411" s="58"/>
      <c r="T411" s="58"/>
      <c r="U411" s="58"/>
      <c r="V411" s="58"/>
      <c r="W411" s="58"/>
    </row>
    <row r="412" spans="1:31" s="41" customFormat="1" x14ac:dyDescent="0.25">
      <c r="A412" s="247"/>
      <c r="B412" s="247"/>
      <c r="C412" s="247"/>
      <c r="D412" s="247"/>
      <c r="E412" s="247"/>
      <c r="F412" s="247"/>
      <c r="G412" s="66" t="s">
        <v>21</v>
      </c>
      <c r="H412" s="66" t="s">
        <v>21</v>
      </c>
      <c r="I412" s="66" t="s">
        <v>21</v>
      </c>
      <c r="J412" s="92" t="s">
        <v>21</v>
      </c>
      <c r="K412" s="66" t="s">
        <v>21</v>
      </c>
      <c r="L412" s="66" t="s">
        <v>21</v>
      </c>
      <c r="M412" s="66" t="s">
        <v>21</v>
      </c>
      <c r="N412" s="66" t="s">
        <v>21</v>
      </c>
      <c r="O412" s="48"/>
      <c r="P412" s="65"/>
      <c r="Q412" s="58"/>
      <c r="R412" s="58"/>
      <c r="S412" s="58"/>
      <c r="T412" s="58"/>
      <c r="U412" s="58"/>
      <c r="V412" s="58"/>
      <c r="W412" s="58"/>
    </row>
    <row r="413" spans="1:31" s="41" customFormat="1" x14ac:dyDescent="0.25">
      <c r="A413" s="71"/>
      <c r="B413" s="71"/>
      <c r="C413" s="71"/>
      <c r="D413" s="71"/>
      <c r="E413" s="71"/>
      <c r="F413" s="71"/>
      <c r="G413" s="71"/>
      <c r="H413" s="71"/>
      <c r="I413" s="71"/>
      <c r="J413" s="95"/>
      <c r="K413" s="71"/>
      <c r="L413" s="71"/>
      <c r="M413" s="71"/>
      <c r="N413" s="71"/>
      <c r="O413" s="48"/>
      <c r="P413" s="65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</row>
    <row r="414" spans="1:31" s="41" customFormat="1" x14ac:dyDescent="0.25">
      <c r="A414" s="297" t="s">
        <v>260</v>
      </c>
      <c r="B414" s="297"/>
      <c r="C414" s="297"/>
      <c r="D414" s="297"/>
      <c r="E414" s="297"/>
      <c r="F414" s="297"/>
      <c r="G414" s="297"/>
      <c r="H414" s="297"/>
      <c r="I414" s="297"/>
      <c r="J414" s="297"/>
      <c r="K414" s="70"/>
      <c r="L414" s="70"/>
      <c r="M414" s="68"/>
      <c r="N414" s="68"/>
      <c r="O414" s="68"/>
      <c r="P414" s="48"/>
      <c r="Q414" s="65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</row>
    <row r="415" spans="1:31" s="41" customFormat="1" ht="95.25" customHeight="1" x14ac:dyDescent="0.25">
      <c r="A415" s="247" t="s">
        <v>249</v>
      </c>
      <c r="B415" s="247" t="s">
        <v>243</v>
      </c>
      <c r="C415" s="247"/>
      <c r="D415" s="247"/>
      <c r="E415" s="247" t="s">
        <v>244</v>
      </c>
      <c r="F415" s="247"/>
      <c r="G415" s="247" t="s">
        <v>248</v>
      </c>
      <c r="H415" s="247"/>
      <c r="I415" s="247"/>
      <c r="J415" s="298" t="s">
        <v>399</v>
      </c>
      <c r="K415" s="299"/>
      <c r="L415" s="300"/>
      <c r="M415" s="301" t="s">
        <v>259</v>
      </c>
      <c r="N415" s="302"/>
      <c r="O415" s="303"/>
      <c r="P415" s="247" t="s">
        <v>400</v>
      </c>
      <c r="Q415" s="247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</row>
    <row r="416" spans="1:31" s="41" customFormat="1" ht="57.75" customHeight="1" x14ac:dyDescent="0.25">
      <c r="A416" s="247"/>
      <c r="B416" s="245" t="s">
        <v>252</v>
      </c>
      <c r="C416" s="245" t="s">
        <v>252</v>
      </c>
      <c r="D416" s="245" t="s">
        <v>252</v>
      </c>
      <c r="E416" s="245" t="s">
        <v>252</v>
      </c>
      <c r="F416" s="245" t="s">
        <v>252</v>
      </c>
      <c r="G416" s="245" t="s">
        <v>251</v>
      </c>
      <c r="H416" s="194" t="s">
        <v>247</v>
      </c>
      <c r="I416" s="194"/>
      <c r="J416" s="156" t="s">
        <v>426</v>
      </c>
      <c r="K416" s="162" t="s">
        <v>438</v>
      </c>
      <c r="L416" s="162" t="s">
        <v>445</v>
      </c>
      <c r="M416" s="156" t="s">
        <v>426</v>
      </c>
      <c r="N416" s="162" t="s">
        <v>438</v>
      </c>
      <c r="O416" s="162" t="s">
        <v>445</v>
      </c>
      <c r="P416" s="190" t="s">
        <v>165</v>
      </c>
      <c r="Q416" s="247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7"/>
      <c r="B417" s="246"/>
      <c r="C417" s="246"/>
      <c r="D417" s="246"/>
      <c r="E417" s="246"/>
      <c r="F417" s="246"/>
      <c r="G417" s="246"/>
      <c r="H417" s="77" t="s">
        <v>22</v>
      </c>
      <c r="I417" s="72" t="s">
        <v>253</v>
      </c>
      <c r="J417" s="158"/>
      <c r="K417" s="163"/>
      <c r="L417" s="163"/>
      <c r="M417" s="158"/>
      <c r="N417" s="163"/>
      <c r="O417" s="163"/>
      <c r="P417" s="190"/>
      <c r="Q417" s="247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4" t="s">
        <v>21</v>
      </c>
      <c r="B419" s="244" t="s">
        <v>21</v>
      </c>
      <c r="C419" s="244" t="s">
        <v>21</v>
      </c>
      <c r="D419" s="245" t="s">
        <v>21</v>
      </c>
      <c r="E419" s="245" t="s">
        <v>21</v>
      </c>
      <c r="F419" s="247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4"/>
      <c r="B420" s="244"/>
      <c r="C420" s="244"/>
      <c r="D420" s="246"/>
      <c r="E420" s="246"/>
      <c r="F420" s="247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67"/>
      <c r="B422" s="59"/>
      <c r="C422" s="68"/>
      <c r="D422" s="68"/>
      <c r="E422" s="59"/>
      <c r="F422" s="59"/>
      <c r="G422" s="68"/>
      <c r="H422" s="68"/>
      <c r="I422" s="69"/>
      <c r="J422" s="96"/>
      <c r="K422" s="70"/>
      <c r="L422" s="70"/>
      <c r="M422" s="68"/>
      <c r="N422" s="68"/>
      <c r="O422" s="68"/>
      <c r="P422" s="48"/>
      <c r="Q422" s="65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4" t="s">
        <v>242</v>
      </c>
      <c r="B423" s="220"/>
      <c r="C423" s="220"/>
      <c r="D423" s="220"/>
      <c r="E423" s="220"/>
      <c r="F423" s="220"/>
      <c r="G423" s="220"/>
      <c r="H423" s="220"/>
      <c r="I423" s="220"/>
      <c r="J423" s="220"/>
      <c r="K423" s="220"/>
      <c r="L423" s="220"/>
      <c r="M423" s="220"/>
      <c r="N423" s="220"/>
      <c r="O423" s="220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3" t="s">
        <v>71</v>
      </c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6"/>
      <c r="N425" s="6"/>
      <c r="O425" s="6"/>
      <c r="P425" s="6"/>
    </row>
    <row r="426" spans="1:31" x14ac:dyDescent="0.25">
      <c r="A426" s="193" t="s">
        <v>72</v>
      </c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6"/>
      <c r="N426" s="6"/>
      <c r="O426" s="6"/>
      <c r="P426" s="6"/>
    </row>
    <row r="427" spans="1:31" ht="16.5" customHeight="1" x14ac:dyDescent="0.25">
      <c r="A427" s="193" t="s">
        <v>73</v>
      </c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6"/>
      <c r="N427" s="6"/>
      <c r="O427" s="6"/>
      <c r="P427" s="6"/>
    </row>
    <row r="428" spans="1:31" x14ac:dyDescent="0.25">
      <c r="A428" s="193" t="s">
        <v>74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6"/>
      <c r="N428" s="6"/>
      <c r="O428" s="6"/>
      <c r="P428" s="6"/>
    </row>
    <row r="429" spans="1:31" x14ac:dyDescent="0.25">
      <c r="A429" s="193" t="s">
        <v>75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6"/>
      <c r="N429" s="6"/>
      <c r="O429" s="6"/>
      <c r="P429" s="6"/>
    </row>
    <row r="430" spans="1:31" x14ac:dyDescent="0.25">
      <c r="A430" s="193" t="s">
        <v>76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6"/>
      <c r="N430" s="6"/>
      <c r="O430" s="6"/>
      <c r="P430" s="6"/>
    </row>
    <row r="431" spans="1:31" x14ac:dyDescent="0.25">
      <c r="A431" s="193" t="s">
        <v>77</v>
      </c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2" t="s">
        <v>81</v>
      </c>
      <c r="C436" s="186"/>
      <c r="D436" s="186"/>
      <c r="E436" s="163" t="s">
        <v>82</v>
      </c>
      <c r="F436" s="186"/>
      <c r="G436" s="186"/>
      <c r="H436" s="186"/>
      <c r="I436" s="186"/>
      <c r="J436" s="186"/>
      <c r="K436" s="186"/>
      <c r="L436" s="186"/>
      <c r="M436" s="6"/>
      <c r="N436" s="6"/>
      <c r="O436" s="6"/>
      <c r="P436" s="6"/>
    </row>
    <row r="437" spans="1:16" x14ac:dyDescent="0.25">
      <c r="A437" s="9">
        <v>1</v>
      </c>
      <c r="B437" s="162">
        <v>2</v>
      </c>
      <c r="C437" s="186"/>
      <c r="D437" s="186"/>
      <c r="E437" s="169">
        <v>3</v>
      </c>
      <c r="F437" s="169"/>
      <c r="G437" s="169"/>
      <c r="H437" s="169"/>
      <c r="I437" s="169"/>
      <c r="J437" s="169"/>
      <c r="K437" s="186"/>
      <c r="L437" s="186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2" t="s">
        <v>225</v>
      </c>
      <c r="C438" s="186"/>
      <c r="D438" s="186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2" t="s">
        <v>86</v>
      </c>
      <c r="C439" s="163"/>
      <c r="D439" s="163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2" t="s">
        <v>197</v>
      </c>
      <c r="C440" s="186"/>
      <c r="D440" s="186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286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398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</sheetData>
  <mergeCells count="659">
    <mergeCell ref="A2:O2"/>
    <mergeCell ref="A3:O3"/>
    <mergeCell ref="E12:H12"/>
    <mergeCell ref="F56:F59"/>
    <mergeCell ref="A60:A63"/>
    <mergeCell ref="B60:B63"/>
    <mergeCell ref="C60:C63"/>
    <mergeCell ref="D60:D63"/>
    <mergeCell ref="E60:E63"/>
    <mergeCell ref="F60:F63"/>
    <mergeCell ref="A35:J35"/>
    <mergeCell ref="A36:J36"/>
    <mergeCell ref="A37:J37"/>
    <mergeCell ref="N26:O26"/>
    <mergeCell ref="N17:O17"/>
    <mergeCell ref="N18:O18"/>
    <mergeCell ref="N19:O19"/>
    <mergeCell ref="L20:M20"/>
    <mergeCell ref="A27:J27"/>
    <mergeCell ref="K27:M27"/>
    <mergeCell ref="N39:N41"/>
    <mergeCell ref="A40:L40"/>
    <mergeCell ref="K32:M32"/>
    <mergeCell ref="N32:O32"/>
    <mergeCell ref="A407:A409"/>
    <mergeCell ref="F419:F420"/>
    <mergeCell ref="A400:O400"/>
    <mergeCell ref="A402:L402"/>
    <mergeCell ref="M402:M404"/>
    <mergeCell ref="N402:N404"/>
    <mergeCell ref="A403:L403"/>
    <mergeCell ref="A405:L405"/>
    <mergeCell ref="A406:J406"/>
    <mergeCell ref="B408:B409"/>
    <mergeCell ref="C408:C409"/>
    <mergeCell ref="A419:A420"/>
    <mergeCell ref="B419:B420"/>
    <mergeCell ref="C419:C420"/>
    <mergeCell ref="D419:D420"/>
    <mergeCell ref="E419:E420"/>
    <mergeCell ref="B416:B417"/>
    <mergeCell ref="B407:D407"/>
    <mergeCell ref="M408:M409"/>
    <mergeCell ref="E416:E417"/>
    <mergeCell ref="M416:M417"/>
    <mergeCell ref="N416:N417"/>
    <mergeCell ref="O416:O417"/>
    <mergeCell ref="P415:Q415"/>
    <mergeCell ref="F416:F417"/>
    <mergeCell ref="G416:G417"/>
    <mergeCell ref="H416:I416"/>
    <mergeCell ref="J416:J417"/>
    <mergeCell ref="Q416:Q417"/>
    <mergeCell ref="N408:N409"/>
    <mergeCell ref="E407:F407"/>
    <mergeCell ref="C411:C412"/>
    <mergeCell ref="D411:D412"/>
    <mergeCell ref="E411:E412"/>
    <mergeCell ref="F411:F412"/>
    <mergeCell ref="P416:P417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M415:O415"/>
    <mergeCell ref="C416:C417"/>
    <mergeCell ref="D416:D417"/>
    <mergeCell ref="E325:K325"/>
    <mergeCell ref="A326:F326"/>
    <mergeCell ref="A327:K327"/>
    <mergeCell ref="G294:G295"/>
    <mergeCell ref="H294:I294"/>
    <mergeCell ref="E277:I277"/>
    <mergeCell ref="A283:L283"/>
    <mergeCell ref="A284:J284"/>
    <mergeCell ref="A285:A287"/>
    <mergeCell ref="B285:D286"/>
    <mergeCell ref="G293:I293"/>
    <mergeCell ref="J293:L293"/>
    <mergeCell ref="J294:J295"/>
    <mergeCell ref="K294:K295"/>
    <mergeCell ref="L294:L295"/>
    <mergeCell ref="A289:A290"/>
    <mergeCell ref="B289:B290"/>
    <mergeCell ref="D289:D290"/>
    <mergeCell ref="E293:F294"/>
    <mergeCell ref="A371:A373"/>
    <mergeCell ref="H395:L395"/>
    <mergeCell ref="E386:K386"/>
    <mergeCell ref="E387:K387"/>
    <mergeCell ref="A394:D394"/>
    <mergeCell ref="E394:G394"/>
    <mergeCell ref="H394:L394"/>
    <mergeCell ref="A385:K385"/>
    <mergeCell ref="A384:O384"/>
    <mergeCell ref="A262:O262"/>
    <mergeCell ref="A263:O263"/>
    <mergeCell ref="B252:D253"/>
    <mergeCell ref="E252:F253"/>
    <mergeCell ref="G252:I252"/>
    <mergeCell ref="J252:L252"/>
    <mergeCell ref="E322:K322"/>
    <mergeCell ref="E323:K323"/>
    <mergeCell ref="E324:K324"/>
    <mergeCell ref="A319:O319"/>
    <mergeCell ref="A321:K321"/>
    <mergeCell ref="J253:J254"/>
    <mergeCell ref="K253:K254"/>
    <mergeCell ref="M294:M295"/>
    <mergeCell ref="E289:E290"/>
    <mergeCell ref="F289:F290"/>
    <mergeCell ref="A291:O291"/>
    <mergeCell ref="A292:J292"/>
    <mergeCell ref="O294:O295"/>
    <mergeCell ref="A293:A295"/>
    <mergeCell ref="B293:D294"/>
    <mergeCell ref="M293:O293"/>
    <mergeCell ref="N294:N295"/>
    <mergeCell ref="C289:C290"/>
    <mergeCell ref="A268:F268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P293:Q293"/>
    <mergeCell ref="P294:P295"/>
    <mergeCell ref="Q294:Q295"/>
    <mergeCell ref="A269:K269"/>
    <mergeCell ref="A270:K270"/>
    <mergeCell ref="A271:K271"/>
    <mergeCell ref="J285:L285"/>
    <mergeCell ref="G286:G287"/>
    <mergeCell ref="H286:I286"/>
    <mergeCell ref="J286:J287"/>
    <mergeCell ref="K286:K287"/>
    <mergeCell ref="B277:D277"/>
    <mergeCell ref="A251:J251"/>
    <mergeCell ref="A250:O250"/>
    <mergeCell ref="A248:A249"/>
    <mergeCell ref="B248:B249"/>
    <mergeCell ref="C248:C249"/>
    <mergeCell ref="E248:E249"/>
    <mergeCell ref="F248:F249"/>
    <mergeCell ref="M239:M241"/>
    <mergeCell ref="N239:N241"/>
    <mergeCell ref="A240:L240"/>
    <mergeCell ref="A242:L242"/>
    <mergeCell ref="A243:J243"/>
    <mergeCell ref="A244:A246"/>
    <mergeCell ref="B244:D245"/>
    <mergeCell ref="N245:N246"/>
    <mergeCell ref="M244:N244"/>
    <mergeCell ref="G245:G246"/>
    <mergeCell ref="H245:I245"/>
    <mergeCell ref="J245:J246"/>
    <mergeCell ref="K245:K246"/>
    <mergeCell ref="L245:L246"/>
    <mergeCell ref="G244:I244"/>
    <mergeCell ref="J244:L244"/>
    <mergeCell ref="M245:M246"/>
    <mergeCell ref="P68:Q68"/>
    <mergeCell ref="P69:P70"/>
    <mergeCell ref="Q69:Q70"/>
    <mergeCell ref="P252:Q252"/>
    <mergeCell ref="P253:P254"/>
    <mergeCell ref="Q253:Q254"/>
    <mergeCell ref="P137:Q137"/>
    <mergeCell ref="P138:P139"/>
    <mergeCell ref="Q138:Q139"/>
    <mergeCell ref="P208:Q208"/>
    <mergeCell ref="P209:P210"/>
    <mergeCell ref="Q209:Q210"/>
    <mergeCell ref="A92:D92"/>
    <mergeCell ref="E92:G92"/>
    <mergeCell ref="H92:L92"/>
    <mergeCell ref="M253:M254"/>
    <mergeCell ref="N253:N254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O138:O139"/>
    <mergeCell ref="A100:L100"/>
    <mergeCell ref="A102:L102"/>
    <mergeCell ref="A104:A106"/>
    <mergeCell ref="A136:J136"/>
    <mergeCell ref="M104:N104"/>
    <mergeCell ref="N105:N106"/>
    <mergeCell ref="G105:G106"/>
    <mergeCell ref="L253:L254"/>
    <mergeCell ref="O253:O254"/>
    <mergeCell ref="M105:M106"/>
    <mergeCell ref="E278:I278"/>
    <mergeCell ref="A280:L280"/>
    <mergeCell ref="A272:I272"/>
    <mergeCell ref="B273:D273"/>
    <mergeCell ref="E273:I273"/>
    <mergeCell ref="A252:A254"/>
    <mergeCell ref="N69:N70"/>
    <mergeCell ref="O69:O70"/>
    <mergeCell ref="B104:D105"/>
    <mergeCell ref="E104:F105"/>
    <mergeCell ref="H105:I105"/>
    <mergeCell ref="L138:L139"/>
    <mergeCell ref="B137:D138"/>
    <mergeCell ref="E137:F138"/>
    <mergeCell ref="G137:I137"/>
    <mergeCell ref="J137:L137"/>
    <mergeCell ref="K105:K106"/>
    <mergeCell ref="L105:L106"/>
    <mergeCell ref="E108:E111"/>
    <mergeCell ref="F108:F111"/>
    <mergeCell ref="M252:O252"/>
    <mergeCell ref="G253:G254"/>
    <mergeCell ref="H253:I253"/>
    <mergeCell ref="B274:D274"/>
    <mergeCell ref="E274:I274"/>
    <mergeCell ref="A275:A276"/>
    <mergeCell ref="B275:D275"/>
    <mergeCell ref="E275:I275"/>
    <mergeCell ref="B276:D276"/>
    <mergeCell ref="M285:N285"/>
    <mergeCell ref="M286:M287"/>
    <mergeCell ref="N286:N287"/>
    <mergeCell ref="E276:I276"/>
    <mergeCell ref="L286:L287"/>
    <mergeCell ref="E285:F286"/>
    <mergeCell ref="G285:I285"/>
    <mergeCell ref="A277:A278"/>
    <mergeCell ref="M280:M282"/>
    <mergeCell ref="B278:D278"/>
    <mergeCell ref="A89:K89"/>
    <mergeCell ref="A90:K90"/>
    <mergeCell ref="A108:A111"/>
    <mergeCell ref="B108:B111"/>
    <mergeCell ref="C108:C111"/>
    <mergeCell ref="D108:D111"/>
    <mergeCell ref="J104:L104"/>
    <mergeCell ref="A99:L99"/>
    <mergeCell ref="A91:I91"/>
    <mergeCell ref="G104:I104"/>
    <mergeCell ref="A93:D93"/>
    <mergeCell ref="E93:G93"/>
    <mergeCell ref="H93:L93"/>
    <mergeCell ref="A94:D94"/>
    <mergeCell ref="E94:G94"/>
    <mergeCell ref="H94:L94"/>
    <mergeCell ref="A95:D95"/>
    <mergeCell ref="E95:G95"/>
    <mergeCell ref="H95:L95"/>
    <mergeCell ref="A96:D96"/>
    <mergeCell ref="E96:G96"/>
    <mergeCell ref="H96:L96"/>
    <mergeCell ref="E97:G97"/>
    <mergeCell ref="J105:J106"/>
    <mergeCell ref="A264:K264"/>
    <mergeCell ref="A150:O150"/>
    <mergeCell ref="A151:O151"/>
    <mergeCell ref="A165:D165"/>
    <mergeCell ref="E165:G165"/>
    <mergeCell ref="H165:L165"/>
    <mergeCell ref="A222:O222"/>
    <mergeCell ref="A223:O223"/>
    <mergeCell ref="A224:K224"/>
    <mergeCell ref="M172:N172"/>
    <mergeCell ref="M173:M174"/>
    <mergeCell ref="N173:N174"/>
    <mergeCell ref="M167:M169"/>
    <mergeCell ref="N167:N169"/>
    <mergeCell ref="A176:A179"/>
    <mergeCell ref="B176:B179"/>
    <mergeCell ref="M208:O208"/>
    <mergeCell ref="G209:G210"/>
    <mergeCell ref="H209:I209"/>
    <mergeCell ref="J209:J210"/>
    <mergeCell ref="K209:K210"/>
    <mergeCell ref="O209:O210"/>
    <mergeCell ref="F176:F179"/>
    <mergeCell ref="E153:K153"/>
    <mergeCell ref="E265:K265"/>
    <mergeCell ref="E266:K266"/>
    <mergeCell ref="E267:K267"/>
    <mergeCell ref="N280:N282"/>
    <mergeCell ref="A281:L281"/>
    <mergeCell ref="A282:L282"/>
    <mergeCell ref="A428:L428"/>
    <mergeCell ref="A423:O423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H396:L396"/>
    <mergeCell ref="B371:D372"/>
    <mergeCell ref="E371:F372"/>
    <mergeCell ref="G371:I371"/>
    <mergeCell ref="J371:L371"/>
    <mergeCell ref="M371:O371"/>
    <mergeCell ref="A339:L339"/>
    <mergeCell ref="A330:I330"/>
    <mergeCell ref="A427:L427"/>
    <mergeCell ref="N340:N342"/>
    <mergeCell ref="M346:M347"/>
    <mergeCell ref="B411:B412"/>
    <mergeCell ref="B349:B351"/>
    <mergeCell ref="A435:O435"/>
    <mergeCell ref="A335:A336"/>
    <mergeCell ref="B335:D335"/>
    <mergeCell ref="E335:I335"/>
    <mergeCell ref="B336:D336"/>
    <mergeCell ref="E336:I336"/>
    <mergeCell ref="A429:L429"/>
    <mergeCell ref="A431:L431"/>
    <mergeCell ref="A432:O432"/>
    <mergeCell ref="A433:O433"/>
    <mergeCell ref="A434:O434"/>
    <mergeCell ref="A398:D398"/>
    <mergeCell ref="G407:I407"/>
    <mergeCell ref="J407:L407"/>
    <mergeCell ref="L408:L409"/>
    <mergeCell ref="M407:N407"/>
    <mergeCell ref="D408:D409"/>
    <mergeCell ref="E408:E409"/>
    <mergeCell ref="F408:F409"/>
    <mergeCell ref="E334:I334"/>
    <mergeCell ref="A344:J344"/>
    <mergeCell ref="A396:D396"/>
    <mergeCell ref="E396:G396"/>
    <mergeCell ref="A424:O424"/>
    <mergeCell ref="A425:L425"/>
    <mergeCell ref="A426:L426"/>
    <mergeCell ref="K346:K347"/>
    <mergeCell ref="A389:F389"/>
    <mergeCell ref="L346:L347"/>
    <mergeCell ref="M345:N345"/>
    <mergeCell ref="N346:N347"/>
    <mergeCell ref="A340:L340"/>
    <mergeCell ref="A342:L342"/>
    <mergeCell ref="A343:J343"/>
    <mergeCell ref="M340:M342"/>
    <mergeCell ref="G408:G409"/>
    <mergeCell ref="H408:I408"/>
    <mergeCell ref="J408:J409"/>
    <mergeCell ref="K408:K409"/>
    <mergeCell ref="A411:A412"/>
    <mergeCell ref="A395:D395"/>
    <mergeCell ref="E395:G395"/>
    <mergeCell ref="A390:K390"/>
    <mergeCell ref="C180:C183"/>
    <mergeCell ref="D180:D183"/>
    <mergeCell ref="E180:E183"/>
    <mergeCell ref="F180:F183"/>
    <mergeCell ref="A447:O447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E437:L437"/>
    <mergeCell ref="B438:D438"/>
    <mergeCell ref="E438:L438"/>
    <mergeCell ref="B440:D440"/>
    <mergeCell ref="E440:L440"/>
    <mergeCell ref="A444:O444"/>
    <mergeCell ref="A430:L430"/>
    <mergeCell ref="A345:A347"/>
    <mergeCell ref="B345:D346"/>
    <mergeCell ref="A160:I160"/>
    <mergeCell ref="A161:D161"/>
    <mergeCell ref="E161:G161"/>
    <mergeCell ref="A162:D162"/>
    <mergeCell ref="A328:K328"/>
    <mergeCell ref="A329:K329"/>
    <mergeCell ref="E162:G162"/>
    <mergeCell ref="H162:L162"/>
    <mergeCell ref="A163:D163"/>
    <mergeCell ref="E163:G163"/>
    <mergeCell ref="C176:C179"/>
    <mergeCell ref="A207:J207"/>
    <mergeCell ref="A208:A210"/>
    <mergeCell ref="G208:I208"/>
    <mergeCell ref="J208:L208"/>
    <mergeCell ref="B208:D209"/>
    <mergeCell ref="E208:F209"/>
    <mergeCell ref="A206:O206"/>
    <mergeCell ref="F188:F191"/>
    <mergeCell ref="D176:D179"/>
    <mergeCell ref="E176:E179"/>
    <mergeCell ref="L209:L210"/>
    <mergeCell ref="M209:M210"/>
    <mergeCell ref="N209:N210"/>
    <mergeCell ref="A180:A183"/>
    <mergeCell ref="B180:B183"/>
    <mergeCell ref="A137:A139"/>
    <mergeCell ref="E172:F173"/>
    <mergeCell ref="A230:K230"/>
    <mergeCell ref="A239:L239"/>
    <mergeCell ref="E237:G237"/>
    <mergeCell ref="H237:L237"/>
    <mergeCell ref="A237:D237"/>
    <mergeCell ref="E225:K225"/>
    <mergeCell ref="E226:K226"/>
    <mergeCell ref="E227:K227"/>
    <mergeCell ref="A184:A187"/>
    <mergeCell ref="B184:B187"/>
    <mergeCell ref="C184:C187"/>
    <mergeCell ref="D184:D187"/>
    <mergeCell ref="E184:E187"/>
    <mergeCell ref="F184:F187"/>
    <mergeCell ref="A188:A191"/>
    <mergeCell ref="B188:B191"/>
    <mergeCell ref="C188:C191"/>
    <mergeCell ref="D188:D191"/>
    <mergeCell ref="E188:E191"/>
    <mergeCell ref="A152:K152"/>
    <mergeCell ref="A228:F228"/>
    <mergeCell ref="A229:K229"/>
    <mergeCell ref="A238:D238"/>
    <mergeCell ref="E238:G238"/>
    <mergeCell ref="H238:L238"/>
    <mergeCell ref="A231:K231"/>
    <mergeCell ref="D248:D249"/>
    <mergeCell ref="A232:I232"/>
    <mergeCell ref="A233:D233"/>
    <mergeCell ref="E233:G233"/>
    <mergeCell ref="H233:L233"/>
    <mergeCell ref="H236:L236"/>
    <mergeCell ref="H234:L234"/>
    <mergeCell ref="E244:F245"/>
    <mergeCell ref="A234:D234"/>
    <mergeCell ref="E234:G234"/>
    <mergeCell ref="A235:D235"/>
    <mergeCell ref="E235:G235"/>
    <mergeCell ref="H235:L235"/>
    <mergeCell ref="A236:D236"/>
    <mergeCell ref="E236:G236"/>
    <mergeCell ref="A369:J369"/>
    <mergeCell ref="E345:F346"/>
    <mergeCell ref="A393:I393"/>
    <mergeCell ref="A399:D399"/>
    <mergeCell ref="E399:G399"/>
    <mergeCell ref="H399:L399"/>
    <mergeCell ref="E398:G398"/>
    <mergeCell ref="H398:L398"/>
    <mergeCell ref="A397:D397"/>
    <mergeCell ref="E397:G397"/>
    <mergeCell ref="H397:L397"/>
    <mergeCell ref="E388:K388"/>
    <mergeCell ref="A391:K391"/>
    <mergeCell ref="A392:K392"/>
    <mergeCell ref="G346:G347"/>
    <mergeCell ref="H346:I346"/>
    <mergeCell ref="J346:J347"/>
    <mergeCell ref="F349:F351"/>
    <mergeCell ref="A349:A351"/>
    <mergeCell ref="G345:I345"/>
    <mergeCell ref="J345:L345"/>
    <mergeCell ref="C349:C351"/>
    <mergeCell ref="D349:D351"/>
    <mergeCell ref="E349:E351"/>
    <mergeCell ref="A38:O38"/>
    <mergeCell ref="K33:M33"/>
    <mergeCell ref="N33:O33"/>
    <mergeCell ref="K34:M34"/>
    <mergeCell ref="N34:O34"/>
    <mergeCell ref="A32:J32"/>
    <mergeCell ref="N20:O20"/>
    <mergeCell ref="N27:O27"/>
    <mergeCell ref="A28:J28"/>
    <mergeCell ref="K28:M28"/>
    <mergeCell ref="N28:O28"/>
    <mergeCell ref="A31:J31"/>
    <mergeCell ref="K31:M31"/>
    <mergeCell ref="N31:O31"/>
    <mergeCell ref="A10:O10"/>
    <mergeCell ref="A23:O23"/>
    <mergeCell ref="K29:M29"/>
    <mergeCell ref="N29:O29"/>
    <mergeCell ref="A30:J30"/>
    <mergeCell ref="K30:M30"/>
    <mergeCell ref="N30:O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L19:M19"/>
    <mergeCell ref="B56:B59"/>
    <mergeCell ref="A39:L39"/>
    <mergeCell ref="M39:M41"/>
    <mergeCell ref="E44:F45"/>
    <mergeCell ref="G44:I44"/>
    <mergeCell ref="J44:L44"/>
    <mergeCell ref="G45:G46"/>
    <mergeCell ref="H45:I45"/>
    <mergeCell ref="J45:J46"/>
    <mergeCell ref="K45:K46"/>
    <mergeCell ref="L45:L46"/>
    <mergeCell ref="M44:N44"/>
    <mergeCell ref="M45:M46"/>
    <mergeCell ref="N45:N46"/>
    <mergeCell ref="A42:L42"/>
    <mergeCell ref="A43:J43"/>
    <mergeCell ref="A44:A46"/>
    <mergeCell ref="B44:D45"/>
    <mergeCell ref="C56:C59"/>
    <mergeCell ref="D56:D59"/>
    <mergeCell ref="E56:E59"/>
    <mergeCell ref="L173:L174"/>
    <mergeCell ref="H161:L161"/>
    <mergeCell ref="A48:A51"/>
    <mergeCell ref="B48:B51"/>
    <mergeCell ref="K69:K70"/>
    <mergeCell ref="C48:C51"/>
    <mergeCell ref="D48:D51"/>
    <mergeCell ref="E48:E51"/>
    <mergeCell ref="J68:L68"/>
    <mergeCell ref="J69:J70"/>
    <mergeCell ref="A66:O66"/>
    <mergeCell ref="A67:J67"/>
    <mergeCell ref="F48:F51"/>
    <mergeCell ref="M69:M70"/>
    <mergeCell ref="L69:L70"/>
    <mergeCell ref="A52:A55"/>
    <mergeCell ref="B52:B55"/>
    <mergeCell ref="C52:C55"/>
    <mergeCell ref="D52:D55"/>
    <mergeCell ref="E52:E55"/>
    <mergeCell ref="F52:F55"/>
    <mergeCell ref="A56:A59"/>
    <mergeCell ref="B68:D69"/>
    <mergeCell ref="E68:F69"/>
    <mergeCell ref="K173:K174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E154:K154"/>
    <mergeCell ref="A167:L167"/>
    <mergeCell ref="J173:J174"/>
    <mergeCell ref="H173:I173"/>
    <mergeCell ref="G173:G174"/>
    <mergeCell ref="A171:J171"/>
    <mergeCell ref="A172:A174"/>
    <mergeCell ref="B172:D173"/>
    <mergeCell ref="D124:D127"/>
    <mergeCell ref="E124:E127"/>
    <mergeCell ref="F124:F127"/>
    <mergeCell ref="K138:K139"/>
    <mergeCell ref="A164:D164"/>
    <mergeCell ref="E164:G164"/>
    <mergeCell ref="G68:I68"/>
    <mergeCell ref="M68:O68"/>
    <mergeCell ref="G172:I172"/>
    <mergeCell ref="E85:K85"/>
    <mergeCell ref="E84:K84"/>
    <mergeCell ref="A83:K83"/>
    <mergeCell ref="A68:A70"/>
    <mergeCell ref="J172:L172"/>
    <mergeCell ref="H163:L163"/>
    <mergeCell ref="A159:K159"/>
    <mergeCell ref="H164:L164"/>
    <mergeCell ref="E155:K155"/>
    <mergeCell ref="A166:D166"/>
    <mergeCell ref="E166:G166"/>
    <mergeCell ref="H166:L166"/>
    <mergeCell ref="A156:F156"/>
    <mergeCell ref="A157:K157"/>
    <mergeCell ref="A158:K158"/>
    <mergeCell ref="E352:E354"/>
    <mergeCell ref="A364:A366"/>
    <mergeCell ref="B364:B366"/>
    <mergeCell ref="C364:C366"/>
    <mergeCell ref="D364:D366"/>
    <mergeCell ref="E364:E366"/>
    <mergeCell ref="A81:O81"/>
    <mergeCell ref="G69:G70"/>
    <mergeCell ref="H69:I69"/>
    <mergeCell ref="A82:O82"/>
    <mergeCell ref="A168:L168"/>
    <mergeCell ref="A170:L170"/>
    <mergeCell ref="E86:K86"/>
    <mergeCell ref="A87:F87"/>
    <mergeCell ref="A88:K88"/>
    <mergeCell ref="H97:L97"/>
    <mergeCell ref="A97:D97"/>
    <mergeCell ref="A103:J103"/>
    <mergeCell ref="D120:D123"/>
    <mergeCell ref="E120:E123"/>
    <mergeCell ref="F120:F123"/>
    <mergeCell ref="A124:A127"/>
    <mergeCell ref="B124:B127"/>
    <mergeCell ref="C124:C127"/>
    <mergeCell ref="F364:F366"/>
    <mergeCell ref="F352:F354"/>
    <mergeCell ref="A355:A357"/>
    <mergeCell ref="B355:B357"/>
    <mergeCell ref="C355:C357"/>
    <mergeCell ref="D355:D357"/>
    <mergeCell ref="E355:E357"/>
    <mergeCell ref="F355:F357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  <mergeCell ref="A352:A354"/>
    <mergeCell ref="B352:B354"/>
    <mergeCell ref="C352:C354"/>
    <mergeCell ref="D352:D354"/>
  </mergeCells>
  <pageMargins left="0.31496062992125984" right="0.31496062992125984" top="0.35433070866141736" bottom="0.35433070866141736" header="0.31496062992125984" footer="0.31496062992125984"/>
  <pageSetup paperSize="9" scale="44" fitToHeight="0" orientation="landscape" r:id="rId1"/>
  <rowBreaks count="1" manualBreakCount="1">
    <brk id="37" max="16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4"/>
  <dimension ref="A2:AE568"/>
  <sheetViews>
    <sheetView view="pageBreakPreview" zoomScale="60" workbookViewId="0">
      <selection activeCell="A389" sqref="A389:L389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8.5703125" style="3" customWidth="1"/>
    <col min="7" max="7" width="40.57031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5.2851562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472</v>
      </c>
    </row>
    <row r="9" spans="1:18" x14ac:dyDescent="0.25">
      <c r="L9" s="3" t="s">
        <v>482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39.75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68" t="s">
        <v>481</v>
      </c>
      <c r="F12" s="268"/>
      <c r="G12" s="268"/>
      <c r="H12" s="26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2" t="s">
        <v>446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4" t="s">
        <v>163</v>
      </c>
      <c r="M20" s="214"/>
      <c r="N20" s="215" t="s">
        <v>410</v>
      </c>
      <c r="O20" s="216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201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380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56" t="s">
        <v>426</v>
      </c>
      <c r="K45" s="162" t="s">
        <v>438</v>
      </c>
      <c r="L45" s="162" t="s">
        <v>445</v>
      </c>
      <c r="M45" s="162" t="s">
        <v>165</v>
      </c>
      <c r="N45" s="162" t="s">
        <v>166</v>
      </c>
      <c r="O45" s="6"/>
      <c r="P45" s="6"/>
    </row>
    <row r="46" spans="1:16" ht="7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58"/>
      <c r="K46" s="163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47.25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7.5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47.25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7.5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idden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idden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56" t="s">
        <v>426</v>
      </c>
      <c r="K69" s="162" t="s">
        <v>438</v>
      </c>
      <c r="L69" s="162" t="s">
        <v>445</v>
      </c>
      <c r="M69" s="156" t="s">
        <v>426</v>
      </c>
      <c r="N69" s="162" t="s">
        <v>438</v>
      </c>
      <c r="O69" s="162" t="s">
        <v>445</v>
      </c>
      <c r="P69" s="162" t="s">
        <v>165</v>
      </c>
      <c r="Q69" s="162" t="s">
        <v>166</v>
      </c>
    </row>
    <row r="70" spans="1:18" ht="75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58"/>
      <c r="K70" s="163"/>
      <c r="L70" s="163"/>
      <c r="M70" s="158"/>
      <c r="N70" s="163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197</v>
      </c>
      <c r="K72" s="9">
        <v>197</v>
      </c>
      <c r="L72" s="9">
        <v>197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20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v>0</v>
      </c>
      <c r="K74" s="9">
        <v>0</v>
      </c>
      <c r="L74" s="9"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307</v>
      </c>
    </row>
    <row r="75" spans="1:18" ht="80.25" customHeight="1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2</v>
      </c>
      <c r="K75" s="9">
        <v>2</v>
      </c>
      <c r="L75" s="9">
        <v>2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308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/>
      <c r="L76" s="9"/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2.5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3</v>
      </c>
      <c r="K77" s="9">
        <v>3</v>
      </c>
      <c r="L77" s="9">
        <v>3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305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202</v>
      </c>
      <c r="K80" s="9">
        <f>SUM(K72:K79)</f>
        <v>202</v>
      </c>
      <c r="L80" s="9">
        <f>SUM(L72:L79)</f>
        <v>202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20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381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ht="24.75" customHeight="1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2">
        <v>1</v>
      </c>
      <c r="B93" s="162"/>
      <c r="C93" s="162"/>
      <c r="D93" s="162"/>
      <c r="E93" s="176">
        <v>2</v>
      </c>
      <c r="F93" s="177"/>
      <c r="G93" s="178"/>
      <c r="H93" s="169">
        <v>3</v>
      </c>
      <c r="I93" s="169"/>
      <c r="J93" s="169"/>
      <c r="K93" s="169"/>
      <c r="L93" s="169"/>
    </row>
    <row r="94" spans="1:17" ht="46.5" customHeight="1" x14ac:dyDescent="0.25">
      <c r="A94" s="179" t="s">
        <v>362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63.75" customHeight="1" x14ac:dyDescent="0.25">
      <c r="A95" s="179" t="s">
        <v>362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57.75" customHeight="1" x14ac:dyDescent="0.25">
      <c r="A96" s="179" t="s">
        <v>362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51.75" customHeight="1" x14ac:dyDescent="0.25">
      <c r="A97" s="179" t="s">
        <v>363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56" t="s">
        <v>426</v>
      </c>
      <c r="K105" s="162" t="s">
        <v>438</v>
      </c>
      <c r="L105" s="162" t="s">
        <v>445</v>
      </c>
      <c r="M105" s="162" t="s">
        <v>165</v>
      </c>
      <c r="N105" s="162" t="s">
        <v>166</v>
      </c>
      <c r="O105" s="6"/>
      <c r="P105" s="6"/>
    </row>
    <row r="106" spans="1:16" ht="7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58"/>
      <c r="K106" s="163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76.5" customHeight="1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76.5" customHeight="1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76.5" customHeight="1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76.5" customHeight="1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76.5" hidden="1" customHeight="1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27</v>
      </c>
      <c r="H138" s="162" t="s">
        <v>16</v>
      </c>
      <c r="I138" s="162"/>
      <c r="J138" s="156" t="s">
        <v>426</v>
      </c>
      <c r="K138" s="162" t="s">
        <v>438</v>
      </c>
      <c r="L138" s="162" t="s">
        <v>445</v>
      </c>
      <c r="M138" s="156" t="s">
        <v>426</v>
      </c>
      <c r="N138" s="162" t="s">
        <v>438</v>
      </c>
      <c r="O138" s="162" t="s">
        <v>445</v>
      </c>
      <c r="P138" s="162" t="s">
        <v>165</v>
      </c>
      <c r="Q138" s="162" t="s">
        <v>166</v>
      </c>
    </row>
    <row r="139" spans="1:18" ht="7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58"/>
      <c r="K139" s="163"/>
      <c r="L139" s="163"/>
      <c r="M139" s="158"/>
      <c r="N139" s="163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261</v>
      </c>
      <c r="K141" s="9">
        <v>261</v>
      </c>
      <c r="L141" s="9">
        <v>261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26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v>22</v>
      </c>
      <c r="K143" s="9">
        <v>22</v>
      </c>
      <c r="L143" s="9">
        <v>22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2</v>
      </c>
      <c r="R143" s="3" t="s">
        <v>307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2</v>
      </c>
      <c r="K145" s="9">
        <v>2</v>
      </c>
      <c r="L145" s="9">
        <v>2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306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3</v>
      </c>
      <c r="K146" s="9">
        <v>3</v>
      </c>
      <c r="L146" s="9">
        <v>3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305</v>
      </c>
    </row>
    <row r="147" spans="1:18" ht="37.5" hidden="1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309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288</v>
      </c>
      <c r="K149" s="9">
        <f>SUM(K141:K148)</f>
        <v>288</v>
      </c>
      <c r="L149" s="9">
        <f>SUM(L141:L148)</f>
        <v>288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29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382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ht="24.75" customHeight="1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2">
        <v>1</v>
      </c>
      <c r="B162" s="162"/>
      <c r="C162" s="162"/>
      <c r="D162" s="162"/>
      <c r="E162" s="176">
        <v>2</v>
      </c>
      <c r="F162" s="177"/>
      <c r="G162" s="178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79" t="s">
        <v>362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63.75" customHeight="1" x14ac:dyDescent="0.25">
      <c r="A164" s="179" t="s">
        <v>362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57.75" customHeight="1" x14ac:dyDescent="0.25">
      <c r="A165" s="179" t="s">
        <v>362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52.5" customHeight="1" x14ac:dyDescent="0.25">
      <c r="A166" s="179" t="s">
        <v>363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56" t="s">
        <v>426</v>
      </c>
      <c r="K173" s="162" t="s">
        <v>438</v>
      </c>
      <c r="L173" s="162" t="s">
        <v>445</v>
      </c>
      <c r="M173" s="162" t="s">
        <v>165</v>
      </c>
      <c r="N173" s="162" t="s">
        <v>166</v>
      </c>
      <c r="O173" s="6"/>
      <c r="P173" s="6"/>
    </row>
    <row r="174" spans="1:16" ht="7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58"/>
      <c r="K174" s="163"/>
      <c r="L174" s="163"/>
      <c r="M174" s="162"/>
      <c r="N174" s="162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56.25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67.5" customHeight="1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67.5" customHeight="1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customHeight="1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56.25" hidden="1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67.5" hidden="1" customHeight="1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56.25" hidden="1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67.5" hidden="1" customHeight="1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hidden="1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56" t="s">
        <v>426</v>
      </c>
      <c r="K209" s="162" t="s">
        <v>438</v>
      </c>
      <c r="L209" s="162" t="s">
        <v>445</v>
      </c>
      <c r="M209" s="156" t="s">
        <v>426</v>
      </c>
      <c r="N209" s="162" t="s">
        <v>438</v>
      </c>
      <c r="O209" s="162" t="s">
        <v>445</v>
      </c>
      <c r="P209" s="162" t="s">
        <v>165</v>
      </c>
      <c r="Q209" s="162" t="s">
        <v>166</v>
      </c>
    </row>
    <row r="210" spans="1:18" ht="7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58"/>
      <c r="K210" s="163"/>
      <c r="L210" s="163"/>
      <c r="M210" s="158"/>
      <c r="N210" s="163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11"/>
      <c r="G212" s="9" t="s">
        <v>31</v>
      </c>
      <c r="H212" s="9" t="s">
        <v>32</v>
      </c>
      <c r="I212" s="14" t="s">
        <v>120</v>
      </c>
      <c r="J212" s="9">
        <v>22</v>
      </c>
      <c r="K212" s="9">
        <v>22</v>
      </c>
      <c r="L212" s="9">
        <v>22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2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11"/>
      <c r="G213" s="9" t="s">
        <v>31</v>
      </c>
      <c r="H213" s="9" t="s">
        <v>32</v>
      </c>
      <c r="I213" s="14" t="s">
        <v>120</v>
      </c>
      <c r="J213" s="9"/>
      <c r="K213" s="9"/>
      <c r="L213" s="9"/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11"/>
      <c r="G214" s="9" t="s">
        <v>31</v>
      </c>
      <c r="H214" s="9" t="s">
        <v>32</v>
      </c>
      <c r="I214" s="14" t="s">
        <v>120</v>
      </c>
      <c r="J214" s="9"/>
      <c r="K214" s="9"/>
      <c r="L214" s="9"/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11"/>
      <c r="G215" s="9" t="s">
        <v>31</v>
      </c>
      <c r="H215" s="9" t="s">
        <v>32</v>
      </c>
      <c r="I215" s="14" t="s">
        <v>120</v>
      </c>
      <c r="J215" s="9"/>
      <c r="K215" s="9"/>
      <c r="L215" s="9"/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11"/>
      <c r="G216" s="9" t="s">
        <v>31</v>
      </c>
      <c r="H216" s="9" t="s">
        <v>32</v>
      </c>
      <c r="I216" s="14" t="s">
        <v>120</v>
      </c>
      <c r="J216" s="9">
        <v>0</v>
      </c>
      <c r="K216" s="9">
        <v>0</v>
      </c>
      <c r="L216" s="9"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306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11"/>
      <c r="G217" s="9" t="s">
        <v>31</v>
      </c>
      <c r="H217" s="9" t="s">
        <v>32</v>
      </c>
      <c r="I217" s="14" t="s">
        <v>120</v>
      </c>
      <c r="J217" s="9"/>
      <c r="K217" s="9">
        <f t="shared" ref="K217:K219" si="7">J217</f>
        <v>0</v>
      </c>
      <c r="L217" s="9">
        <f t="shared" ref="L217:L219" si="8">J217</f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305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11"/>
      <c r="G218" s="9" t="s">
        <v>31</v>
      </c>
      <c r="H218" s="9" t="s">
        <v>32</v>
      </c>
      <c r="I218" s="14" t="s">
        <v>120</v>
      </c>
      <c r="J218" s="9"/>
      <c r="K218" s="9">
        <f t="shared" si="7"/>
        <v>0</v>
      </c>
      <c r="L218" s="9">
        <f t="shared" si="8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310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11"/>
      <c r="G219" s="9" t="s">
        <v>31</v>
      </c>
      <c r="H219" s="9" t="s">
        <v>32</v>
      </c>
      <c r="I219" s="14" t="s">
        <v>120</v>
      </c>
      <c r="J219" s="9"/>
      <c r="K219" s="9">
        <f t="shared" si="7"/>
        <v>0</v>
      </c>
      <c r="L219" s="9">
        <f t="shared" si="8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6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22</v>
      </c>
      <c r="K220" s="9">
        <f>SUM(K212:K219)</f>
        <v>22</v>
      </c>
      <c r="L220" s="9">
        <f>SUM(L212:L219)</f>
        <v>22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2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512</v>
      </c>
      <c r="K221" s="9">
        <f>K80+K149+K220</f>
        <v>512</v>
      </c>
      <c r="L221" s="9">
        <f>L80+L149+L220</f>
        <v>512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51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383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ht="24.75" customHeight="1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2">
        <v>1</v>
      </c>
      <c r="B234" s="162"/>
      <c r="C234" s="162"/>
      <c r="D234" s="162"/>
      <c r="E234" s="176">
        <v>2</v>
      </c>
      <c r="F234" s="177"/>
      <c r="G234" s="178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79" t="s">
        <v>362</v>
      </c>
      <c r="B235" s="180"/>
      <c r="C235" s="180"/>
      <c r="D235" s="181"/>
      <c r="E235" s="176" t="s">
        <v>50</v>
      </c>
      <c r="F235" s="177"/>
      <c r="G235" s="178"/>
      <c r="H235" s="176" t="s">
        <v>51</v>
      </c>
      <c r="I235" s="177"/>
      <c r="J235" s="177"/>
      <c r="K235" s="177"/>
      <c r="L235" s="178"/>
    </row>
    <row r="236" spans="1:16" ht="63.75" customHeight="1" x14ac:dyDescent="0.25">
      <c r="A236" s="179" t="s">
        <v>362</v>
      </c>
      <c r="B236" s="180"/>
      <c r="C236" s="180"/>
      <c r="D236" s="181"/>
      <c r="E236" s="176" t="s">
        <v>52</v>
      </c>
      <c r="F236" s="177"/>
      <c r="G236" s="178"/>
      <c r="H236" s="176" t="s">
        <v>53</v>
      </c>
      <c r="I236" s="177"/>
      <c r="J236" s="177"/>
      <c r="K236" s="177"/>
      <c r="L236" s="178"/>
    </row>
    <row r="237" spans="1:16" ht="57.75" customHeight="1" x14ac:dyDescent="0.25">
      <c r="A237" s="179" t="s">
        <v>362</v>
      </c>
      <c r="B237" s="180"/>
      <c r="C237" s="180"/>
      <c r="D237" s="181"/>
      <c r="E237" s="176" t="s">
        <v>56</v>
      </c>
      <c r="F237" s="177"/>
      <c r="G237" s="178"/>
      <c r="H237" s="176" t="s">
        <v>51</v>
      </c>
      <c r="I237" s="177"/>
      <c r="J237" s="177"/>
      <c r="K237" s="177"/>
      <c r="L237" s="178"/>
    </row>
    <row r="238" spans="1:16" ht="52.5" customHeight="1" x14ac:dyDescent="0.25">
      <c r="A238" s="179" t="s">
        <v>363</v>
      </c>
      <c r="B238" s="180"/>
      <c r="C238" s="180"/>
      <c r="D238" s="181"/>
      <c r="E238" s="176" t="s">
        <v>54</v>
      </c>
      <c r="F238" s="177"/>
      <c r="G238" s="178"/>
      <c r="H238" s="173" t="s">
        <v>167</v>
      </c>
      <c r="I238" s="174"/>
      <c r="J238" s="174"/>
      <c r="K238" s="174"/>
      <c r="L238" s="175"/>
    </row>
    <row r="239" spans="1:16" ht="42" hidden="1" customHeight="1" x14ac:dyDescent="0.25">
      <c r="A239" s="224" t="s">
        <v>94</v>
      </c>
      <c r="B239" s="224"/>
      <c r="C239" s="224"/>
      <c r="D239" s="224"/>
      <c r="E239" s="224"/>
      <c r="F239" s="224"/>
      <c r="G239" s="224"/>
      <c r="H239" s="224"/>
      <c r="I239" s="224"/>
      <c r="J239" s="224"/>
      <c r="K239" s="224"/>
      <c r="L239" s="224"/>
      <c r="M239" s="184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5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5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2" t="s">
        <v>10</v>
      </c>
      <c r="B244" s="162" t="s">
        <v>11</v>
      </c>
      <c r="C244" s="162"/>
      <c r="D244" s="162"/>
      <c r="E244" s="162" t="s">
        <v>12</v>
      </c>
      <c r="F244" s="162"/>
      <c r="G244" s="162" t="s">
        <v>13</v>
      </c>
      <c r="H244" s="162"/>
      <c r="I244" s="162"/>
      <c r="J244" s="162" t="s">
        <v>14</v>
      </c>
      <c r="K244" s="162"/>
      <c r="L244" s="162"/>
      <c r="M244" s="176" t="s">
        <v>164</v>
      </c>
      <c r="N244" s="178"/>
      <c r="O244" s="6"/>
      <c r="P244" s="6"/>
    </row>
    <row r="245" spans="1:17" ht="59.25" hidden="1" customHeight="1" x14ac:dyDescent="0.25">
      <c r="A245" s="163"/>
      <c r="B245" s="162"/>
      <c r="C245" s="162"/>
      <c r="D245" s="162"/>
      <c r="E245" s="162"/>
      <c r="F245" s="162"/>
      <c r="G245" s="162" t="s">
        <v>15</v>
      </c>
      <c r="H245" s="162" t="s">
        <v>16</v>
      </c>
      <c r="I245" s="162"/>
      <c r="J245" s="162" t="s">
        <v>298</v>
      </c>
      <c r="K245" s="162" t="s">
        <v>299</v>
      </c>
      <c r="L245" s="162" t="s">
        <v>300</v>
      </c>
      <c r="M245" s="169" t="s">
        <v>165</v>
      </c>
      <c r="N245" s="162" t="s">
        <v>166</v>
      </c>
      <c r="O245" s="6"/>
      <c r="P245" s="6"/>
    </row>
    <row r="246" spans="1:17" ht="75" hidden="1" customHeight="1" x14ac:dyDescent="0.25">
      <c r="A246" s="163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3"/>
      <c r="H246" s="9" t="s">
        <v>22</v>
      </c>
      <c r="I246" s="9" t="s">
        <v>23</v>
      </c>
      <c r="J246" s="162"/>
      <c r="K246" s="162"/>
      <c r="L246" s="163"/>
      <c r="M246" s="169"/>
      <c r="N246" s="162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6" t="s">
        <v>119</v>
      </c>
      <c r="B248" s="182" t="s">
        <v>119</v>
      </c>
      <c r="C248" s="182" t="s">
        <v>119</v>
      </c>
      <c r="D248" s="182" t="s">
        <v>119</v>
      </c>
      <c r="E248" s="182" t="s">
        <v>119</v>
      </c>
      <c r="F248" s="182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237"/>
      <c r="B249" s="183"/>
      <c r="C249" s="183"/>
      <c r="D249" s="183"/>
      <c r="E249" s="183"/>
      <c r="F249" s="183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2" t="s">
        <v>10</v>
      </c>
      <c r="B252" s="162" t="s">
        <v>11</v>
      </c>
      <c r="C252" s="162"/>
      <c r="D252" s="162"/>
      <c r="E252" s="162" t="s">
        <v>12</v>
      </c>
      <c r="F252" s="162"/>
      <c r="G252" s="162" t="s">
        <v>24</v>
      </c>
      <c r="H252" s="162"/>
      <c r="I252" s="162"/>
      <c r="J252" s="162" t="s">
        <v>25</v>
      </c>
      <c r="K252" s="162"/>
      <c r="L252" s="162"/>
      <c r="M252" s="162" t="s">
        <v>26</v>
      </c>
      <c r="N252" s="162"/>
      <c r="O252" s="162"/>
      <c r="P252" s="176" t="s">
        <v>164</v>
      </c>
      <c r="Q252" s="178"/>
    </row>
    <row r="253" spans="1:17" ht="55.5" hidden="1" customHeight="1" x14ac:dyDescent="0.25">
      <c r="A253" s="163"/>
      <c r="B253" s="162"/>
      <c r="C253" s="162"/>
      <c r="D253" s="162"/>
      <c r="E253" s="162"/>
      <c r="F253" s="162"/>
      <c r="G253" s="162" t="s">
        <v>27</v>
      </c>
      <c r="H253" s="162" t="s">
        <v>16</v>
      </c>
      <c r="I253" s="162"/>
      <c r="J253" s="162" t="s">
        <v>298</v>
      </c>
      <c r="K253" s="162" t="s">
        <v>299</v>
      </c>
      <c r="L253" s="162" t="s">
        <v>300</v>
      </c>
      <c r="M253" s="162" t="s">
        <v>298</v>
      </c>
      <c r="N253" s="162" t="s">
        <v>299</v>
      </c>
      <c r="O253" s="162" t="s">
        <v>300</v>
      </c>
      <c r="P253" s="169" t="s">
        <v>165</v>
      </c>
      <c r="Q253" s="162" t="s">
        <v>166</v>
      </c>
    </row>
    <row r="254" spans="1:17" ht="75" hidden="1" customHeight="1" x14ac:dyDescent="0.25">
      <c r="A254" s="163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3"/>
      <c r="H254" s="9" t="s">
        <v>28</v>
      </c>
      <c r="I254" s="9" t="s">
        <v>23</v>
      </c>
      <c r="J254" s="162"/>
      <c r="K254" s="162"/>
      <c r="L254" s="163"/>
      <c r="M254" s="162"/>
      <c r="N254" s="162"/>
      <c r="O254" s="163"/>
      <c r="P254" s="169"/>
      <c r="Q254" s="162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93.75" hidden="1" x14ac:dyDescent="0.25">
      <c r="A256" s="90" t="s">
        <v>228</v>
      </c>
      <c r="B256" s="38" t="s">
        <v>301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93.75" hidden="1" x14ac:dyDescent="0.25">
      <c r="A257" s="23" t="s">
        <v>302</v>
      </c>
      <c r="B257" s="9" t="s">
        <v>97</v>
      </c>
      <c r="C257" s="9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93.75" hidden="1" x14ac:dyDescent="0.25">
      <c r="A258" s="23" t="s">
        <v>229</v>
      </c>
      <c r="B258" s="38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93.75" hidden="1" x14ac:dyDescent="0.25">
      <c r="A259" s="23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2" t="s">
        <v>36</v>
      </c>
      <c r="B264" s="162"/>
      <c r="C264" s="162"/>
      <c r="D264" s="162"/>
      <c r="E264" s="162"/>
      <c r="F264" s="186"/>
      <c r="G264" s="186"/>
      <c r="H264" s="186"/>
      <c r="I264" s="186"/>
      <c r="J264" s="186"/>
      <c r="K264" s="186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2" t="s">
        <v>22</v>
      </c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2">
        <v>5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2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2" t="s">
        <v>47</v>
      </c>
      <c r="C273" s="186"/>
      <c r="D273" s="186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2">
        <v>2</v>
      </c>
      <c r="C274" s="186"/>
      <c r="D274" s="186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2" t="s">
        <v>49</v>
      </c>
      <c r="B275" s="162" t="s">
        <v>50</v>
      </c>
      <c r="C275" s="186"/>
      <c r="D275" s="186"/>
      <c r="E275" s="162" t="s">
        <v>51</v>
      </c>
      <c r="F275" s="162"/>
      <c r="G275" s="162"/>
      <c r="H275" s="162"/>
      <c r="I275" s="162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2"/>
      <c r="B276" s="162" t="s">
        <v>52</v>
      </c>
      <c r="C276" s="169"/>
      <c r="D276" s="169"/>
      <c r="E276" s="162" t="s">
        <v>53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7" t="s">
        <v>108</v>
      </c>
      <c r="B277" s="162" t="s">
        <v>54</v>
      </c>
      <c r="C277" s="186"/>
      <c r="D277" s="186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8"/>
      <c r="B278" s="162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4" t="s">
        <v>95</v>
      </c>
      <c r="B280" s="224"/>
      <c r="C280" s="224"/>
      <c r="D280" s="224"/>
      <c r="E280" s="224"/>
      <c r="F280" s="224"/>
      <c r="G280" s="224"/>
      <c r="H280" s="224"/>
      <c r="I280" s="224"/>
      <c r="J280" s="224"/>
      <c r="K280" s="224"/>
      <c r="L280" s="224"/>
      <c r="M280" s="184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5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5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223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2" t="s">
        <v>10</v>
      </c>
      <c r="B285" s="162" t="s">
        <v>11</v>
      </c>
      <c r="C285" s="162"/>
      <c r="D285" s="162"/>
      <c r="E285" s="162" t="s">
        <v>12</v>
      </c>
      <c r="F285" s="162"/>
      <c r="G285" s="162" t="s">
        <v>13</v>
      </c>
      <c r="H285" s="162"/>
      <c r="I285" s="162"/>
      <c r="J285" s="162" t="s">
        <v>14</v>
      </c>
      <c r="K285" s="162"/>
      <c r="L285" s="162"/>
      <c r="M285" s="176" t="s">
        <v>164</v>
      </c>
      <c r="N285" s="178"/>
      <c r="O285" s="6"/>
      <c r="P285" s="6"/>
    </row>
    <row r="286" spans="1:16" ht="59.25" hidden="1" customHeight="1" x14ac:dyDescent="0.25">
      <c r="A286" s="163"/>
      <c r="B286" s="162"/>
      <c r="C286" s="162"/>
      <c r="D286" s="162"/>
      <c r="E286" s="162"/>
      <c r="F286" s="162"/>
      <c r="G286" s="162" t="s">
        <v>15</v>
      </c>
      <c r="H286" s="162" t="s">
        <v>16</v>
      </c>
      <c r="I286" s="162"/>
      <c r="J286" s="162" t="s">
        <v>207</v>
      </c>
      <c r="K286" s="162" t="s">
        <v>208</v>
      </c>
      <c r="L286" s="162" t="s">
        <v>209</v>
      </c>
      <c r="M286" s="169" t="s">
        <v>165</v>
      </c>
      <c r="N286" s="162" t="s">
        <v>166</v>
      </c>
      <c r="O286" s="6"/>
      <c r="P286" s="6"/>
    </row>
    <row r="287" spans="1:16" ht="56.25" hidden="1" customHeight="1" x14ac:dyDescent="0.25">
      <c r="A287" s="163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3"/>
      <c r="H287" s="9" t="s">
        <v>22</v>
      </c>
      <c r="I287" s="9" t="s">
        <v>23</v>
      </c>
      <c r="J287" s="162"/>
      <c r="K287" s="162"/>
      <c r="L287" s="163"/>
      <c r="M287" s="169"/>
      <c r="N287" s="162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6" t="s">
        <v>119</v>
      </c>
      <c r="B289" s="182" t="s">
        <v>119</v>
      </c>
      <c r="C289" s="182" t="s">
        <v>119</v>
      </c>
      <c r="D289" s="156" t="s">
        <v>21</v>
      </c>
      <c r="E289" s="182" t="s">
        <v>119</v>
      </c>
      <c r="F289" s="156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237"/>
      <c r="B290" s="183"/>
      <c r="C290" s="183"/>
      <c r="D290" s="158"/>
      <c r="E290" s="183"/>
      <c r="F290" s="158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2" t="s">
        <v>10</v>
      </c>
      <c r="B293" s="162" t="s">
        <v>11</v>
      </c>
      <c r="C293" s="162"/>
      <c r="D293" s="162"/>
      <c r="E293" s="162" t="s">
        <v>12</v>
      </c>
      <c r="F293" s="162"/>
      <c r="G293" s="162" t="s">
        <v>24</v>
      </c>
      <c r="H293" s="162"/>
      <c r="I293" s="162"/>
      <c r="J293" s="162" t="s">
        <v>25</v>
      </c>
      <c r="K293" s="162"/>
      <c r="L293" s="162"/>
      <c r="M293" s="162" t="s">
        <v>26</v>
      </c>
      <c r="N293" s="162"/>
      <c r="O293" s="162"/>
      <c r="P293" s="176" t="s">
        <v>164</v>
      </c>
      <c r="Q293" s="178"/>
    </row>
    <row r="294" spans="1:17" ht="63" hidden="1" customHeight="1" x14ac:dyDescent="0.25">
      <c r="A294" s="163"/>
      <c r="B294" s="162"/>
      <c r="C294" s="162"/>
      <c r="D294" s="162"/>
      <c r="E294" s="162"/>
      <c r="F294" s="162"/>
      <c r="G294" s="162" t="s">
        <v>60</v>
      </c>
      <c r="H294" s="162" t="s">
        <v>16</v>
      </c>
      <c r="I294" s="162"/>
      <c r="J294" s="162" t="s">
        <v>207</v>
      </c>
      <c r="K294" s="162" t="s">
        <v>208</v>
      </c>
      <c r="L294" s="162" t="s">
        <v>209</v>
      </c>
      <c r="M294" s="162" t="s">
        <v>207</v>
      </c>
      <c r="N294" s="162" t="s">
        <v>208</v>
      </c>
      <c r="O294" s="162" t="s">
        <v>209</v>
      </c>
      <c r="P294" s="162" t="s">
        <v>165</v>
      </c>
      <c r="Q294" s="162" t="s">
        <v>166</v>
      </c>
    </row>
    <row r="295" spans="1:17" ht="52.5" hidden="1" customHeight="1" x14ac:dyDescent="0.25">
      <c r="A295" s="163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3"/>
      <c r="H295" s="9" t="s">
        <v>28</v>
      </c>
      <c r="I295" s="9" t="s">
        <v>23</v>
      </c>
      <c r="J295" s="162"/>
      <c r="K295" s="162"/>
      <c r="L295" s="163"/>
      <c r="M295" s="162"/>
      <c r="N295" s="162"/>
      <c r="O295" s="163"/>
      <c r="P295" s="162"/>
      <c r="Q295" s="162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2" t="s">
        <v>36</v>
      </c>
      <c r="B321" s="162"/>
      <c r="C321" s="162"/>
      <c r="D321" s="162"/>
      <c r="E321" s="162"/>
      <c r="F321" s="186"/>
      <c r="G321" s="186"/>
      <c r="H321" s="186"/>
      <c r="I321" s="186"/>
      <c r="J321" s="186"/>
      <c r="K321" s="186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2" t="s">
        <v>22</v>
      </c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2">
        <v>5</v>
      </c>
      <c r="F323" s="186"/>
      <c r="G323" s="186"/>
      <c r="H323" s="186"/>
      <c r="I323" s="186"/>
      <c r="J323" s="186"/>
      <c r="K323" s="186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2" t="s">
        <v>401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6" t="s">
        <v>135</v>
      </c>
      <c r="F325" s="177"/>
      <c r="G325" s="177"/>
      <c r="H325" s="177"/>
      <c r="I325" s="177"/>
      <c r="J325" s="177"/>
      <c r="K325" s="178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2" t="s">
        <v>47</v>
      </c>
      <c r="C331" s="186"/>
      <c r="D331" s="186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2">
        <v>2</v>
      </c>
      <c r="C332" s="186"/>
      <c r="D332" s="186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6" t="s">
        <v>49</v>
      </c>
      <c r="B333" s="162" t="s">
        <v>50</v>
      </c>
      <c r="C333" s="186"/>
      <c r="D333" s="186"/>
      <c r="E333" s="162" t="s">
        <v>51</v>
      </c>
      <c r="F333" s="162"/>
      <c r="G333" s="162"/>
      <c r="H333" s="162"/>
      <c r="I333" s="162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7"/>
      <c r="B334" s="162" t="s">
        <v>52</v>
      </c>
      <c r="C334" s="169"/>
      <c r="D334" s="169"/>
      <c r="E334" s="162" t="s">
        <v>53</v>
      </c>
      <c r="F334" s="162"/>
      <c r="G334" s="162"/>
      <c r="H334" s="162"/>
      <c r="I334" s="162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7" t="s">
        <v>108</v>
      </c>
      <c r="B335" s="162" t="s">
        <v>54</v>
      </c>
      <c r="C335" s="186"/>
      <c r="D335" s="186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8"/>
      <c r="B336" s="162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23" ht="13.5" hidden="1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23" ht="20.25" hidden="1" customHeight="1" x14ac:dyDescent="0.25">
      <c r="A338" s="53"/>
      <c r="B338" s="53"/>
      <c r="C338" s="48"/>
      <c r="D338" s="48"/>
      <c r="E338" s="48"/>
      <c r="F338" s="48"/>
      <c r="G338" s="48"/>
      <c r="H338" s="48"/>
      <c r="I338" s="48"/>
      <c r="J338" s="6"/>
      <c r="K338" s="50"/>
      <c r="L338" s="50"/>
      <c r="M338" s="50"/>
      <c r="N338" s="50"/>
      <c r="O338" s="50"/>
      <c r="P338" s="50"/>
      <c r="Q338" s="49"/>
      <c r="R338" s="49"/>
      <c r="S338" s="49"/>
      <c r="T338" s="49"/>
      <c r="U338" s="49"/>
      <c r="V338" s="49"/>
      <c r="W338" s="49"/>
    </row>
    <row r="339" spans="1:23" ht="40.5" customHeight="1" x14ac:dyDescent="0.25">
      <c r="A339" s="312" t="s">
        <v>94</v>
      </c>
      <c r="B339" s="312"/>
      <c r="C339" s="312"/>
      <c r="D339" s="312"/>
      <c r="E339" s="312"/>
      <c r="F339" s="312"/>
      <c r="G339" s="312"/>
      <c r="H339" s="312"/>
      <c r="I339" s="312"/>
      <c r="J339" s="312"/>
      <c r="K339" s="312"/>
      <c r="L339" s="312"/>
      <c r="M339" s="50"/>
      <c r="N339" s="50"/>
      <c r="O339" s="50"/>
      <c r="P339" s="50"/>
      <c r="Q339" s="49"/>
      <c r="R339" s="49"/>
      <c r="S339" s="49"/>
      <c r="T339" s="49"/>
      <c r="U339" s="49"/>
      <c r="V339" s="49"/>
      <c r="W339" s="49"/>
    </row>
    <row r="340" spans="1:23" s="34" customFormat="1" x14ac:dyDescent="0.25">
      <c r="A340" s="309" t="s">
        <v>221</v>
      </c>
      <c r="B340" s="309"/>
      <c r="C340" s="309"/>
      <c r="D340" s="309"/>
      <c r="E340" s="309"/>
      <c r="F340" s="309"/>
      <c r="G340" s="309"/>
      <c r="H340" s="309"/>
      <c r="I340" s="309"/>
      <c r="J340" s="309"/>
      <c r="K340" s="309"/>
      <c r="L340" s="309"/>
      <c r="M340" s="306" t="s">
        <v>179</v>
      </c>
      <c r="N340" s="313" t="s">
        <v>241</v>
      </c>
      <c r="O340" s="57"/>
      <c r="P340" s="57"/>
      <c r="Q340" s="57"/>
      <c r="R340" s="57"/>
      <c r="S340" s="58"/>
      <c r="T340" s="58"/>
      <c r="U340" s="58"/>
      <c r="V340" s="58"/>
      <c r="W340" s="58"/>
    </row>
    <row r="341" spans="1:23" s="34" customFormat="1" x14ac:dyDescent="0.25">
      <c r="A341" s="57" t="s">
        <v>8</v>
      </c>
      <c r="B341" s="57"/>
      <c r="C341" s="57"/>
      <c r="D341" s="57"/>
      <c r="E341" s="57"/>
      <c r="F341" s="57"/>
      <c r="G341" s="57"/>
      <c r="H341" s="57"/>
      <c r="I341" s="57"/>
      <c r="J341" s="80"/>
      <c r="K341" s="57"/>
      <c r="L341" s="57"/>
      <c r="M341" s="307"/>
      <c r="N341" s="313"/>
      <c r="O341" s="57"/>
      <c r="P341" s="57"/>
      <c r="Q341" s="57"/>
      <c r="R341" s="57"/>
      <c r="S341" s="58"/>
      <c r="T341" s="58"/>
      <c r="U341" s="58"/>
      <c r="V341" s="58"/>
      <c r="W341" s="58"/>
    </row>
    <row r="342" spans="1:23" s="34" customFormat="1" x14ac:dyDescent="0.25">
      <c r="A342" s="309" t="s">
        <v>9</v>
      </c>
      <c r="B342" s="309"/>
      <c r="C342" s="309"/>
      <c r="D342" s="309"/>
      <c r="E342" s="309"/>
      <c r="F342" s="309"/>
      <c r="G342" s="309"/>
      <c r="H342" s="309"/>
      <c r="I342" s="309"/>
      <c r="J342" s="309"/>
      <c r="K342" s="309"/>
      <c r="L342" s="309"/>
      <c r="M342" s="307"/>
      <c r="N342" s="313"/>
      <c r="O342" s="57"/>
      <c r="P342" s="57"/>
      <c r="Q342" s="57"/>
      <c r="R342" s="57"/>
      <c r="S342" s="58"/>
      <c r="T342" s="58"/>
      <c r="U342" s="58"/>
      <c r="V342" s="58"/>
      <c r="W342" s="58"/>
    </row>
    <row r="343" spans="1:23" s="34" customFormat="1" x14ac:dyDescent="0.25">
      <c r="A343" s="309" t="s">
        <v>222</v>
      </c>
      <c r="B343" s="309"/>
      <c r="C343" s="309"/>
      <c r="D343" s="309"/>
      <c r="E343" s="309"/>
      <c r="F343" s="309"/>
      <c r="G343" s="309"/>
      <c r="H343" s="309"/>
      <c r="I343" s="309"/>
      <c r="J343" s="309"/>
      <c r="K343" s="57"/>
      <c r="L343" s="57"/>
      <c r="M343" s="57"/>
      <c r="N343" s="59"/>
      <c r="O343" s="57"/>
      <c r="P343" s="57"/>
      <c r="Q343" s="57"/>
      <c r="R343" s="57"/>
      <c r="S343" s="58"/>
      <c r="T343" s="58"/>
      <c r="U343" s="58"/>
      <c r="V343" s="58"/>
      <c r="W343" s="58"/>
    </row>
    <row r="344" spans="1:23" s="34" customFormat="1" x14ac:dyDescent="0.25">
      <c r="A344" s="309" t="s">
        <v>116</v>
      </c>
      <c r="B344" s="309"/>
      <c r="C344" s="309"/>
      <c r="D344" s="309"/>
      <c r="E344" s="309"/>
      <c r="F344" s="309"/>
      <c r="G344" s="309"/>
      <c r="H344" s="309"/>
      <c r="I344" s="309"/>
      <c r="J344" s="309"/>
      <c r="K344" s="57"/>
      <c r="L344" s="57"/>
      <c r="M344" s="57"/>
      <c r="N344" s="57"/>
      <c r="O344" s="57"/>
      <c r="P344" s="57"/>
      <c r="Q344" s="57"/>
      <c r="R344" s="57"/>
      <c r="S344" s="58"/>
      <c r="T344" s="58"/>
      <c r="U344" s="58"/>
      <c r="V344" s="58"/>
      <c r="W344" s="58"/>
    </row>
    <row r="345" spans="1:23" s="34" customFormat="1" x14ac:dyDescent="0.25">
      <c r="A345" s="310" t="s">
        <v>10</v>
      </c>
      <c r="B345" s="310" t="s">
        <v>11</v>
      </c>
      <c r="C345" s="310"/>
      <c r="D345" s="310"/>
      <c r="E345" s="310" t="s">
        <v>12</v>
      </c>
      <c r="F345" s="310"/>
      <c r="G345" s="310" t="s">
        <v>13</v>
      </c>
      <c r="H345" s="310"/>
      <c r="I345" s="310"/>
      <c r="J345" s="310" t="s">
        <v>14</v>
      </c>
      <c r="K345" s="310"/>
      <c r="L345" s="310"/>
      <c r="M345" s="315" t="s">
        <v>164</v>
      </c>
      <c r="N345" s="316"/>
      <c r="O345" s="57"/>
      <c r="P345" s="57"/>
      <c r="Q345" s="57"/>
      <c r="R345" s="57"/>
      <c r="S345" s="58"/>
      <c r="T345" s="58"/>
      <c r="U345" s="58"/>
      <c r="V345" s="58"/>
      <c r="W345" s="58"/>
    </row>
    <row r="346" spans="1:23" s="34" customFormat="1" ht="18.75" customHeight="1" x14ac:dyDescent="0.25">
      <c r="A346" s="311"/>
      <c r="B346" s="310"/>
      <c r="C346" s="310"/>
      <c r="D346" s="310"/>
      <c r="E346" s="310"/>
      <c r="F346" s="310"/>
      <c r="G346" s="310" t="s">
        <v>15</v>
      </c>
      <c r="H346" s="310" t="s">
        <v>16</v>
      </c>
      <c r="I346" s="310"/>
      <c r="J346" s="156" t="s">
        <v>426</v>
      </c>
      <c r="K346" s="162" t="s">
        <v>438</v>
      </c>
      <c r="L346" s="162" t="s">
        <v>445</v>
      </c>
      <c r="M346" s="308" t="s">
        <v>165</v>
      </c>
      <c r="N346" s="317" t="s">
        <v>166</v>
      </c>
      <c r="O346" s="57"/>
      <c r="P346" s="57"/>
      <c r="Q346" s="57"/>
      <c r="R346" s="57"/>
      <c r="S346" s="58"/>
      <c r="T346" s="58"/>
      <c r="U346" s="58"/>
      <c r="V346" s="58"/>
      <c r="W346" s="58"/>
    </row>
    <row r="347" spans="1:23" s="34" customFormat="1" ht="75" customHeight="1" x14ac:dyDescent="0.25">
      <c r="A347" s="314"/>
      <c r="B347" s="129" t="s">
        <v>17</v>
      </c>
      <c r="C347" s="129" t="s">
        <v>18</v>
      </c>
      <c r="D347" s="129" t="s">
        <v>211</v>
      </c>
      <c r="E347" s="129" t="s">
        <v>20</v>
      </c>
      <c r="F347" s="129" t="s">
        <v>21</v>
      </c>
      <c r="G347" s="311"/>
      <c r="H347" s="60" t="s">
        <v>22</v>
      </c>
      <c r="I347" s="60" t="s">
        <v>23</v>
      </c>
      <c r="J347" s="158"/>
      <c r="K347" s="163"/>
      <c r="L347" s="163"/>
      <c r="M347" s="308"/>
      <c r="N347" s="317"/>
      <c r="O347" s="57"/>
      <c r="P347" s="57"/>
      <c r="Q347" s="57"/>
      <c r="R347" s="57"/>
      <c r="S347" s="58"/>
      <c r="T347" s="58"/>
      <c r="U347" s="58"/>
      <c r="V347" s="58"/>
      <c r="W347" s="58"/>
    </row>
    <row r="348" spans="1:23" s="34" customFormat="1" x14ac:dyDescent="0.25">
      <c r="A348" s="55">
        <v>1</v>
      </c>
      <c r="B348" s="55">
        <v>2</v>
      </c>
      <c r="C348" s="55">
        <v>3</v>
      </c>
      <c r="D348" s="55">
        <v>4</v>
      </c>
      <c r="E348" s="55">
        <v>5</v>
      </c>
      <c r="F348" s="55">
        <v>6</v>
      </c>
      <c r="G348" s="128">
        <v>7</v>
      </c>
      <c r="H348" s="122">
        <v>8</v>
      </c>
      <c r="I348" s="132">
        <v>9</v>
      </c>
      <c r="J348" s="1">
        <v>10</v>
      </c>
      <c r="K348" s="55">
        <v>11</v>
      </c>
      <c r="L348" s="55">
        <v>12</v>
      </c>
      <c r="M348" s="134">
        <v>13</v>
      </c>
      <c r="N348" s="125">
        <v>14</v>
      </c>
      <c r="O348" s="57"/>
      <c r="P348" s="57"/>
      <c r="Q348" s="57"/>
      <c r="R348" s="57"/>
      <c r="S348" s="58"/>
      <c r="T348" s="58"/>
      <c r="U348" s="58"/>
      <c r="V348" s="58"/>
      <c r="W348" s="58"/>
    </row>
    <row r="349" spans="1:23" s="34" customFormat="1" ht="37.5" hidden="1" customHeight="1" x14ac:dyDescent="0.25">
      <c r="A349" s="228" t="s">
        <v>417</v>
      </c>
      <c r="B349" s="231" t="s">
        <v>29</v>
      </c>
      <c r="C349" s="231" t="s">
        <v>433</v>
      </c>
      <c r="D349" s="231" t="s">
        <v>212</v>
      </c>
      <c r="E349" s="231" t="s">
        <v>98</v>
      </c>
      <c r="F349" s="243"/>
      <c r="G349" s="121" t="s">
        <v>392</v>
      </c>
      <c r="H349" s="55" t="s">
        <v>113</v>
      </c>
      <c r="I349" s="55">
        <v>744</v>
      </c>
      <c r="J349" s="1">
        <v>100</v>
      </c>
      <c r="K349" s="55">
        <v>100</v>
      </c>
      <c r="L349" s="55">
        <v>100</v>
      </c>
      <c r="M349" s="51">
        <v>10</v>
      </c>
      <c r="N349" s="51">
        <v>10</v>
      </c>
      <c r="O349" s="57"/>
      <c r="P349" s="57"/>
      <c r="Q349" s="57"/>
      <c r="R349" s="57"/>
      <c r="S349" s="58"/>
      <c r="T349" s="58"/>
      <c r="U349" s="58"/>
      <c r="V349" s="58"/>
      <c r="W349" s="58"/>
    </row>
    <row r="350" spans="1:23" s="34" customFormat="1" ht="63" hidden="1" customHeight="1" x14ac:dyDescent="0.25">
      <c r="A350" s="229"/>
      <c r="B350" s="232"/>
      <c r="C350" s="232"/>
      <c r="D350" s="232"/>
      <c r="E350" s="232"/>
      <c r="F350" s="243"/>
      <c r="G350" s="121" t="s">
        <v>395</v>
      </c>
      <c r="H350" s="55" t="s">
        <v>113</v>
      </c>
      <c r="I350" s="55">
        <v>744</v>
      </c>
      <c r="J350" s="1">
        <v>30</v>
      </c>
      <c r="K350" s="55">
        <v>30</v>
      </c>
      <c r="L350" s="55">
        <v>30</v>
      </c>
      <c r="M350" s="51">
        <v>10</v>
      </c>
      <c r="N350" s="51">
        <v>3</v>
      </c>
      <c r="O350" s="57"/>
      <c r="P350" s="57"/>
      <c r="Q350" s="57"/>
      <c r="R350" s="57"/>
      <c r="S350" s="58"/>
      <c r="T350" s="58"/>
      <c r="U350" s="58"/>
      <c r="V350" s="58"/>
      <c r="W350" s="58"/>
    </row>
    <row r="351" spans="1:23" s="34" customFormat="1" ht="112.5" hidden="1" customHeight="1" x14ac:dyDescent="0.25">
      <c r="A351" s="230"/>
      <c r="B351" s="233"/>
      <c r="C351" s="233"/>
      <c r="D351" s="232"/>
      <c r="E351" s="232"/>
      <c r="F351" s="231"/>
      <c r="G351" s="140" t="s">
        <v>390</v>
      </c>
      <c r="H351" s="121" t="s">
        <v>391</v>
      </c>
      <c r="I351" s="126">
        <v>642</v>
      </c>
      <c r="J351" s="84">
        <v>0</v>
      </c>
      <c r="K351" s="61">
        <v>0</v>
      </c>
      <c r="L351" s="61">
        <v>0</v>
      </c>
      <c r="M351" s="61">
        <v>0</v>
      </c>
      <c r="N351" s="61">
        <v>0</v>
      </c>
      <c r="O351" s="57"/>
      <c r="P351" s="57"/>
      <c r="Q351" s="57"/>
      <c r="R351" s="57"/>
      <c r="S351" s="58"/>
      <c r="T351" s="58"/>
      <c r="U351" s="58"/>
      <c r="V351" s="58"/>
      <c r="W351" s="58"/>
    </row>
    <row r="352" spans="1:23" s="34" customFormat="1" ht="37.5" hidden="1" customHeight="1" x14ac:dyDescent="0.25">
      <c r="A352" s="228" t="s">
        <v>418</v>
      </c>
      <c r="B352" s="231" t="s">
        <v>29</v>
      </c>
      <c r="C352" s="231" t="s">
        <v>433</v>
      </c>
      <c r="D352" s="243" t="s">
        <v>216</v>
      </c>
      <c r="E352" s="243" t="s">
        <v>98</v>
      </c>
      <c r="F352" s="243" t="s">
        <v>21</v>
      </c>
      <c r="G352" s="121" t="s">
        <v>392</v>
      </c>
      <c r="H352" s="55" t="s">
        <v>113</v>
      </c>
      <c r="I352" s="55">
        <v>744</v>
      </c>
      <c r="J352" s="1">
        <v>100</v>
      </c>
      <c r="K352" s="61">
        <v>100</v>
      </c>
      <c r="L352" s="61">
        <v>100</v>
      </c>
      <c r="M352" s="51">
        <v>5</v>
      </c>
      <c r="N352" s="51">
        <f>J352*0.05</f>
        <v>5</v>
      </c>
      <c r="O352" s="57"/>
      <c r="P352" s="57"/>
      <c r="Q352" s="57"/>
      <c r="R352" s="57"/>
      <c r="S352" s="58"/>
      <c r="T352" s="58"/>
      <c r="U352" s="58"/>
      <c r="V352" s="58"/>
      <c r="W352" s="58"/>
    </row>
    <row r="353" spans="1:23" s="34" customFormat="1" ht="63" hidden="1" customHeight="1" x14ac:dyDescent="0.25">
      <c r="A353" s="229"/>
      <c r="B353" s="232"/>
      <c r="C353" s="232"/>
      <c r="D353" s="243"/>
      <c r="E353" s="243"/>
      <c r="F353" s="243"/>
      <c r="G353" s="121" t="s">
        <v>395</v>
      </c>
      <c r="H353" s="55" t="s">
        <v>113</v>
      </c>
      <c r="I353" s="55">
        <v>744</v>
      </c>
      <c r="J353" s="1">
        <v>100</v>
      </c>
      <c r="K353" s="55">
        <v>100</v>
      </c>
      <c r="L353" s="55">
        <v>100</v>
      </c>
      <c r="M353" s="51">
        <v>10</v>
      </c>
      <c r="N353" s="51">
        <v>10</v>
      </c>
      <c r="O353" s="57"/>
      <c r="P353" s="57"/>
      <c r="Q353" s="57"/>
      <c r="R353" s="57"/>
      <c r="S353" s="58"/>
      <c r="T353" s="58"/>
      <c r="U353" s="58"/>
      <c r="V353" s="58"/>
      <c r="W353" s="58"/>
    </row>
    <row r="354" spans="1:23" s="34" customFormat="1" ht="112.5" hidden="1" customHeight="1" x14ac:dyDescent="0.25">
      <c r="A354" s="230"/>
      <c r="B354" s="233"/>
      <c r="C354" s="233"/>
      <c r="D354" s="243"/>
      <c r="E354" s="243"/>
      <c r="F354" s="243"/>
      <c r="G354" s="135" t="s">
        <v>390</v>
      </c>
      <c r="H354" s="121" t="s">
        <v>391</v>
      </c>
      <c r="I354" s="126">
        <v>642</v>
      </c>
      <c r="J354" s="84">
        <v>0</v>
      </c>
      <c r="K354" s="61">
        <v>0</v>
      </c>
      <c r="L354" s="61">
        <v>0</v>
      </c>
      <c r="M354" s="61">
        <v>0</v>
      </c>
      <c r="N354" s="61">
        <v>0</v>
      </c>
      <c r="O354" s="57"/>
      <c r="P354" s="57"/>
      <c r="Q354" s="57"/>
      <c r="R354" s="57"/>
      <c r="S354" s="58"/>
      <c r="T354" s="58"/>
      <c r="U354" s="58"/>
      <c r="V354" s="58"/>
      <c r="W354" s="58"/>
    </row>
    <row r="355" spans="1:23" s="34" customFormat="1" ht="37.5" customHeight="1" x14ac:dyDescent="0.25">
      <c r="A355" s="228" t="s">
        <v>413</v>
      </c>
      <c r="B355" s="231" t="s">
        <v>29</v>
      </c>
      <c r="C355" s="231" t="s">
        <v>433</v>
      </c>
      <c r="D355" s="243" t="s">
        <v>217</v>
      </c>
      <c r="E355" s="243" t="s">
        <v>98</v>
      </c>
      <c r="F355" s="243" t="s">
        <v>21</v>
      </c>
      <c r="G355" s="121" t="s">
        <v>392</v>
      </c>
      <c r="H355" s="55" t="s">
        <v>113</v>
      </c>
      <c r="I355" s="55">
        <v>744</v>
      </c>
      <c r="J355" s="1">
        <v>100</v>
      </c>
      <c r="K355" s="55">
        <v>100</v>
      </c>
      <c r="L355" s="55">
        <v>100</v>
      </c>
      <c r="M355" s="51">
        <v>10</v>
      </c>
      <c r="N355" s="51">
        <v>10</v>
      </c>
      <c r="O355" s="57"/>
      <c r="P355" s="57"/>
      <c r="Q355" s="57"/>
      <c r="R355" s="57"/>
      <c r="S355" s="58"/>
      <c r="T355" s="58"/>
      <c r="U355" s="58"/>
      <c r="V355" s="58"/>
      <c r="W355" s="58"/>
    </row>
    <row r="356" spans="1:23" s="34" customFormat="1" ht="63" customHeight="1" x14ac:dyDescent="0.25">
      <c r="A356" s="229"/>
      <c r="B356" s="232"/>
      <c r="C356" s="232"/>
      <c r="D356" s="243"/>
      <c r="E356" s="243"/>
      <c r="F356" s="243"/>
      <c r="G356" s="121" t="s">
        <v>395</v>
      </c>
      <c r="H356" s="55" t="s">
        <v>113</v>
      </c>
      <c r="I356" s="55">
        <v>744</v>
      </c>
      <c r="J356" s="1">
        <v>30</v>
      </c>
      <c r="K356" s="55">
        <v>30</v>
      </c>
      <c r="L356" s="55">
        <v>30</v>
      </c>
      <c r="M356" s="51">
        <v>10</v>
      </c>
      <c r="N356" s="51">
        <v>3</v>
      </c>
      <c r="O356" s="57"/>
      <c r="P356" s="57"/>
      <c r="Q356" s="57"/>
      <c r="R356" s="57"/>
      <c r="S356" s="58"/>
      <c r="T356" s="58"/>
      <c r="U356" s="58"/>
      <c r="V356" s="58"/>
      <c r="W356" s="58"/>
    </row>
    <row r="357" spans="1:23" s="34" customFormat="1" ht="112.5" customHeight="1" x14ac:dyDescent="0.25">
      <c r="A357" s="230"/>
      <c r="B357" s="233"/>
      <c r="C357" s="233"/>
      <c r="D357" s="243"/>
      <c r="E357" s="243"/>
      <c r="F357" s="243"/>
      <c r="G357" s="135" t="s">
        <v>390</v>
      </c>
      <c r="H357" s="121" t="s">
        <v>391</v>
      </c>
      <c r="I357" s="126">
        <v>642</v>
      </c>
      <c r="J357" s="84">
        <v>0</v>
      </c>
      <c r="K357" s="61">
        <v>0</v>
      </c>
      <c r="L357" s="61">
        <v>0</v>
      </c>
      <c r="M357" s="61">
        <v>0</v>
      </c>
      <c r="N357" s="61">
        <v>0</v>
      </c>
      <c r="O357" s="57"/>
      <c r="P357" s="57"/>
      <c r="Q357" s="57"/>
      <c r="R357" s="57"/>
      <c r="S357" s="58"/>
      <c r="T357" s="58"/>
      <c r="U357" s="58"/>
      <c r="V357" s="58"/>
      <c r="W357" s="58"/>
    </row>
    <row r="358" spans="1:23" s="34" customFormat="1" ht="37.5" customHeight="1" x14ac:dyDescent="0.25">
      <c r="A358" s="228" t="s">
        <v>414</v>
      </c>
      <c r="B358" s="231" t="s">
        <v>29</v>
      </c>
      <c r="C358" s="231" t="s">
        <v>433</v>
      </c>
      <c r="D358" s="243" t="s">
        <v>218</v>
      </c>
      <c r="E358" s="243" t="s">
        <v>98</v>
      </c>
      <c r="F358" s="243" t="s">
        <v>21</v>
      </c>
      <c r="G358" s="121" t="s">
        <v>392</v>
      </c>
      <c r="H358" s="55" t="s">
        <v>113</v>
      </c>
      <c r="I358" s="55">
        <v>744</v>
      </c>
      <c r="J358" s="1">
        <v>100</v>
      </c>
      <c r="K358" s="55">
        <v>100</v>
      </c>
      <c r="L358" s="55">
        <v>100</v>
      </c>
      <c r="M358" s="51">
        <v>10</v>
      </c>
      <c r="N358" s="51">
        <v>10</v>
      </c>
      <c r="O358" s="57"/>
      <c r="P358" s="57"/>
      <c r="Q358" s="57"/>
      <c r="R358" s="57"/>
      <c r="S358" s="58"/>
      <c r="T358" s="58"/>
      <c r="U358" s="58"/>
      <c r="V358" s="58"/>
      <c r="W358" s="58"/>
    </row>
    <row r="359" spans="1:23" s="34" customFormat="1" ht="63" customHeight="1" x14ac:dyDescent="0.25">
      <c r="A359" s="229"/>
      <c r="B359" s="232"/>
      <c r="C359" s="232"/>
      <c r="D359" s="243"/>
      <c r="E359" s="243"/>
      <c r="F359" s="243"/>
      <c r="G359" s="121" t="s">
        <v>395</v>
      </c>
      <c r="H359" s="55" t="s">
        <v>113</v>
      </c>
      <c r="I359" s="55">
        <v>744</v>
      </c>
      <c r="J359" s="1">
        <v>30</v>
      </c>
      <c r="K359" s="55">
        <v>30</v>
      </c>
      <c r="L359" s="55">
        <v>30</v>
      </c>
      <c r="M359" s="51">
        <v>10</v>
      </c>
      <c r="N359" s="51">
        <v>3</v>
      </c>
      <c r="O359" s="57"/>
      <c r="P359" s="57"/>
      <c r="Q359" s="57"/>
      <c r="R359" s="57"/>
      <c r="S359" s="58"/>
      <c r="T359" s="58"/>
      <c r="U359" s="58"/>
      <c r="V359" s="58"/>
      <c r="W359" s="58"/>
    </row>
    <row r="360" spans="1:23" s="34" customFormat="1" ht="112.5" customHeight="1" x14ac:dyDescent="0.25">
      <c r="A360" s="230"/>
      <c r="B360" s="233"/>
      <c r="C360" s="233"/>
      <c r="D360" s="243"/>
      <c r="E360" s="243"/>
      <c r="F360" s="243"/>
      <c r="G360" s="135" t="s">
        <v>390</v>
      </c>
      <c r="H360" s="121" t="s">
        <v>391</v>
      </c>
      <c r="I360" s="126">
        <v>642</v>
      </c>
      <c r="J360" s="84">
        <v>0</v>
      </c>
      <c r="K360" s="61">
        <v>0</v>
      </c>
      <c r="L360" s="61">
        <v>0</v>
      </c>
      <c r="M360" s="61">
        <v>0</v>
      </c>
      <c r="N360" s="61">
        <v>0</v>
      </c>
      <c r="O360" s="57"/>
      <c r="P360" s="57"/>
      <c r="Q360" s="57"/>
      <c r="R360" s="57"/>
      <c r="S360" s="58"/>
      <c r="T360" s="58"/>
      <c r="U360" s="58"/>
      <c r="V360" s="58"/>
      <c r="W360" s="58"/>
    </row>
    <row r="361" spans="1:23" s="34" customFormat="1" ht="37.5" hidden="1" customHeight="1" x14ac:dyDescent="0.25">
      <c r="A361" s="228" t="s">
        <v>415</v>
      </c>
      <c r="B361" s="231" t="s">
        <v>29</v>
      </c>
      <c r="C361" s="231" t="s">
        <v>433</v>
      </c>
      <c r="D361" s="243" t="s">
        <v>219</v>
      </c>
      <c r="E361" s="243" t="s">
        <v>98</v>
      </c>
      <c r="F361" s="243" t="s">
        <v>21</v>
      </c>
      <c r="G361" s="121" t="s">
        <v>392</v>
      </c>
      <c r="H361" s="55" t="s">
        <v>113</v>
      </c>
      <c r="I361" s="55">
        <v>744</v>
      </c>
      <c r="J361" s="1">
        <v>100</v>
      </c>
      <c r="K361" s="55">
        <v>100</v>
      </c>
      <c r="L361" s="55">
        <v>100</v>
      </c>
      <c r="M361" s="51">
        <v>10</v>
      </c>
      <c r="N361" s="51">
        <v>10</v>
      </c>
      <c r="O361" s="57"/>
      <c r="P361" s="57"/>
      <c r="Q361" s="57"/>
      <c r="R361" s="57"/>
      <c r="S361" s="58"/>
      <c r="T361" s="58"/>
      <c r="U361" s="58"/>
      <c r="V361" s="58"/>
      <c r="W361" s="58"/>
    </row>
    <row r="362" spans="1:23" s="34" customFormat="1" ht="63" hidden="1" customHeight="1" x14ac:dyDescent="0.25">
      <c r="A362" s="229"/>
      <c r="B362" s="232"/>
      <c r="C362" s="232"/>
      <c r="D362" s="243"/>
      <c r="E362" s="243"/>
      <c r="F362" s="243"/>
      <c r="G362" s="121" t="s">
        <v>395</v>
      </c>
      <c r="H362" s="55" t="s">
        <v>113</v>
      </c>
      <c r="I362" s="55">
        <v>744</v>
      </c>
      <c r="J362" s="1">
        <v>30</v>
      </c>
      <c r="K362" s="55">
        <v>30</v>
      </c>
      <c r="L362" s="55">
        <v>30</v>
      </c>
      <c r="M362" s="51">
        <v>10</v>
      </c>
      <c r="N362" s="51">
        <v>3</v>
      </c>
      <c r="O362" s="57"/>
      <c r="P362" s="57"/>
      <c r="Q362" s="57"/>
      <c r="R362" s="57"/>
      <c r="S362" s="58"/>
      <c r="T362" s="58"/>
      <c r="U362" s="58"/>
      <c r="V362" s="58"/>
      <c r="W362" s="58"/>
    </row>
    <row r="363" spans="1:23" s="34" customFormat="1" ht="112.5" hidden="1" customHeight="1" x14ac:dyDescent="0.25">
      <c r="A363" s="230"/>
      <c r="B363" s="233"/>
      <c r="C363" s="233"/>
      <c r="D363" s="243"/>
      <c r="E363" s="243"/>
      <c r="F363" s="243"/>
      <c r="G363" s="135" t="s">
        <v>390</v>
      </c>
      <c r="H363" s="121" t="s">
        <v>391</v>
      </c>
      <c r="I363" s="126">
        <v>642</v>
      </c>
      <c r="J363" s="84">
        <v>0</v>
      </c>
      <c r="K363" s="61">
        <v>0</v>
      </c>
      <c r="L363" s="61">
        <v>0</v>
      </c>
      <c r="M363" s="61">
        <v>0</v>
      </c>
      <c r="N363" s="61">
        <v>0</v>
      </c>
      <c r="O363" s="57"/>
      <c r="P363" s="57"/>
      <c r="Q363" s="57"/>
      <c r="R363" s="57"/>
      <c r="S363" s="58"/>
      <c r="T363" s="58"/>
      <c r="U363" s="58"/>
      <c r="V363" s="58"/>
      <c r="W363" s="58"/>
    </row>
    <row r="364" spans="1:23" s="34" customFormat="1" ht="37.5" hidden="1" customHeight="1" x14ac:dyDescent="0.25">
      <c r="A364" s="228" t="s">
        <v>435</v>
      </c>
      <c r="B364" s="231" t="s">
        <v>29</v>
      </c>
      <c r="C364" s="231" t="s">
        <v>433</v>
      </c>
      <c r="D364" s="243" t="s">
        <v>434</v>
      </c>
      <c r="E364" s="243" t="s">
        <v>98</v>
      </c>
      <c r="F364" s="243" t="s">
        <v>21</v>
      </c>
      <c r="G364" s="121" t="s">
        <v>392</v>
      </c>
      <c r="H364" s="55" t="s">
        <v>113</v>
      </c>
      <c r="I364" s="55">
        <v>744</v>
      </c>
      <c r="J364" s="1">
        <v>100</v>
      </c>
      <c r="K364" s="55">
        <v>100</v>
      </c>
      <c r="L364" s="55">
        <v>100</v>
      </c>
      <c r="M364" s="51">
        <v>10</v>
      </c>
      <c r="N364" s="51">
        <v>10</v>
      </c>
      <c r="O364" s="57"/>
      <c r="P364" s="57"/>
      <c r="Q364" s="57"/>
      <c r="R364" s="57"/>
      <c r="S364" s="58"/>
      <c r="T364" s="58"/>
      <c r="U364" s="58"/>
      <c r="V364" s="58"/>
      <c r="W364" s="58"/>
    </row>
    <row r="365" spans="1:23" s="34" customFormat="1" ht="63" hidden="1" customHeight="1" x14ac:dyDescent="0.25">
      <c r="A365" s="229"/>
      <c r="B365" s="232"/>
      <c r="C365" s="232"/>
      <c r="D365" s="243"/>
      <c r="E365" s="243"/>
      <c r="F365" s="243"/>
      <c r="G365" s="121" t="s">
        <v>395</v>
      </c>
      <c r="H365" s="55" t="s">
        <v>113</v>
      </c>
      <c r="I365" s="55">
        <v>744</v>
      </c>
      <c r="J365" s="1">
        <v>30</v>
      </c>
      <c r="K365" s="55">
        <v>30</v>
      </c>
      <c r="L365" s="55">
        <v>30</v>
      </c>
      <c r="M365" s="51">
        <v>10</v>
      </c>
      <c r="N365" s="51">
        <v>3</v>
      </c>
      <c r="O365" s="57"/>
      <c r="P365" s="57"/>
      <c r="Q365" s="57"/>
      <c r="R365" s="57"/>
      <c r="S365" s="58"/>
      <c r="T365" s="58"/>
      <c r="U365" s="58"/>
      <c r="V365" s="58"/>
      <c r="W365" s="58"/>
    </row>
    <row r="366" spans="1:23" s="34" customFormat="1" ht="112.5" hidden="1" customHeight="1" x14ac:dyDescent="0.25">
      <c r="A366" s="230"/>
      <c r="B366" s="233"/>
      <c r="C366" s="233"/>
      <c r="D366" s="243"/>
      <c r="E366" s="243"/>
      <c r="F366" s="243"/>
      <c r="G366" s="135" t="s">
        <v>390</v>
      </c>
      <c r="H366" s="121" t="s">
        <v>391</v>
      </c>
      <c r="I366" s="126">
        <v>642</v>
      </c>
      <c r="J366" s="84">
        <v>0</v>
      </c>
      <c r="K366" s="61">
        <v>0</v>
      </c>
      <c r="L366" s="61">
        <v>0</v>
      </c>
      <c r="M366" s="61">
        <v>0</v>
      </c>
      <c r="N366" s="61">
        <v>0</v>
      </c>
      <c r="O366" s="57"/>
      <c r="P366" s="57"/>
      <c r="Q366" s="57"/>
      <c r="R366" s="57"/>
      <c r="S366" s="58"/>
      <c r="T366" s="58"/>
      <c r="U366" s="58"/>
      <c r="V366" s="58"/>
      <c r="W366" s="58"/>
    </row>
    <row r="367" spans="1:23" s="34" customFormat="1" x14ac:dyDescent="0.25">
      <c r="A367" s="69"/>
      <c r="B367" s="68"/>
      <c r="C367" s="68"/>
      <c r="D367" s="68"/>
      <c r="E367" s="68"/>
      <c r="F367" s="68"/>
      <c r="G367" s="99"/>
      <c r="H367" s="139"/>
      <c r="I367" s="57"/>
      <c r="J367" s="44"/>
      <c r="K367" s="59"/>
      <c r="L367" s="59"/>
      <c r="M367" s="59"/>
      <c r="N367" s="59"/>
      <c r="O367" s="57"/>
      <c r="P367" s="57"/>
      <c r="Q367" s="57"/>
      <c r="R367" s="57"/>
      <c r="S367" s="58"/>
      <c r="T367" s="58"/>
      <c r="U367" s="58"/>
      <c r="V367" s="58"/>
      <c r="W367" s="58"/>
    </row>
    <row r="368" spans="1:23" s="34" customFormat="1" x14ac:dyDescent="0.25">
      <c r="A368" s="57"/>
      <c r="B368" s="57"/>
      <c r="C368" s="57"/>
      <c r="D368" s="57"/>
      <c r="E368" s="57"/>
      <c r="F368" s="57"/>
      <c r="G368" s="57"/>
      <c r="H368" s="57"/>
      <c r="I368" s="57"/>
      <c r="J368" s="80"/>
      <c r="K368" s="57"/>
      <c r="L368" s="57"/>
      <c r="M368" s="57"/>
      <c r="N368" s="57"/>
      <c r="O368" s="57"/>
      <c r="P368" s="57"/>
      <c r="Q368" s="57"/>
      <c r="R368" s="57"/>
      <c r="S368" s="58"/>
      <c r="T368" s="58"/>
      <c r="U368" s="58"/>
      <c r="V368" s="58"/>
      <c r="W368" s="58"/>
    </row>
    <row r="369" spans="1:23" s="34" customFormat="1" x14ac:dyDescent="0.25">
      <c r="A369" s="309" t="s">
        <v>116</v>
      </c>
      <c r="B369" s="309"/>
      <c r="C369" s="309"/>
      <c r="D369" s="309"/>
      <c r="E369" s="309"/>
      <c r="F369" s="309"/>
      <c r="G369" s="309"/>
      <c r="H369" s="309"/>
      <c r="I369" s="309"/>
      <c r="J369" s="309"/>
      <c r="K369" s="57"/>
      <c r="L369" s="57"/>
      <c r="M369" s="57"/>
      <c r="N369" s="57"/>
      <c r="O369" s="57"/>
      <c r="P369" s="57"/>
      <c r="Q369" s="57"/>
      <c r="R369" s="57"/>
      <c r="S369" s="58"/>
      <c r="T369" s="58"/>
      <c r="U369" s="58"/>
      <c r="V369" s="58"/>
      <c r="W369" s="58"/>
    </row>
    <row r="370" spans="1:23" s="34" customFormat="1" x14ac:dyDescent="0.25">
      <c r="A370" s="57"/>
      <c r="B370" s="57"/>
      <c r="C370" s="57"/>
      <c r="D370" s="57"/>
      <c r="E370" s="57"/>
      <c r="F370" s="57"/>
      <c r="G370" s="57"/>
      <c r="H370" s="57"/>
      <c r="I370" s="57"/>
      <c r="J370" s="80"/>
      <c r="K370" s="57"/>
      <c r="L370" s="57"/>
      <c r="M370" s="57"/>
      <c r="N370" s="57"/>
      <c r="O370" s="57"/>
      <c r="P370" s="57"/>
      <c r="Q370" s="57"/>
      <c r="R370" s="57"/>
      <c r="S370" s="58"/>
      <c r="T370" s="58"/>
      <c r="U370" s="58"/>
      <c r="V370" s="58"/>
      <c r="W370" s="58"/>
    </row>
    <row r="371" spans="1:23" s="34" customFormat="1" x14ac:dyDescent="0.25">
      <c r="A371" s="310" t="s">
        <v>10</v>
      </c>
      <c r="B371" s="310" t="s">
        <v>11</v>
      </c>
      <c r="C371" s="310"/>
      <c r="D371" s="310"/>
      <c r="E371" s="310" t="s">
        <v>12</v>
      </c>
      <c r="F371" s="310"/>
      <c r="G371" s="310" t="s">
        <v>24</v>
      </c>
      <c r="H371" s="310"/>
      <c r="I371" s="310"/>
      <c r="J371" s="310" t="s">
        <v>25</v>
      </c>
      <c r="K371" s="310"/>
      <c r="L371" s="310"/>
      <c r="M371" s="310" t="s">
        <v>26</v>
      </c>
      <c r="N371" s="310"/>
      <c r="O371" s="310"/>
      <c r="P371" s="315" t="s">
        <v>198</v>
      </c>
      <c r="Q371" s="316"/>
      <c r="R371" s="57"/>
      <c r="S371" s="58"/>
      <c r="T371" s="58"/>
      <c r="U371" s="58"/>
      <c r="V371" s="58"/>
      <c r="W371" s="58"/>
    </row>
    <row r="372" spans="1:23" s="34" customFormat="1" ht="18.75" customHeight="1" x14ac:dyDescent="0.25">
      <c r="A372" s="311"/>
      <c r="B372" s="310"/>
      <c r="C372" s="310"/>
      <c r="D372" s="310"/>
      <c r="E372" s="310"/>
      <c r="F372" s="310"/>
      <c r="G372" s="310" t="s">
        <v>60</v>
      </c>
      <c r="H372" s="310" t="s">
        <v>16</v>
      </c>
      <c r="I372" s="310"/>
      <c r="J372" s="156" t="s">
        <v>426</v>
      </c>
      <c r="K372" s="162" t="s">
        <v>438</v>
      </c>
      <c r="L372" s="162" t="s">
        <v>445</v>
      </c>
      <c r="M372" s="156" t="s">
        <v>426</v>
      </c>
      <c r="N372" s="162" t="s">
        <v>438</v>
      </c>
      <c r="O372" s="162" t="s">
        <v>445</v>
      </c>
      <c r="P372" s="318" t="s">
        <v>165</v>
      </c>
      <c r="Q372" s="317" t="s">
        <v>166</v>
      </c>
      <c r="R372" s="57"/>
      <c r="S372" s="58"/>
      <c r="T372" s="58"/>
      <c r="U372" s="58"/>
      <c r="V372" s="58"/>
      <c r="W372" s="58"/>
    </row>
    <row r="373" spans="1:23" s="34" customFormat="1" ht="75" customHeight="1" x14ac:dyDescent="0.25">
      <c r="A373" s="311"/>
      <c r="B373" s="60" t="s">
        <v>17</v>
      </c>
      <c r="C373" s="60" t="s">
        <v>18</v>
      </c>
      <c r="D373" s="60" t="s">
        <v>211</v>
      </c>
      <c r="E373" s="60" t="s">
        <v>20</v>
      </c>
      <c r="F373" s="60" t="s">
        <v>21</v>
      </c>
      <c r="G373" s="311"/>
      <c r="H373" s="60" t="s">
        <v>28</v>
      </c>
      <c r="I373" s="60" t="s">
        <v>23</v>
      </c>
      <c r="J373" s="158"/>
      <c r="K373" s="163"/>
      <c r="L373" s="163"/>
      <c r="M373" s="158"/>
      <c r="N373" s="163"/>
      <c r="O373" s="163"/>
      <c r="P373" s="319"/>
      <c r="Q373" s="317"/>
      <c r="R373" s="57"/>
      <c r="S373" s="58"/>
      <c r="T373" s="58"/>
      <c r="U373" s="58"/>
      <c r="V373" s="58"/>
      <c r="W373" s="58"/>
    </row>
    <row r="374" spans="1:23" s="34" customFormat="1" x14ac:dyDescent="0.25">
      <c r="A374" s="60">
        <v>1</v>
      </c>
      <c r="B374" s="60">
        <v>2</v>
      </c>
      <c r="C374" s="60">
        <v>3</v>
      </c>
      <c r="D374" s="60">
        <v>4</v>
      </c>
      <c r="E374" s="60">
        <v>5</v>
      </c>
      <c r="F374" s="60">
        <v>6</v>
      </c>
      <c r="G374" s="60">
        <v>7</v>
      </c>
      <c r="H374" s="60">
        <v>8</v>
      </c>
      <c r="I374" s="60">
        <v>9</v>
      </c>
      <c r="J374" s="82">
        <v>10</v>
      </c>
      <c r="K374" s="60">
        <v>11</v>
      </c>
      <c r="L374" s="60">
        <v>12</v>
      </c>
      <c r="M374" s="60">
        <v>13</v>
      </c>
      <c r="N374" s="60">
        <v>14</v>
      </c>
      <c r="O374" s="60">
        <v>15</v>
      </c>
      <c r="P374" s="54">
        <v>16</v>
      </c>
      <c r="Q374" s="54">
        <v>17</v>
      </c>
      <c r="R374" s="57"/>
      <c r="S374" s="58"/>
      <c r="T374" s="58"/>
      <c r="U374" s="58"/>
      <c r="V374" s="58"/>
      <c r="W374" s="58"/>
    </row>
    <row r="375" spans="1:23" s="41" customFormat="1" ht="131.25" hidden="1" x14ac:dyDescent="0.25">
      <c r="A375" s="85" t="s">
        <v>411</v>
      </c>
      <c r="B375" s="55" t="s">
        <v>29</v>
      </c>
      <c r="C375" s="55" t="s">
        <v>433</v>
      </c>
      <c r="D375" s="55" t="s">
        <v>212</v>
      </c>
      <c r="E375" s="55" t="s">
        <v>98</v>
      </c>
      <c r="F375" s="55" t="s">
        <v>21</v>
      </c>
      <c r="G375" s="55" t="s">
        <v>213</v>
      </c>
      <c r="H375" s="55" t="s">
        <v>214</v>
      </c>
      <c r="I375" s="56" t="s">
        <v>215</v>
      </c>
      <c r="J375" s="40"/>
      <c r="K375" s="62">
        <f>J375</f>
        <v>0</v>
      </c>
      <c r="L375" s="62">
        <f>J375</f>
        <v>0</v>
      </c>
      <c r="M375" s="55" t="s">
        <v>21</v>
      </c>
      <c r="N375" s="55" t="s">
        <v>21</v>
      </c>
      <c r="O375" s="55" t="s">
        <v>21</v>
      </c>
      <c r="P375" s="51">
        <v>10</v>
      </c>
      <c r="Q375" s="52">
        <f t="shared" ref="Q375:Q382" si="11">J375*0.1</f>
        <v>0</v>
      </c>
      <c r="R375" s="57"/>
      <c r="S375" s="58"/>
      <c r="T375" s="58"/>
      <c r="U375" s="58"/>
      <c r="V375" s="58"/>
      <c r="W375" s="58"/>
    </row>
    <row r="376" spans="1:23" s="41" customFormat="1" ht="131.25" hidden="1" x14ac:dyDescent="0.25">
      <c r="A376" s="85" t="s">
        <v>412</v>
      </c>
      <c r="B376" s="55" t="s">
        <v>29</v>
      </c>
      <c r="C376" s="55" t="s">
        <v>433</v>
      </c>
      <c r="D376" s="55" t="s">
        <v>216</v>
      </c>
      <c r="E376" s="55" t="s">
        <v>98</v>
      </c>
      <c r="F376" s="55" t="s">
        <v>21</v>
      </c>
      <c r="G376" s="55" t="s">
        <v>213</v>
      </c>
      <c r="H376" s="55" t="s">
        <v>214</v>
      </c>
      <c r="I376" s="56" t="s">
        <v>215</v>
      </c>
      <c r="J376" s="40"/>
      <c r="K376" s="62">
        <f t="shared" ref="K376:K380" si="12">J376</f>
        <v>0</v>
      </c>
      <c r="L376" s="62">
        <f t="shared" ref="L376:L380" si="13">J376</f>
        <v>0</v>
      </c>
      <c r="M376" s="55" t="s">
        <v>21</v>
      </c>
      <c r="N376" s="55" t="s">
        <v>21</v>
      </c>
      <c r="O376" s="55" t="s">
        <v>21</v>
      </c>
      <c r="P376" s="51">
        <v>10</v>
      </c>
      <c r="Q376" s="52">
        <f t="shared" si="11"/>
        <v>0</v>
      </c>
      <c r="R376" s="57"/>
      <c r="S376" s="58"/>
      <c r="T376" s="58"/>
      <c r="U376" s="58"/>
      <c r="V376" s="58"/>
      <c r="W376" s="58"/>
    </row>
    <row r="377" spans="1:23" s="41" customFormat="1" ht="131.25" x14ac:dyDescent="0.25">
      <c r="A377" s="85" t="s">
        <v>413</v>
      </c>
      <c r="B377" s="55" t="s">
        <v>29</v>
      </c>
      <c r="C377" s="55" t="s">
        <v>433</v>
      </c>
      <c r="D377" s="55" t="s">
        <v>217</v>
      </c>
      <c r="E377" s="55" t="s">
        <v>98</v>
      </c>
      <c r="F377" s="55" t="s">
        <v>21</v>
      </c>
      <c r="G377" s="55" t="s">
        <v>213</v>
      </c>
      <c r="H377" s="55" t="s">
        <v>214</v>
      </c>
      <c r="I377" s="56" t="s">
        <v>215</v>
      </c>
      <c r="J377" s="40">
        <v>3600</v>
      </c>
      <c r="K377" s="40">
        <v>3600</v>
      </c>
      <c r="L377" s="40">
        <v>3600</v>
      </c>
      <c r="M377" s="55" t="s">
        <v>21</v>
      </c>
      <c r="N377" s="55" t="s">
        <v>21</v>
      </c>
      <c r="O377" s="55" t="s">
        <v>21</v>
      </c>
      <c r="P377" s="51">
        <v>10</v>
      </c>
      <c r="Q377" s="52">
        <f t="shared" si="11"/>
        <v>360</v>
      </c>
      <c r="R377" s="57"/>
      <c r="S377" s="58"/>
      <c r="T377" s="58"/>
      <c r="U377" s="58"/>
      <c r="V377" s="58"/>
      <c r="W377" s="58"/>
    </row>
    <row r="378" spans="1:23" s="41" customFormat="1" ht="131.25" x14ac:dyDescent="0.25">
      <c r="A378" s="85" t="s">
        <v>414</v>
      </c>
      <c r="B378" s="55" t="s">
        <v>29</v>
      </c>
      <c r="C378" s="55" t="s">
        <v>433</v>
      </c>
      <c r="D378" s="55" t="s">
        <v>218</v>
      </c>
      <c r="E378" s="55" t="s">
        <v>98</v>
      </c>
      <c r="F378" s="55" t="s">
        <v>21</v>
      </c>
      <c r="G378" s="55" t="s">
        <v>213</v>
      </c>
      <c r="H378" s="55" t="s">
        <v>214</v>
      </c>
      <c r="I378" s="56" t="s">
        <v>215</v>
      </c>
      <c r="J378" s="40">
        <v>3600</v>
      </c>
      <c r="K378" s="40">
        <v>3600</v>
      </c>
      <c r="L378" s="40">
        <v>3600</v>
      </c>
      <c r="M378" s="55" t="s">
        <v>21</v>
      </c>
      <c r="N378" s="55" t="s">
        <v>21</v>
      </c>
      <c r="O378" s="55" t="s">
        <v>21</v>
      </c>
      <c r="P378" s="51">
        <v>10</v>
      </c>
      <c r="Q378" s="52">
        <f t="shared" si="11"/>
        <v>360</v>
      </c>
      <c r="R378" s="57"/>
      <c r="S378" s="58"/>
      <c r="T378" s="58"/>
      <c r="U378" s="58"/>
      <c r="V378" s="58"/>
      <c r="W378" s="58"/>
    </row>
    <row r="379" spans="1:23" s="41" customFormat="1" ht="131.25" hidden="1" x14ac:dyDescent="0.25">
      <c r="A379" s="85" t="s">
        <v>415</v>
      </c>
      <c r="B379" s="55" t="s">
        <v>29</v>
      </c>
      <c r="C379" s="55" t="s">
        <v>433</v>
      </c>
      <c r="D379" s="55" t="s">
        <v>219</v>
      </c>
      <c r="E379" s="55" t="s">
        <v>98</v>
      </c>
      <c r="F379" s="55" t="s">
        <v>21</v>
      </c>
      <c r="G379" s="55" t="s">
        <v>213</v>
      </c>
      <c r="H379" s="55" t="s">
        <v>214</v>
      </c>
      <c r="I379" s="56" t="s">
        <v>215</v>
      </c>
      <c r="J379" s="40"/>
      <c r="K379" s="62">
        <f t="shared" si="12"/>
        <v>0</v>
      </c>
      <c r="L379" s="62">
        <f t="shared" si="13"/>
        <v>0</v>
      </c>
      <c r="M379" s="55" t="s">
        <v>21</v>
      </c>
      <c r="N379" s="55" t="s">
        <v>21</v>
      </c>
      <c r="O379" s="55" t="s">
        <v>21</v>
      </c>
      <c r="P379" s="51">
        <v>10</v>
      </c>
      <c r="Q379" s="52">
        <f t="shared" si="11"/>
        <v>0</v>
      </c>
      <c r="R379" s="57"/>
      <c r="S379" s="58"/>
      <c r="T379" s="58"/>
      <c r="U379" s="58"/>
      <c r="V379" s="58"/>
      <c r="W379" s="58"/>
    </row>
    <row r="380" spans="1:23" s="41" customFormat="1" ht="131.25" hidden="1" x14ac:dyDescent="0.25">
      <c r="A380" s="85" t="s">
        <v>435</v>
      </c>
      <c r="B380" s="55" t="s">
        <v>29</v>
      </c>
      <c r="C380" s="55" t="s">
        <v>433</v>
      </c>
      <c r="D380" s="55" t="s">
        <v>434</v>
      </c>
      <c r="E380" s="55" t="s">
        <v>98</v>
      </c>
      <c r="F380" s="55" t="s">
        <v>21</v>
      </c>
      <c r="G380" s="55" t="s">
        <v>213</v>
      </c>
      <c r="H380" s="55" t="s">
        <v>214</v>
      </c>
      <c r="I380" s="56" t="s">
        <v>215</v>
      </c>
      <c r="J380" s="40"/>
      <c r="K380" s="62">
        <f t="shared" si="12"/>
        <v>0</v>
      </c>
      <c r="L380" s="62">
        <f t="shared" si="13"/>
        <v>0</v>
      </c>
      <c r="M380" s="55" t="s">
        <v>21</v>
      </c>
      <c r="N380" s="55" t="s">
        <v>21</v>
      </c>
      <c r="O380" s="55" t="s">
        <v>21</v>
      </c>
      <c r="P380" s="51">
        <v>10</v>
      </c>
      <c r="Q380" s="52">
        <f t="shared" si="11"/>
        <v>0</v>
      </c>
      <c r="R380" s="57"/>
      <c r="S380" s="58"/>
      <c r="T380" s="58"/>
      <c r="U380" s="58"/>
      <c r="V380" s="58"/>
      <c r="W380" s="58"/>
    </row>
    <row r="381" spans="1:23" s="41" customFormat="1" hidden="1" x14ac:dyDescent="0.25">
      <c r="A381" s="63"/>
      <c r="B381" s="55"/>
      <c r="C381" s="55"/>
      <c r="D381" s="55"/>
      <c r="E381" s="55"/>
      <c r="F381" s="61"/>
      <c r="G381" s="55"/>
      <c r="H381" s="55"/>
      <c r="I381" s="56"/>
      <c r="J381" s="40"/>
      <c r="K381" s="62"/>
      <c r="L381" s="62"/>
      <c r="M381" s="55"/>
      <c r="N381" s="55"/>
      <c r="O381" s="55"/>
      <c r="P381" s="51">
        <v>10</v>
      </c>
      <c r="Q381" s="52">
        <f t="shared" si="11"/>
        <v>0</v>
      </c>
      <c r="R381" s="57"/>
      <c r="S381" s="58"/>
      <c r="T381" s="58"/>
      <c r="U381" s="58"/>
      <c r="V381" s="58"/>
      <c r="W381" s="58"/>
    </row>
    <row r="382" spans="1:23" s="41" customFormat="1" x14ac:dyDescent="0.25">
      <c r="A382" s="63" t="s">
        <v>34</v>
      </c>
      <c r="B382" s="61"/>
      <c r="C382" s="55"/>
      <c r="D382" s="55"/>
      <c r="E382" s="61"/>
      <c r="F382" s="61"/>
      <c r="G382" s="55"/>
      <c r="H382" s="55"/>
      <c r="I382" s="56"/>
      <c r="J382" s="43">
        <f>SUM(J375:J381)</f>
        <v>7200</v>
      </c>
      <c r="K382" s="64">
        <f>SUM(K375:K381)</f>
        <v>7200</v>
      </c>
      <c r="L382" s="64">
        <f>SUM(L375:L381)</f>
        <v>7200</v>
      </c>
      <c r="M382" s="55"/>
      <c r="N382" s="55"/>
      <c r="O382" s="55"/>
      <c r="P382" s="51">
        <v>10</v>
      </c>
      <c r="Q382" s="52">
        <f t="shared" si="11"/>
        <v>720</v>
      </c>
      <c r="R382" s="58"/>
      <c r="S382" s="58"/>
      <c r="T382" s="58"/>
      <c r="U382" s="58"/>
      <c r="V382" s="58"/>
      <c r="W382" s="58"/>
    </row>
    <row r="383" spans="1:23" s="41" customFormat="1" x14ac:dyDescent="0.25">
      <c r="A383" s="67"/>
      <c r="B383" s="59"/>
      <c r="C383" s="68"/>
      <c r="D383" s="68"/>
      <c r="E383" s="59"/>
      <c r="F383" s="59"/>
      <c r="G383" s="68"/>
      <c r="H383" s="68"/>
      <c r="I383" s="69"/>
      <c r="J383" s="96"/>
      <c r="K383" s="70"/>
      <c r="L383" s="70"/>
      <c r="M383" s="68"/>
      <c r="N383" s="68"/>
      <c r="O383" s="68"/>
      <c r="P383" s="48"/>
      <c r="Q383" s="65"/>
      <c r="R383" s="58"/>
      <c r="S383" s="58"/>
      <c r="T383" s="58"/>
      <c r="U383" s="58"/>
      <c r="V383" s="58"/>
      <c r="W383" s="58"/>
    </row>
    <row r="384" spans="1:23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23" x14ac:dyDescent="0.25">
      <c r="A385" s="162" t="s">
        <v>36</v>
      </c>
      <c r="B385" s="162"/>
      <c r="C385" s="162"/>
      <c r="D385" s="162"/>
      <c r="E385" s="162"/>
      <c r="F385" s="186"/>
      <c r="G385" s="186"/>
      <c r="H385" s="186"/>
      <c r="I385" s="186"/>
      <c r="J385" s="186"/>
      <c r="K385" s="186"/>
      <c r="L385" s="6"/>
      <c r="M385" s="6"/>
      <c r="N385" s="6"/>
      <c r="O385" s="6"/>
      <c r="P385" s="6"/>
    </row>
    <row r="386" spans="1:23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2" t="s">
        <v>22</v>
      </c>
      <c r="F386" s="186"/>
      <c r="G386" s="186"/>
      <c r="H386" s="186"/>
      <c r="I386" s="186"/>
      <c r="J386" s="186"/>
      <c r="K386" s="186"/>
      <c r="L386" s="6"/>
      <c r="M386" s="6"/>
      <c r="N386" s="6"/>
      <c r="O386" s="6"/>
      <c r="P386" s="6"/>
    </row>
    <row r="387" spans="1:23" x14ac:dyDescent="0.25">
      <c r="A387" s="9">
        <v>1</v>
      </c>
      <c r="B387" s="9">
        <v>2</v>
      </c>
      <c r="C387" s="9">
        <v>3</v>
      </c>
      <c r="D387" s="9">
        <v>4</v>
      </c>
      <c r="E387" s="162">
        <v>5</v>
      </c>
      <c r="F387" s="186"/>
      <c r="G387" s="186"/>
      <c r="H387" s="186"/>
      <c r="I387" s="186"/>
      <c r="J387" s="186"/>
      <c r="K387" s="186"/>
      <c r="L387" s="6"/>
      <c r="M387" s="6"/>
      <c r="N387" s="6"/>
      <c r="O387" s="6"/>
      <c r="P387" s="6"/>
    </row>
    <row r="388" spans="1:23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2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23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23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23" ht="153.75" customHeight="1" x14ac:dyDescent="0.25">
      <c r="A391" s="167" t="s">
        <v>384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23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23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23" ht="24.75" customHeight="1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23" x14ac:dyDescent="0.25">
      <c r="A395" s="162">
        <v>1</v>
      </c>
      <c r="B395" s="162"/>
      <c r="C395" s="162"/>
      <c r="D395" s="162"/>
      <c r="E395" s="176">
        <v>2</v>
      </c>
      <c r="F395" s="177"/>
      <c r="G395" s="178"/>
      <c r="H395" s="169">
        <v>3</v>
      </c>
      <c r="I395" s="169"/>
      <c r="J395" s="169"/>
      <c r="K395" s="169"/>
      <c r="L395" s="169"/>
    </row>
    <row r="396" spans="1:23" ht="57.75" customHeight="1" x14ac:dyDescent="0.25">
      <c r="A396" s="179" t="s">
        <v>407</v>
      </c>
      <c r="B396" s="180"/>
      <c r="C396" s="180"/>
      <c r="D396" s="181"/>
      <c r="E396" s="176" t="s">
        <v>50</v>
      </c>
      <c r="F396" s="177"/>
      <c r="G396" s="178"/>
      <c r="H396" s="176" t="s">
        <v>51</v>
      </c>
      <c r="I396" s="177"/>
      <c r="J396" s="177"/>
      <c r="K396" s="177"/>
      <c r="L396" s="178"/>
    </row>
    <row r="397" spans="1:23" ht="63.75" customHeight="1" x14ac:dyDescent="0.25">
      <c r="A397" s="179" t="s">
        <v>407</v>
      </c>
      <c r="B397" s="180"/>
      <c r="C397" s="180"/>
      <c r="D397" s="181"/>
      <c r="E397" s="176" t="s">
        <v>52</v>
      </c>
      <c r="F397" s="177"/>
      <c r="G397" s="178"/>
      <c r="H397" s="176" t="s">
        <v>53</v>
      </c>
      <c r="I397" s="177"/>
      <c r="J397" s="177"/>
      <c r="K397" s="177"/>
      <c r="L397" s="178"/>
    </row>
    <row r="398" spans="1:23" ht="57.75" customHeight="1" x14ac:dyDescent="0.25">
      <c r="A398" s="179" t="s">
        <v>407</v>
      </c>
      <c r="B398" s="180"/>
      <c r="C398" s="180"/>
      <c r="D398" s="181"/>
      <c r="E398" s="176" t="s">
        <v>56</v>
      </c>
      <c r="F398" s="177"/>
      <c r="G398" s="178"/>
      <c r="H398" s="176" t="s">
        <v>51</v>
      </c>
      <c r="I398" s="177"/>
      <c r="J398" s="177"/>
      <c r="K398" s="177"/>
      <c r="L398" s="178"/>
    </row>
    <row r="399" spans="1:23" ht="52.5" customHeight="1" x14ac:dyDescent="0.25">
      <c r="A399" s="179" t="s">
        <v>407</v>
      </c>
      <c r="B399" s="180"/>
      <c r="C399" s="180"/>
      <c r="D399" s="181"/>
      <c r="E399" s="176" t="s">
        <v>54</v>
      </c>
      <c r="F399" s="177"/>
      <c r="G399" s="178"/>
      <c r="H399" s="173" t="s">
        <v>167</v>
      </c>
      <c r="I399" s="174"/>
      <c r="J399" s="174"/>
      <c r="K399" s="174"/>
      <c r="L399" s="175"/>
    </row>
    <row r="400" spans="1:23" s="41" customFormat="1" x14ac:dyDescent="0.25">
      <c r="A400" s="304" t="s">
        <v>378</v>
      </c>
      <c r="B400" s="305"/>
      <c r="C400" s="305"/>
      <c r="D400" s="305"/>
      <c r="E400" s="305"/>
      <c r="F400" s="305"/>
      <c r="G400" s="305"/>
      <c r="H400" s="305"/>
      <c r="I400" s="305"/>
      <c r="J400" s="305"/>
      <c r="K400" s="305"/>
      <c r="L400" s="305"/>
      <c r="M400" s="305"/>
      <c r="N400" s="305"/>
      <c r="O400" s="305"/>
      <c r="P400" s="48"/>
      <c r="Q400" s="65"/>
      <c r="R400" s="58"/>
      <c r="S400" s="58"/>
      <c r="T400" s="58"/>
      <c r="U400" s="58"/>
      <c r="V400" s="58"/>
      <c r="W400" s="58"/>
    </row>
    <row r="401" spans="1:31" s="41" customFormat="1" x14ac:dyDescent="0.25">
      <c r="A401" s="116"/>
      <c r="B401" s="48"/>
      <c r="C401" s="48"/>
      <c r="D401" s="48"/>
      <c r="E401" s="48"/>
      <c r="F401" s="48"/>
      <c r="G401" s="48"/>
      <c r="H401" s="48"/>
      <c r="I401" s="48"/>
      <c r="J401" s="5"/>
      <c r="K401" s="48"/>
      <c r="L401" s="48"/>
      <c r="M401" s="48"/>
      <c r="N401" s="48"/>
      <c r="O401" s="48"/>
      <c r="P401" s="48"/>
      <c r="Q401" s="65"/>
      <c r="R401" s="58"/>
      <c r="S401" s="58"/>
      <c r="T401" s="58"/>
      <c r="U401" s="58"/>
      <c r="V401" s="58"/>
      <c r="W401" s="58"/>
    </row>
    <row r="402" spans="1:31" ht="32.25" customHeight="1" x14ac:dyDescent="0.25">
      <c r="A402" s="304" t="s">
        <v>256</v>
      </c>
      <c r="B402" s="304"/>
      <c r="C402" s="304"/>
      <c r="D402" s="304"/>
      <c r="E402" s="304"/>
      <c r="F402" s="304"/>
      <c r="G402" s="304"/>
      <c r="H402" s="304"/>
      <c r="I402" s="304"/>
      <c r="J402" s="304"/>
      <c r="K402" s="304"/>
      <c r="L402" s="304"/>
      <c r="M402" s="306" t="s">
        <v>179</v>
      </c>
      <c r="N402" s="308" t="s">
        <v>21</v>
      </c>
      <c r="O402" s="50"/>
      <c r="P402" s="50"/>
      <c r="Q402" s="49"/>
      <c r="R402" s="49"/>
      <c r="S402" s="49"/>
      <c r="T402" s="49"/>
      <c r="U402" s="49"/>
      <c r="V402" s="49"/>
      <c r="W402" s="49"/>
    </row>
    <row r="403" spans="1:31" x14ac:dyDescent="0.25">
      <c r="A403" s="297" t="s">
        <v>257</v>
      </c>
      <c r="B403" s="297"/>
      <c r="C403" s="297"/>
      <c r="D403" s="297"/>
      <c r="E403" s="297"/>
      <c r="F403" s="297"/>
      <c r="G403" s="297"/>
      <c r="H403" s="297"/>
      <c r="I403" s="297"/>
      <c r="J403" s="297"/>
      <c r="K403" s="297"/>
      <c r="L403" s="297"/>
      <c r="M403" s="307"/>
      <c r="N403" s="308"/>
      <c r="O403" s="50"/>
      <c r="P403" s="50"/>
      <c r="Q403" s="49"/>
      <c r="R403" s="49"/>
      <c r="S403" s="49"/>
      <c r="T403" s="49"/>
      <c r="U403" s="49"/>
      <c r="V403" s="49"/>
      <c r="W403" s="49"/>
    </row>
    <row r="404" spans="1:31" ht="20.25" customHeight="1" x14ac:dyDescent="0.25">
      <c r="A404" s="50" t="s">
        <v>258</v>
      </c>
      <c r="B404" s="50"/>
      <c r="C404" s="50"/>
      <c r="D404" s="50"/>
      <c r="E404" s="50"/>
      <c r="F404" s="50"/>
      <c r="G404" s="50"/>
      <c r="H404" s="50"/>
      <c r="I404" s="50"/>
      <c r="J404" s="6"/>
      <c r="K404" s="50"/>
      <c r="L404" s="50"/>
      <c r="M404" s="307"/>
      <c r="N404" s="308"/>
      <c r="O404" s="50"/>
      <c r="P404" s="50"/>
      <c r="Q404" s="49"/>
      <c r="R404" s="49"/>
      <c r="S404" s="49"/>
      <c r="T404" s="49"/>
      <c r="U404" s="49"/>
      <c r="V404" s="49"/>
      <c r="W404" s="49"/>
    </row>
    <row r="405" spans="1:31" x14ac:dyDescent="0.25">
      <c r="A405" s="297" t="s">
        <v>254</v>
      </c>
      <c r="B405" s="297"/>
      <c r="C405" s="297"/>
      <c r="D405" s="297"/>
      <c r="E405" s="297"/>
      <c r="F405" s="297"/>
      <c r="G405" s="297"/>
      <c r="H405" s="297"/>
      <c r="I405" s="297"/>
      <c r="J405" s="297"/>
      <c r="K405" s="297"/>
      <c r="L405" s="297"/>
      <c r="M405" s="50"/>
      <c r="N405" s="48"/>
      <c r="O405" s="50"/>
      <c r="P405" s="50"/>
      <c r="Q405" s="49"/>
      <c r="R405" s="49"/>
      <c r="S405" s="49"/>
      <c r="T405" s="49"/>
      <c r="U405" s="49"/>
      <c r="V405" s="49"/>
      <c r="W405" s="49"/>
    </row>
    <row r="406" spans="1:31" x14ac:dyDescent="0.25">
      <c r="A406" s="297" t="s">
        <v>255</v>
      </c>
      <c r="B406" s="297"/>
      <c r="C406" s="297"/>
      <c r="D406" s="297"/>
      <c r="E406" s="297"/>
      <c r="F406" s="297"/>
      <c r="G406" s="297"/>
      <c r="H406" s="297"/>
      <c r="I406" s="297"/>
      <c r="J406" s="297"/>
      <c r="K406" s="50"/>
      <c r="L406" s="50"/>
      <c r="M406" s="50"/>
      <c r="N406" s="48"/>
      <c r="O406" s="50"/>
      <c r="P406" s="50"/>
      <c r="Q406" s="49"/>
      <c r="R406" s="49"/>
      <c r="S406" s="49"/>
      <c r="T406" s="49"/>
      <c r="U406" s="49"/>
      <c r="V406" s="49"/>
      <c r="W406" s="49"/>
    </row>
    <row r="407" spans="1:31" s="41" customFormat="1" ht="96" customHeight="1" x14ac:dyDescent="0.25">
      <c r="A407" s="247" t="s">
        <v>249</v>
      </c>
      <c r="B407" s="247" t="s">
        <v>243</v>
      </c>
      <c r="C407" s="247"/>
      <c r="D407" s="247"/>
      <c r="E407" s="247" t="s">
        <v>244</v>
      </c>
      <c r="F407" s="247"/>
      <c r="G407" s="247" t="s">
        <v>245</v>
      </c>
      <c r="H407" s="247"/>
      <c r="I407" s="247"/>
      <c r="J407" s="247" t="s">
        <v>246</v>
      </c>
      <c r="K407" s="247"/>
      <c r="L407" s="247"/>
      <c r="M407" s="247" t="s">
        <v>250</v>
      </c>
      <c r="N407" s="247"/>
      <c r="O407" s="48"/>
      <c r="P407" s="65"/>
      <c r="Q407" s="58"/>
      <c r="R407" s="58"/>
      <c r="S407" s="58"/>
      <c r="T407" s="58"/>
      <c r="U407" s="58"/>
      <c r="V407" s="58"/>
      <c r="W407" s="58"/>
    </row>
    <row r="408" spans="1:31" s="41" customFormat="1" ht="87.75" customHeight="1" x14ac:dyDescent="0.25">
      <c r="A408" s="247"/>
      <c r="B408" s="245" t="s">
        <v>252</v>
      </c>
      <c r="C408" s="245" t="s">
        <v>252</v>
      </c>
      <c r="D408" s="245" t="s">
        <v>252</v>
      </c>
      <c r="E408" s="245" t="s">
        <v>252</v>
      </c>
      <c r="F408" s="245" t="s">
        <v>252</v>
      </c>
      <c r="G408" s="247" t="s">
        <v>251</v>
      </c>
      <c r="H408" s="247" t="s">
        <v>247</v>
      </c>
      <c r="I408" s="247"/>
      <c r="J408" s="156" t="s">
        <v>426</v>
      </c>
      <c r="K408" s="162" t="s">
        <v>438</v>
      </c>
      <c r="L408" s="162" t="s">
        <v>445</v>
      </c>
      <c r="M408" s="247" t="s">
        <v>165</v>
      </c>
      <c r="N408" s="247" t="s">
        <v>166</v>
      </c>
      <c r="O408" s="48"/>
      <c r="P408" s="65"/>
      <c r="Q408" s="58"/>
      <c r="R408" s="58"/>
      <c r="S408" s="58"/>
      <c r="T408" s="58"/>
      <c r="U408" s="58"/>
      <c r="V408" s="58"/>
      <c r="W408" s="58"/>
    </row>
    <row r="409" spans="1:31" s="41" customFormat="1" ht="58.5" customHeight="1" x14ac:dyDescent="0.25">
      <c r="A409" s="247"/>
      <c r="B409" s="246"/>
      <c r="C409" s="246"/>
      <c r="D409" s="246"/>
      <c r="E409" s="246"/>
      <c r="F409" s="246"/>
      <c r="G409" s="247"/>
      <c r="H409" s="66" t="s">
        <v>22</v>
      </c>
      <c r="I409" s="72" t="s">
        <v>253</v>
      </c>
      <c r="J409" s="158"/>
      <c r="K409" s="163"/>
      <c r="L409" s="163"/>
      <c r="M409" s="247"/>
      <c r="N409" s="247"/>
      <c r="O409" s="48"/>
      <c r="P409" s="65"/>
      <c r="Q409" s="58"/>
      <c r="R409" s="58"/>
      <c r="S409" s="58"/>
      <c r="T409" s="58"/>
      <c r="U409" s="58"/>
      <c r="V409" s="58"/>
      <c r="W409" s="58"/>
    </row>
    <row r="410" spans="1:31" s="41" customFormat="1" x14ac:dyDescent="0.25">
      <c r="A410" s="66">
        <v>1</v>
      </c>
      <c r="B410" s="66">
        <v>2</v>
      </c>
      <c r="C410" s="66">
        <v>3</v>
      </c>
      <c r="D410" s="66">
        <v>4</v>
      </c>
      <c r="E410" s="66">
        <v>5</v>
      </c>
      <c r="F410" s="66">
        <v>6</v>
      </c>
      <c r="G410" s="66">
        <v>7</v>
      </c>
      <c r="H410" s="66">
        <v>8</v>
      </c>
      <c r="I410" s="66">
        <v>9</v>
      </c>
      <c r="J410" s="92">
        <v>10</v>
      </c>
      <c r="K410" s="66">
        <v>11</v>
      </c>
      <c r="L410" s="66">
        <v>12</v>
      </c>
      <c r="M410" s="66">
        <v>13</v>
      </c>
      <c r="N410" s="66">
        <v>14</v>
      </c>
      <c r="O410" s="48"/>
      <c r="P410" s="65"/>
      <c r="Q410" s="58"/>
      <c r="R410" s="58"/>
      <c r="S410" s="58"/>
      <c r="T410" s="58"/>
      <c r="U410" s="58"/>
      <c r="V410" s="58"/>
      <c r="W410" s="58"/>
    </row>
    <row r="411" spans="1:31" s="41" customFormat="1" x14ac:dyDescent="0.25">
      <c r="A411" s="247" t="s">
        <v>21</v>
      </c>
      <c r="B411" s="247" t="s">
        <v>21</v>
      </c>
      <c r="C411" s="247" t="s">
        <v>21</v>
      </c>
      <c r="D411" s="247" t="s">
        <v>21</v>
      </c>
      <c r="E411" s="247" t="s">
        <v>21</v>
      </c>
      <c r="F411" s="247" t="s">
        <v>21</v>
      </c>
      <c r="G411" s="66" t="s">
        <v>21</v>
      </c>
      <c r="H411" s="66" t="s">
        <v>21</v>
      </c>
      <c r="I411" s="66" t="s">
        <v>21</v>
      </c>
      <c r="J411" s="92" t="s">
        <v>21</v>
      </c>
      <c r="K411" s="66" t="s">
        <v>21</v>
      </c>
      <c r="L411" s="66" t="s">
        <v>21</v>
      </c>
      <c r="M411" s="66" t="s">
        <v>21</v>
      </c>
      <c r="N411" s="66" t="s">
        <v>21</v>
      </c>
      <c r="O411" s="48"/>
      <c r="P411" s="65"/>
      <c r="Q411" s="58"/>
      <c r="R411" s="58"/>
      <c r="S411" s="58"/>
      <c r="T411" s="58"/>
      <c r="U411" s="58"/>
      <c r="V411" s="58"/>
      <c r="W411" s="58"/>
    </row>
    <row r="412" spans="1:31" s="41" customFormat="1" x14ac:dyDescent="0.25">
      <c r="A412" s="247"/>
      <c r="B412" s="247"/>
      <c r="C412" s="247"/>
      <c r="D412" s="247"/>
      <c r="E412" s="247"/>
      <c r="F412" s="247"/>
      <c r="G412" s="66" t="s">
        <v>21</v>
      </c>
      <c r="H412" s="66" t="s">
        <v>21</v>
      </c>
      <c r="I412" s="66" t="s">
        <v>21</v>
      </c>
      <c r="J412" s="92" t="s">
        <v>21</v>
      </c>
      <c r="K412" s="66" t="s">
        <v>21</v>
      </c>
      <c r="L412" s="66" t="s">
        <v>21</v>
      </c>
      <c r="M412" s="66" t="s">
        <v>21</v>
      </c>
      <c r="N412" s="66" t="s">
        <v>21</v>
      </c>
      <c r="O412" s="48"/>
      <c r="P412" s="65"/>
      <c r="Q412" s="58"/>
      <c r="R412" s="58"/>
      <c r="S412" s="58"/>
      <c r="T412" s="58"/>
      <c r="U412" s="58"/>
      <c r="V412" s="58"/>
      <c r="W412" s="58"/>
    </row>
    <row r="413" spans="1:31" s="41" customFormat="1" x14ac:dyDescent="0.25">
      <c r="A413" s="71"/>
      <c r="B413" s="71"/>
      <c r="C413" s="71"/>
      <c r="D413" s="71"/>
      <c r="E413" s="71"/>
      <c r="F413" s="71"/>
      <c r="G413" s="71"/>
      <c r="H413" s="71"/>
      <c r="I413" s="71"/>
      <c r="J413" s="95"/>
      <c r="K413" s="71"/>
      <c r="L413" s="71"/>
      <c r="M413" s="71"/>
      <c r="N413" s="71"/>
      <c r="O413" s="48"/>
      <c r="P413" s="65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</row>
    <row r="414" spans="1:31" s="41" customFormat="1" x14ac:dyDescent="0.25">
      <c r="A414" s="297" t="s">
        <v>260</v>
      </c>
      <c r="B414" s="297"/>
      <c r="C414" s="297"/>
      <c r="D414" s="297"/>
      <c r="E414" s="297"/>
      <c r="F414" s="297"/>
      <c r="G414" s="297"/>
      <c r="H414" s="297"/>
      <c r="I414" s="297"/>
      <c r="J414" s="297"/>
      <c r="K414" s="70"/>
      <c r="L414" s="70"/>
      <c r="M414" s="68"/>
      <c r="N414" s="68"/>
      <c r="O414" s="68"/>
      <c r="P414" s="48"/>
      <c r="Q414" s="65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</row>
    <row r="415" spans="1:31" s="41" customFormat="1" ht="95.25" customHeight="1" x14ac:dyDescent="0.25">
      <c r="A415" s="247" t="s">
        <v>249</v>
      </c>
      <c r="B415" s="247" t="s">
        <v>243</v>
      </c>
      <c r="C415" s="247"/>
      <c r="D415" s="247"/>
      <c r="E415" s="247" t="s">
        <v>244</v>
      </c>
      <c r="F415" s="247"/>
      <c r="G415" s="247" t="s">
        <v>248</v>
      </c>
      <c r="H415" s="247"/>
      <c r="I415" s="247"/>
      <c r="J415" s="298" t="s">
        <v>399</v>
      </c>
      <c r="K415" s="299"/>
      <c r="L415" s="300"/>
      <c r="M415" s="301" t="s">
        <v>259</v>
      </c>
      <c r="N415" s="302"/>
      <c r="O415" s="303"/>
      <c r="P415" s="247" t="s">
        <v>400</v>
      </c>
      <c r="Q415" s="247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</row>
    <row r="416" spans="1:31" s="41" customFormat="1" ht="57.75" customHeight="1" x14ac:dyDescent="0.25">
      <c r="A416" s="247"/>
      <c r="B416" s="245" t="s">
        <v>252</v>
      </c>
      <c r="C416" s="245" t="s">
        <v>252</v>
      </c>
      <c r="D416" s="245" t="s">
        <v>252</v>
      </c>
      <c r="E416" s="245" t="s">
        <v>252</v>
      </c>
      <c r="F416" s="245" t="s">
        <v>252</v>
      </c>
      <c r="G416" s="245" t="s">
        <v>251</v>
      </c>
      <c r="H416" s="194" t="s">
        <v>247</v>
      </c>
      <c r="I416" s="194"/>
      <c r="J416" s="156" t="s">
        <v>426</v>
      </c>
      <c r="K416" s="162" t="s">
        <v>438</v>
      </c>
      <c r="L416" s="162" t="s">
        <v>445</v>
      </c>
      <c r="M416" s="156" t="s">
        <v>426</v>
      </c>
      <c r="N416" s="162" t="s">
        <v>438</v>
      </c>
      <c r="O416" s="162" t="s">
        <v>445</v>
      </c>
      <c r="P416" s="190" t="s">
        <v>165</v>
      </c>
      <c r="Q416" s="247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7"/>
      <c r="B417" s="246"/>
      <c r="C417" s="246"/>
      <c r="D417" s="246"/>
      <c r="E417" s="246"/>
      <c r="F417" s="246"/>
      <c r="G417" s="246"/>
      <c r="H417" s="77" t="s">
        <v>22</v>
      </c>
      <c r="I417" s="72" t="s">
        <v>253</v>
      </c>
      <c r="J417" s="158"/>
      <c r="K417" s="163"/>
      <c r="L417" s="163"/>
      <c r="M417" s="158"/>
      <c r="N417" s="163"/>
      <c r="O417" s="163"/>
      <c r="P417" s="190"/>
      <c r="Q417" s="247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4" t="s">
        <v>21</v>
      </c>
      <c r="B419" s="244" t="s">
        <v>21</v>
      </c>
      <c r="C419" s="244" t="s">
        <v>21</v>
      </c>
      <c r="D419" s="245" t="s">
        <v>21</v>
      </c>
      <c r="E419" s="245" t="s">
        <v>21</v>
      </c>
      <c r="F419" s="247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4"/>
      <c r="B420" s="244"/>
      <c r="C420" s="244"/>
      <c r="D420" s="246"/>
      <c r="E420" s="246"/>
      <c r="F420" s="247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67"/>
      <c r="B422" s="59"/>
      <c r="C422" s="68"/>
      <c r="D422" s="68"/>
      <c r="E422" s="59"/>
      <c r="F422" s="59"/>
      <c r="G422" s="68"/>
      <c r="H422" s="68"/>
      <c r="I422" s="69"/>
      <c r="J422" s="96"/>
      <c r="K422" s="70"/>
      <c r="L422" s="70"/>
      <c r="M422" s="68"/>
      <c r="N422" s="68"/>
      <c r="O422" s="68"/>
      <c r="P422" s="48"/>
      <c r="Q422" s="65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4" t="s">
        <v>242</v>
      </c>
      <c r="B423" s="220"/>
      <c r="C423" s="220"/>
      <c r="D423" s="220"/>
      <c r="E423" s="220"/>
      <c r="F423" s="220"/>
      <c r="G423" s="220"/>
      <c r="H423" s="220"/>
      <c r="I423" s="220"/>
      <c r="J423" s="220"/>
      <c r="K423" s="220"/>
      <c r="L423" s="220"/>
      <c r="M423" s="220"/>
      <c r="N423" s="220"/>
      <c r="O423" s="220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3" t="s">
        <v>71</v>
      </c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6"/>
      <c r="N425" s="6"/>
      <c r="O425" s="6"/>
      <c r="P425" s="6"/>
    </row>
    <row r="426" spans="1:31" x14ac:dyDescent="0.25">
      <c r="A426" s="193" t="s">
        <v>72</v>
      </c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6"/>
      <c r="N426" s="6"/>
      <c r="O426" s="6"/>
      <c r="P426" s="6"/>
    </row>
    <row r="427" spans="1:31" ht="16.5" customHeight="1" x14ac:dyDescent="0.25">
      <c r="A427" s="193" t="s">
        <v>73</v>
      </c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6"/>
      <c r="N427" s="6"/>
      <c r="O427" s="6"/>
      <c r="P427" s="6"/>
    </row>
    <row r="428" spans="1:31" x14ac:dyDescent="0.25">
      <c r="A428" s="193" t="s">
        <v>74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6"/>
      <c r="N428" s="6"/>
      <c r="O428" s="6"/>
      <c r="P428" s="6"/>
    </row>
    <row r="429" spans="1:31" x14ac:dyDescent="0.25">
      <c r="A429" s="193" t="s">
        <v>75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6"/>
      <c r="N429" s="6"/>
      <c r="O429" s="6"/>
      <c r="P429" s="6"/>
    </row>
    <row r="430" spans="1:31" x14ac:dyDescent="0.25">
      <c r="A430" s="193" t="s">
        <v>76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6"/>
      <c r="N430" s="6"/>
      <c r="O430" s="6"/>
      <c r="P430" s="6"/>
    </row>
    <row r="431" spans="1:31" x14ac:dyDescent="0.25">
      <c r="A431" s="193" t="s">
        <v>77</v>
      </c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2" t="s">
        <v>81</v>
      </c>
      <c r="C436" s="186"/>
      <c r="D436" s="186"/>
      <c r="E436" s="163" t="s">
        <v>82</v>
      </c>
      <c r="F436" s="186"/>
      <c r="G436" s="186"/>
      <c r="H436" s="186"/>
      <c r="I436" s="186"/>
      <c r="J436" s="186"/>
      <c r="K436" s="186"/>
      <c r="L436" s="186"/>
      <c r="M436" s="6"/>
      <c r="N436" s="6"/>
      <c r="O436" s="6"/>
      <c r="P436" s="6"/>
    </row>
    <row r="437" spans="1:16" x14ac:dyDescent="0.25">
      <c r="A437" s="9">
        <v>1</v>
      </c>
      <c r="B437" s="162">
        <v>2</v>
      </c>
      <c r="C437" s="186"/>
      <c r="D437" s="186"/>
      <c r="E437" s="169">
        <v>3</v>
      </c>
      <c r="F437" s="169"/>
      <c r="G437" s="169"/>
      <c r="H437" s="169"/>
      <c r="I437" s="169"/>
      <c r="J437" s="169"/>
      <c r="K437" s="186"/>
      <c r="L437" s="186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2" t="s">
        <v>225</v>
      </c>
      <c r="C438" s="186"/>
      <c r="D438" s="186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2" t="s">
        <v>86</v>
      </c>
      <c r="C439" s="163"/>
      <c r="D439" s="163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2" t="s">
        <v>197</v>
      </c>
      <c r="C440" s="186"/>
      <c r="D440" s="186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286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398</v>
      </c>
      <c r="L450" s="6"/>
      <c r="M450" s="6"/>
      <c r="N450" s="6"/>
      <c r="O450" s="6"/>
      <c r="P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59" spans="10:12" x14ac:dyDescent="0.25">
      <c r="J559" s="162" t="s">
        <v>298</v>
      </c>
      <c r="K559" s="162" t="s">
        <v>299</v>
      </c>
      <c r="L559" s="162" t="s">
        <v>300</v>
      </c>
    </row>
    <row r="560" spans="10:12" x14ac:dyDescent="0.25">
      <c r="J560" s="162"/>
      <c r="K560" s="162"/>
      <c r="L560" s="163"/>
    </row>
    <row r="567" spans="10:15" x14ac:dyDescent="0.25">
      <c r="J567" s="162" t="s">
        <v>298</v>
      </c>
      <c r="K567" s="162" t="s">
        <v>299</v>
      </c>
      <c r="L567" s="162" t="s">
        <v>300</v>
      </c>
      <c r="M567" s="162" t="s">
        <v>298</v>
      </c>
      <c r="N567" s="162" t="s">
        <v>299</v>
      </c>
      <c r="O567" s="162" t="s">
        <v>300</v>
      </c>
    </row>
    <row r="568" spans="10:15" x14ac:dyDescent="0.25">
      <c r="J568" s="162"/>
      <c r="K568" s="162"/>
      <c r="L568" s="163"/>
      <c r="M568" s="162"/>
      <c r="N568" s="162"/>
      <c r="O568" s="163"/>
    </row>
  </sheetData>
  <mergeCells count="668"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A10:O10"/>
    <mergeCell ref="A23:O23"/>
    <mergeCell ref="K29:M29"/>
    <mergeCell ref="A419:A420"/>
    <mergeCell ref="B419:B420"/>
    <mergeCell ref="C419:C420"/>
    <mergeCell ref="D419:D420"/>
    <mergeCell ref="E419:E420"/>
    <mergeCell ref="F419:F420"/>
    <mergeCell ref="A92:D92"/>
    <mergeCell ref="E92:G92"/>
    <mergeCell ref="H92:L92"/>
    <mergeCell ref="A166:D166"/>
    <mergeCell ref="E166:G166"/>
    <mergeCell ref="H166:L166"/>
    <mergeCell ref="A238:D238"/>
    <mergeCell ref="E238:G238"/>
    <mergeCell ref="H238:L238"/>
    <mergeCell ref="E325:K325"/>
    <mergeCell ref="A326:F326"/>
    <mergeCell ref="A327:K327"/>
    <mergeCell ref="A328:K328"/>
    <mergeCell ref="A235:D235"/>
    <mergeCell ref="E235:G235"/>
    <mergeCell ref="H235:L235"/>
    <mergeCell ref="A236:D236"/>
    <mergeCell ref="A400:O400"/>
    <mergeCell ref="M415:O415"/>
    <mergeCell ref="P415:Q415"/>
    <mergeCell ref="B416:B417"/>
    <mergeCell ref="C416:C417"/>
    <mergeCell ref="D416:D417"/>
    <mergeCell ref="E416:E417"/>
    <mergeCell ref="F416:F417"/>
    <mergeCell ref="G416:G417"/>
    <mergeCell ref="H416:I416"/>
    <mergeCell ref="J416:J417"/>
    <mergeCell ref="M416:M417"/>
    <mergeCell ref="N416:N417"/>
    <mergeCell ref="O416:O417"/>
    <mergeCell ref="P416:P417"/>
    <mergeCell ref="Q416:Q417"/>
    <mergeCell ref="A411:A412"/>
    <mergeCell ref="B411:B412"/>
    <mergeCell ref="C411:C412"/>
    <mergeCell ref="D411:D412"/>
    <mergeCell ref="E411:E412"/>
    <mergeCell ref="F411:F412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A402:L402"/>
    <mergeCell ref="M402:M404"/>
    <mergeCell ref="N402:N404"/>
    <mergeCell ref="A403:L403"/>
    <mergeCell ref="A405:L405"/>
    <mergeCell ref="A406:J406"/>
    <mergeCell ref="A407:A409"/>
    <mergeCell ref="B407:D407"/>
    <mergeCell ref="E407:F407"/>
    <mergeCell ref="G407:I407"/>
    <mergeCell ref="J407:L407"/>
    <mergeCell ref="L408:L409"/>
    <mergeCell ref="M407:N407"/>
    <mergeCell ref="B408:B409"/>
    <mergeCell ref="C408:C409"/>
    <mergeCell ref="D408:D409"/>
    <mergeCell ref="E408:E409"/>
    <mergeCell ref="F408:F409"/>
    <mergeCell ref="G408:G409"/>
    <mergeCell ref="H408:I408"/>
    <mergeCell ref="J408:J409"/>
    <mergeCell ref="K408:K409"/>
    <mergeCell ref="M408:M409"/>
    <mergeCell ref="N408:N409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A339:L339"/>
    <mergeCell ref="A340:L340"/>
    <mergeCell ref="M340:M342"/>
    <mergeCell ref="N340:N342"/>
    <mergeCell ref="A342:L342"/>
    <mergeCell ref="G345:I345"/>
    <mergeCell ref="A345:A347"/>
    <mergeCell ref="B345:D346"/>
    <mergeCell ref="E345:F346"/>
    <mergeCell ref="A343:J343"/>
    <mergeCell ref="A344:J344"/>
    <mergeCell ref="J345:L345"/>
    <mergeCell ref="M345:N345"/>
    <mergeCell ref="G346:G347"/>
    <mergeCell ref="H346:I346"/>
    <mergeCell ref="J346:J347"/>
    <mergeCell ref="K346:K347"/>
    <mergeCell ref="L346:L347"/>
    <mergeCell ref="M346:M347"/>
    <mergeCell ref="N346:N347"/>
    <mergeCell ref="A230:K230"/>
    <mergeCell ref="A207:J207"/>
    <mergeCell ref="A208:A210"/>
    <mergeCell ref="B208:D209"/>
    <mergeCell ref="K209:K210"/>
    <mergeCell ref="E176:E179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E184:E187"/>
    <mergeCell ref="F184:F187"/>
    <mergeCell ref="A188:A191"/>
    <mergeCell ref="B188:B191"/>
    <mergeCell ref="C188:C191"/>
    <mergeCell ref="D188:D191"/>
    <mergeCell ref="E188:E191"/>
    <mergeCell ref="F188:F191"/>
    <mergeCell ref="P293:Q293"/>
    <mergeCell ref="P294:P295"/>
    <mergeCell ref="Q294:Q295"/>
    <mergeCell ref="A32:J32"/>
    <mergeCell ref="M244:N244"/>
    <mergeCell ref="M245:M246"/>
    <mergeCell ref="N245:N246"/>
    <mergeCell ref="M285:N285"/>
    <mergeCell ref="M286:M287"/>
    <mergeCell ref="N286:N287"/>
    <mergeCell ref="M104:N104"/>
    <mergeCell ref="M105:M106"/>
    <mergeCell ref="N105:N106"/>
    <mergeCell ref="M172:N172"/>
    <mergeCell ref="M173:M174"/>
    <mergeCell ref="N173:N174"/>
    <mergeCell ref="M167:M169"/>
    <mergeCell ref="N167:N169"/>
    <mergeCell ref="A150:O150"/>
    <mergeCell ref="A151:O151"/>
    <mergeCell ref="A93:D93"/>
    <mergeCell ref="E93:G93"/>
    <mergeCell ref="H93:L93"/>
    <mergeCell ref="A94:D94"/>
    <mergeCell ref="P252:Q252"/>
    <mergeCell ref="P253:P254"/>
    <mergeCell ref="Q253:Q254"/>
    <mergeCell ref="P208:Q208"/>
    <mergeCell ref="P209:P210"/>
    <mergeCell ref="Q209:Q210"/>
    <mergeCell ref="L138:L139"/>
    <mergeCell ref="M138:M139"/>
    <mergeCell ref="N138:N139"/>
    <mergeCell ref="H161:L161"/>
    <mergeCell ref="H162:L162"/>
    <mergeCell ref="M252:O252"/>
    <mergeCell ref="M208:O208"/>
    <mergeCell ref="G208:I208"/>
    <mergeCell ref="J208:L208"/>
    <mergeCell ref="O209:O210"/>
    <mergeCell ref="M209:M210"/>
    <mergeCell ref="N209:N210"/>
    <mergeCell ref="H209:I209"/>
    <mergeCell ref="J209:J210"/>
    <mergeCell ref="A167:L167"/>
    <mergeCell ref="E225:K225"/>
    <mergeCell ref="E226:K226"/>
    <mergeCell ref="E227:K227"/>
    <mergeCell ref="P68:Q68"/>
    <mergeCell ref="P69:P70"/>
    <mergeCell ref="Q69:Q70"/>
    <mergeCell ref="A66:O66"/>
    <mergeCell ref="A67:J67"/>
    <mergeCell ref="A68:A70"/>
    <mergeCell ref="N69:N70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O138:O139"/>
    <mergeCell ref="A100:L100"/>
    <mergeCell ref="A102:L102"/>
    <mergeCell ref="A104:A106"/>
    <mergeCell ref="A136:J136"/>
    <mergeCell ref="A137:A139"/>
    <mergeCell ref="B137:D138"/>
    <mergeCell ref="A152:K152"/>
    <mergeCell ref="E153:K153"/>
    <mergeCell ref="E154:K154"/>
    <mergeCell ref="E94:G94"/>
    <mergeCell ref="H94:L94"/>
    <mergeCell ref="A95:D95"/>
    <mergeCell ref="E95:G95"/>
    <mergeCell ref="H95:L95"/>
    <mergeCell ref="E96:G96"/>
    <mergeCell ref="H96:L96"/>
    <mergeCell ref="E97:G97"/>
    <mergeCell ref="H97:L97"/>
    <mergeCell ref="A97:D97"/>
    <mergeCell ref="A96:D96"/>
    <mergeCell ref="E137:F138"/>
    <mergeCell ref="G137:I137"/>
    <mergeCell ref="A103:J103"/>
    <mergeCell ref="G105:G106"/>
    <mergeCell ref="K138:K139"/>
    <mergeCell ref="J137:L137"/>
    <mergeCell ref="A112:A115"/>
    <mergeCell ref="B112:B115"/>
    <mergeCell ref="C112:C115"/>
    <mergeCell ref="D112:D115"/>
    <mergeCell ref="B332:D332"/>
    <mergeCell ref="E332:I332"/>
    <mergeCell ref="A333:A334"/>
    <mergeCell ref="B333:D333"/>
    <mergeCell ref="E333:I333"/>
    <mergeCell ref="B334:D334"/>
    <mergeCell ref="E285:F286"/>
    <mergeCell ref="G285:I285"/>
    <mergeCell ref="J285:L285"/>
    <mergeCell ref="G286:G287"/>
    <mergeCell ref="H286:I286"/>
    <mergeCell ref="J286:J287"/>
    <mergeCell ref="K286:K287"/>
    <mergeCell ref="L286:L287"/>
    <mergeCell ref="G294:G295"/>
    <mergeCell ref="H294:I294"/>
    <mergeCell ref="J294:J295"/>
    <mergeCell ref="K294:K295"/>
    <mergeCell ref="L294:L295"/>
    <mergeCell ref="E322:K322"/>
    <mergeCell ref="E323:K323"/>
    <mergeCell ref="E324:K324"/>
    <mergeCell ref="A319:O319"/>
    <mergeCell ref="A321:K321"/>
    <mergeCell ref="A444:O444"/>
    <mergeCell ref="A435:O435"/>
    <mergeCell ref="A335:A336"/>
    <mergeCell ref="B335:D335"/>
    <mergeCell ref="E335:I335"/>
    <mergeCell ref="B336:D336"/>
    <mergeCell ref="E336:I336"/>
    <mergeCell ref="A429:L429"/>
    <mergeCell ref="A329:K329"/>
    <mergeCell ref="A330:I330"/>
    <mergeCell ref="A430:L430"/>
    <mergeCell ref="E334:I334"/>
    <mergeCell ref="A431:L431"/>
    <mergeCell ref="A432:O432"/>
    <mergeCell ref="A433:O433"/>
    <mergeCell ref="A434:O434"/>
    <mergeCell ref="A424:O424"/>
    <mergeCell ref="A425:L425"/>
    <mergeCell ref="A426:L426"/>
    <mergeCell ref="A427:L427"/>
    <mergeCell ref="A428:L428"/>
    <mergeCell ref="A423:O423"/>
    <mergeCell ref="B331:D331"/>
    <mergeCell ref="E331:I331"/>
    <mergeCell ref="M280:M282"/>
    <mergeCell ref="N280:N282"/>
    <mergeCell ref="A281:L281"/>
    <mergeCell ref="A282:L282"/>
    <mergeCell ref="A283:L283"/>
    <mergeCell ref="A284:J284"/>
    <mergeCell ref="N294:N295"/>
    <mergeCell ref="A289:A290"/>
    <mergeCell ref="B289:B290"/>
    <mergeCell ref="C289:C290"/>
    <mergeCell ref="D289:D290"/>
    <mergeCell ref="E289:E290"/>
    <mergeCell ref="F289:F290"/>
    <mergeCell ref="A239:L239"/>
    <mergeCell ref="F248:F249"/>
    <mergeCell ref="L253:L254"/>
    <mergeCell ref="A277:A278"/>
    <mergeCell ref="B277:D277"/>
    <mergeCell ref="E277:I277"/>
    <mergeCell ref="B278:D278"/>
    <mergeCell ref="E278:I278"/>
    <mergeCell ref="B274:D274"/>
    <mergeCell ref="E274:I274"/>
    <mergeCell ref="A275:A276"/>
    <mergeCell ref="B275:D275"/>
    <mergeCell ref="E275:I275"/>
    <mergeCell ref="B276:D276"/>
    <mergeCell ref="E276:I276"/>
    <mergeCell ref="B273:D273"/>
    <mergeCell ref="E273:I273"/>
    <mergeCell ref="A262:O262"/>
    <mergeCell ref="A263:O263"/>
    <mergeCell ref="A264:K264"/>
    <mergeCell ref="E265:K265"/>
    <mergeCell ref="E266:K266"/>
    <mergeCell ref="A268:F268"/>
    <mergeCell ref="A269:K269"/>
    <mergeCell ref="A243:J243"/>
    <mergeCell ref="A244:A246"/>
    <mergeCell ref="B244:D245"/>
    <mergeCell ref="E244:F245"/>
    <mergeCell ref="G244:I244"/>
    <mergeCell ref="J244:L244"/>
    <mergeCell ref="G245:G246"/>
    <mergeCell ref="H245:I245"/>
    <mergeCell ref="J245:J246"/>
    <mergeCell ref="K245:K246"/>
    <mergeCell ref="L245:L246"/>
    <mergeCell ref="A237:D237"/>
    <mergeCell ref="H233:L233"/>
    <mergeCell ref="A234:D234"/>
    <mergeCell ref="E234:G234"/>
    <mergeCell ref="H234:L234"/>
    <mergeCell ref="E236:G236"/>
    <mergeCell ref="H236:L236"/>
    <mergeCell ref="E172:F173"/>
    <mergeCell ref="G172:I172"/>
    <mergeCell ref="A231:K231"/>
    <mergeCell ref="A232:I232"/>
    <mergeCell ref="A233:D233"/>
    <mergeCell ref="E237:G237"/>
    <mergeCell ref="H237:L237"/>
    <mergeCell ref="L209:L210"/>
    <mergeCell ref="E233:G233"/>
    <mergeCell ref="A224:K224"/>
    <mergeCell ref="G209:G210"/>
    <mergeCell ref="E208:F209"/>
    <mergeCell ref="A176:A179"/>
    <mergeCell ref="B176:B179"/>
    <mergeCell ref="C176:C179"/>
    <mergeCell ref="A228:F228"/>
    <mergeCell ref="A229:K229"/>
    <mergeCell ref="H173:I173"/>
    <mergeCell ref="A156:F156"/>
    <mergeCell ref="A157:K157"/>
    <mergeCell ref="A158:K158"/>
    <mergeCell ref="A159:K159"/>
    <mergeCell ref="A160:I160"/>
    <mergeCell ref="A168:L168"/>
    <mergeCell ref="A172:A174"/>
    <mergeCell ref="B172:D173"/>
    <mergeCell ref="A161:D161"/>
    <mergeCell ref="E161:G161"/>
    <mergeCell ref="A162:D162"/>
    <mergeCell ref="E162:G162"/>
    <mergeCell ref="A163:D163"/>
    <mergeCell ref="H164:L164"/>
    <mergeCell ref="A165:D165"/>
    <mergeCell ref="E165:G165"/>
    <mergeCell ref="H165:L165"/>
    <mergeCell ref="E86:K86"/>
    <mergeCell ref="A87:F87"/>
    <mergeCell ref="A88:K88"/>
    <mergeCell ref="A89:K89"/>
    <mergeCell ref="J105:J106"/>
    <mergeCell ref="K105:K106"/>
    <mergeCell ref="L105:L106"/>
    <mergeCell ref="A90:K90"/>
    <mergeCell ref="J104:L104"/>
    <mergeCell ref="A91:I91"/>
    <mergeCell ref="D108:D111"/>
    <mergeCell ref="E108:E111"/>
    <mergeCell ref="F108:F111"/>
    <mergeCell ref="A99:L99"/>
    <mergeCell ref="B104:D105"/>
    <mergeCell ref="E104:F105"/>
    <mergeCell ref="G104:I104"/>
    <mergeCell ref="H105:I105"/>
    <mergeCell ref="A108:A111"/>
    <mergeCell ref="B108:B111"/>
    <mergeCell ref="C108:C111"/>
    <mergeCell ref="L69:L70"/>
    <mergeCell ref="M69:M70"/>
    <mergeCell ref="B68:D69"/>
    <mergeCell ref="E68:F69"/>
    <mergeCell ref="G68:I68"/>
    <mergeCell ref="J68:L68"/>
    <mergeCell ref="M68:O68"/>
    <mergeCell ref="O69:O70"/>
    <mergeCell ref="A81:O81"/>
    <mergeCell ref="G69:G70"/>
    <mergeCell ref="H69:I69"/>
    <mergeCell ref="N29:O29"/>
    <mergeCell ref="A30:J30"/>
    <mergeCell ref="K30:M30"/>
    <mergeCell ref="N30:O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N17:O17"/>
    <mergeCell ref="N18:O18"/>
    <mergeCell ref="N19:O19"/>
    <mergeCell ref="L20:M20"/>
    <mergeCell ref="N20:O20"/>
    <mergeCell ref="L17:M17"/>
    <mergeCell ref="L18:M18"/>
    <mergeCell ref="L19:M19"/>
    <mergeCell ref="N26:O26"/>
    <mergeCell ref="A27:J27"/>
    <mergeCell ref="F176:F179"/>
    <mergeCell ref="A48:A51"/>
    <mergeCell ref="B48:B51"/>
    <mergeCell ref="C48:C51"/>
    <mergeCell ref="D48:D51"/>
    <mergeCell ref="E48:E51"/>
    <mergeCell ref="F48:F51"/>
    <mergeCell ref="D176:D179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E84:K84"/>
    <mergeCell ref="J69:J70"/>
    <mergeCell ref="K69:K70"/>
    <mergeCell ref="A82:O82"/>
    <mergeCell ref="A83:K83"/>
    <mergeCell ref="E85:K85"/>
    <mergeCell ref="D116:D119"/>
    <mergeCell ref="E116:E119"/>
    <mergeCell ref="K33:M33"/>
    <mergeCell ref="K34:M34"/>
    <mergeCell ref="A42:L42"/>
    <mergeCell ref="A35:J35"/>
    <mergeCell ref="A36:J36"/>
    <mergeCell ref="A37:J37"/>
    <mergeCell ref="G45:G46"/>
    <mergeCell ref="A43:J43"/>
    <mergeCell ref="A44:A46"/>
    <mergeCell ref="B44:D45"/>
    <mergeCell ref="F116:F119"/>
    <mergeCell ref="A120:A123"/>
    <mergeCell ref="B120:B123"/>
    <mergeCell ref="C120:C123"/>
    <mergeCell ref="D120:D123"/>
    <mergeCell ref="N39:N41"/>
    <mergeCell ref="N32:O32"/>
    <mergeCell ref="N33:O33"/>
    <mergeCell ref="N34:O34"/>
    <mergeCell ref="A38:O38"/>
    <mergeCell ref="A39:L39"/>
    <mergeCell ref="M39:M41"/>
    <mergeCell ref="E44:F45"/>
    <mergeCell ref="G44:I44"/>
    <mergeCell ref="J44:L44"/>
    <mergeCell ref="H45:I45"/>
    <mergeCell ref="J45:J46"/>
    <mergeCell ref="K45:K46"/>
    <mergeCell ref="L45:L46"/>
    <mergeCell ref="M44:N44"/>
    <mergeCell ref="M45:M46"/>
    <mergeCell ref="N45:N46"/>
    <mergeCell ref="A40:L40"/>
    <mergeCell ref="K32:M32"/>
    <mergeCell ref="N239:N241"/>
    <mergeCell ref="A240:L240"/>
    <mergeCell ref="A242:L242"/>
    <mergeCell ref="L559:L560"/>
    <mergeCell ref="E399:G399"/>
    <mergeCell ref="H399:L399"/>
    <mergeCell ref="A393:I393"/>
    <mergeCell ref="K27:M27"/>
    <mergeCell ref="A31:J31"/>
    <mergeCell ref="K31:M31"/>
    <mergeCell ref="N31:O31"/>
    <mergeCell ref="N27:O27"/>
    <mergeCell ref="A28:J28"/>
    <mergeCell ref="N28:O28"/>
    <mergeCell ref="K28:M28"/>
    <mergeCell ref="G253:G254"/>
    <mergeCell ref="H253:I253"/>
    <mergeCell ref="J253:J254"/>
    <mergeCell ref="K253:K254"/>
    <mergeCell ref="E112:E115"/>
    <mergeCell ref="F112:F115"/>
    <mergeCell ref="A116:A119"/>
    <mergeCell ref="B116:B119"/>
    <mergeCell ref="C116:C119"/>
    <mergeCell ref="A252:A254"/>
    <mergeCell ref="B252:D253"/>
    <mergeCell ref="E252:F253"/>
    <mergeCell ref="G252:I252"/>
    <mergeCell ref="J252:L252"/>
    <mergeCell ref="A250:O250"/>
    <mergeCell ref="A248:A249"/>
    <mergeCell ref="B248:B249"/>
    <mergeCell ref="C248:C249"/>
    <mergeCell ref="M253:M254"/>
    <mergeCell ref="N253:N254"/>
    <mergeCell ref="O253:O254"/>
    <mergeCell ref="D248:D249"/>
    <mergeCell ref="E248:E249"/>
    <mergeCell ref="M567:M568"/>
    <mergeCell ref="N567:N568"/>
    <mergeCell ref="O567:O568"/>
    <mergeCell ref="A270:K270"/>
    <mergeCell ref="A271:K271"/>
    <mergeCell ref="A272:I272"/>
    <mergeCell ref="A280:L280"/>
    <mergeCell ref="A291:O291"/>
    <mergeCell ref="A292:J292"/>
    <mergeCell ref="O294:O295"/>
    <mergeCell ref="A293:A295"/>
    <mergeCell ref="B293:D294"/>
    <mergeCell ref="E293:F294"/>
    <mergeCell ref="G293:I293"/>
    <mergeCell ref="J293:L293"/>
    <mergeCell ref="M293:O293"/>
    <mergeCell ref="A285:A287"/>
    <mergeCell ref="B285:D286"/>
    <mergeCell ref="A447:O447"/>
    <mergeCell ref="A445:O445"/>
    <mergeCell ref="A399:D399"/>
    <mergeCell ref="J559:J560"/>
    <mergeCell ref="K559:K560"/>
    <mergeCell ref="M294:M295"/>
    <mergeCell ref="H394:L394"/>
    <mergeCell ref="A395:D395"/>
    <mergeCell ref="E395:G395"/>
    <mergeCell ref="H395:L395"/>
    <mergeCell ref="A396:D396"/>
    <mergeCell ref="E396:G396"/>
    <mergeCell ref="H396:L396"/>
    <mergeCell ref="J567:J568"/>
    <mergeCell ref="K567:K568"/>
    <mergeCell ref="L567:L568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E437:L437"/>
    <mergeCell ref="B438:D438"/>
    <mergeCell ref="E438:L438"/>
    <mergeCell ref="B440:D440"/>
    <mergeCell ref="E440:L440"/>
    <mergeCell ref="A369:J369"/>
    <mergeCell ref="A371:A373"/>
    <mergeCell ref="B371:D372"/>
    <mergeCell ref="E371:F372"/>
    <mergeCell ref="G371:I371"/>
    <mergeCell ref="J371:L371"/>
    <mergeCell ref="A398:D398"/>
    <mergeCell ref="E398:G398"/>
    <mergeCell ref="H398:L398"/>
    <mergeCell ref="A397:D397"/>
    <mergeCell ref="E397:G397"/>
    <mergeCell ref="H397:L397"/>
    <mergeCell ref="A384:O384"/>
    <mergeCell ref="A385:K385"/>
    <mergeCell ref="E386:K386"/>
    <mergeCell ref="E387:K387"/>
    <mergeCell ref="E388:K388"/>
    <mergeCell ref="A389:F389"/>
    <mergeCell ref="A390:K390"/>
    <mergeCell ref="A391:K391"/>
    <mergeCell ref="A392:K392"/>
    <mergeCell ref="M371:O371"/>
    <mergeCell ref="A394:D394"/>
    <mergeCell ref="E394:G394"/>
    <mergeCell ref="F349:F351"/>
    <mergeCell ref="E155:K155"/>
    <mergeCell ref="A222:O222"/>
    <mergeCell ref="A223:O223"/>
    <mergeCell ref="J173:J174"/>
    <mergeCell ref="K173:K174"/>
    <mergeCell ref="L173:L174"/>
    <mergeCell ref="A206:O206"/>
    <mergeCell ref="E163:G163"/>
    <mergeCell ref="H163:L163"/>
    <mergeCell ref="A164:D164"/>
    <mergeCell ref="E164:G164"/>
    <mergeCell ref="A170:L170"/>
    <mergeCell ref="A171:J171"/>
    <mergeCell ref="J172:L172"/>
    <mergeCell ref="G173:G174"/>
    <mergeCell ref="A349:A351"/>
    <mergeCell ref="B349:B351"/>
    <mergeCell ref="C349:C351"/>
    <mergeCell ref="D349:D351"/>
    <mergeCell ref="E349:E351"/>
    <mergeCell ref="E267:K267"/>
    <mergeCell ref="M239:M241"/>
    <mergeCell ref="A251:J251"/>
    <mergeCell ref="A352:A354"/>
    <mergeCell ref="B352:B354"/>
    <mergeCell ref="C352:C354"/>
    <mergeCell ref="D352:D354"/>
    <mergeCell ref="E352:E354"/>
    <mergeCell ref="F352:F354"/>
    <mergeCell ref="A355:A357"/>
    <mergeCell ref="B355:B357"/>
    <mergeCell ref="C355:C357"/>
    <mergeCell ref="D355:D357"/>
    <mergeCell ref="E355:E357"/>
    <mergeCell ref="F355:F357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</mergeCells>
  <pageMargins left="0.31496062992125984" right="0.31496062992125984" top="0.35433070866141736" bottom="0.35433070866141736" header="0.31496062992125984" footer="0.31496062992125984"/>
  <pageSetup paperSize="9" scale="45" fitToHeight="9" orientation="landscape" r:id="rId1"/>
  <rowBreaks count="2" manualBreakCount="2">
    <brk id="37" max="16" man="1"/>
    <brk id="344" max="16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5"/>
  <dimension ref="A2:AE452"/>
  <sheetViews>
    <sheetView view="pageBreakPreview" zoomScale="60" workbookViewId="0">
      <selection activeCell="A389" sqref="A389:L389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19.42578125" style="3" customWidth="1"/>
    <col min="4" max="4" width="21" style="3" customWidth="1"/>
    <col min="5" max="5" width="18.7109375" style="3" customWidth="1"/>
    <col min="6" max="6" width="9.7109375" style="3" customWidth="1"/>
    <col min="7" max="7" width="40.5703125" style="3" customWidth="1"/>
    <col min="8" max="8" width="7.85546875" style="3" customWidth="1"/>
    <col min="9" max="9" width="7.140625" style="3" customWidth="1"/>
    <col min="10" max="10" width="15.28515625" style="3" customWidth="1"/>
    <col min="11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473</v>
      </c>
    </row>
    <row r="9" spans="1:18" x14ac:dyDescent="0.25">
      <c r="L9" s="3" t="s">
        <v>482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34.5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68" t="s">
        <v>481</v>
      </c>
      <c r="F12" s="268"/>
      <c r="G12" s="268"/>
      <c r="H12" s="26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2" t="s">
        <v>446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4" t="s">
        <v>163</v>
      </c>
      <c r="M20" s="214"/>
      <c r="N20" s="215" t="s">
        <v>410</v>
      </c>
      <c r="O20" s="216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202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380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56" t="s">
        <v>426</v>
      </c>
      <c r="K45" s="162" t="s">
        <v>438</v>
      </c>
      <c r="L45" s="162" t="s">
        <v>445</v>
      </c>
      <c r="M45" s="162" t="s">
        <v>165</v>
      </c>
      <c r="N45" s="162" t="s">
        <v>166</v>
      </c>
      <c r="O45" s="6"/>
      <c r="P45" s="6"/>
    </row>
    <row r="46" spans="1:16" ht="112.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58"/>
      <c r="K46" s="163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47.25" hidden="1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hidden="1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hidden="1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hidden="1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hidden="1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56" t="s">
        <v>426</v>
      </c>
      <c r="K69" s="162" t="s">
        <v>438</v>
      </c>
      <c r="L69" s="162" t="s">
        <v>445</v>
      </c>
      <c r="M69" s="156" t="s">
        <v>426</v>
      </c>
      <c r="N69" s="162" t="s">
        <v>438</v>
      </c>
      <c r="O69" s="162" t="s">
        <v>445</v>
      </c>
      <c r="P69" s="162" t="s">
        <v>165</v>
      </c>
      <c r="Q69" s="162" t="s">
        <v>166</v>
      </c>
    </row>
    <row r="70" spans="1:18" ht="112.5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58"/>
      <c r="K70" s="163"/>
      <c r="L70" s="163"/>
      <c r="M70" s="158"/>
      <c r="N70" s="163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598</v>
      </c>
      <c r="K72" s="9">
        <v>598</v>
      </c>
      <c r="L72" s="9">
        <v>598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60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112.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/>
      <c r="L74" s="9"/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307</v>
      </c>
    </row>
    <row r="75" spans="1:18" ht="105" customHeight="1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2</v>
      </c>
      <c r="K75" s="9">
        <v>2</v>
      </c>
      <c r="L75" s="9">
        <v>2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308</v>
      </c>
    </row>
    <row r="76" spans="1:18" ht="131.2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:K79" si="1">J76</f>
        <v>0</v>
      </c>
      <c r="L76" s="9">
        <f t="shared" ref="L76:L79" si="2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hidden="1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 t="shared" si="1"/>
        <v>0</v>
      </c>
      <c r="L77" s="9">
        <f t="shared" si="2"/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305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/>
      <c r="K78" s="9">
        <f t="shared" si="1"/>
        <v>0</v>
      </c>
      <c r="L78" s="9">
        <f t="shared" si="2"/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600</v>
      </c>
      <c r="K80" s="9">
        <f>SUM(K72:K79)</f>
        <v>600</v>
      </c>
      <c r="L80" s="9">
        <f>SUM(L72:L79)</f>
        <v>600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60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381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ht="24.75" customHeight="1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2">
        <v>1</v>
      </c>
      <c r="B93" s="162"/>
      <c r="C93" s="162"/>
      <c r="D93" s="162"/>
      <c r="E93" s="176">
        <v>2</v>
      </c>
      <c r="F93" s="177"/>
      <c r="G93" s="178"/>
      <c r="H93" s="169">
        <v>3</v>
      </c>
      <c r="I93" s="169"/>
      <c r="J93" s="169"/>
      <c r="K93" s="169"/>
      <c r="L93" s="169"/>
    </row>
    <row r="94" spans="1:17" ht="57.75" customHeight="1" x14ac:dyDescent="0.25">
      <c r="A94" s="179" t="s">
        <v>364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61.5" customHeight="1" x14ac:dyDescent="0.25">
      <c r="A95" s="179" t="s">
        <v>364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54" customHeight="1" x14ac:dyDescent="0.25">
      <c r="A96" s="179" t="s">
        <v>364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47.25" customHeight="1" x14ac:dyDescent="0.25">
      <c r="A97" s="179" t="s">
        <v>365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103.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56" t="s">
        <v>426</v>
      </c>
      <c r="K105" s="162" t="s">
        <v>438</v>
      </c>
      <c r="L105" s="162" t="s">
        <v>445</v>
      </c>
      <c r="M105" s="162" t="s">
        <v>165</v>
      </c>
      <c r="N105" s="162" t="s">
        <v>166</v>
      </c>
      <c r="O105" s="6"/>
      <c r="P105" s="6"/>
    </row>
    <row r="106" spans="1:16" ht="112.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58"/>
      <c r="K106" s="163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111.7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27</v>
      </c>
      <c r="H138" s="162" t="s">
        <v>16</v>
      </c>
      <c r="I138" s="162"/>
      <c r="J138" s="156" t="s">
        <v>426</v>
      </c>
      <c r="K138" s="162" t="s">
        <v>438</v>
      </c>
      <c r="L138" s="162" t="s">
        <v>445</v>
      </c>
      <c r="M138" s="156" t="s">
        <v>426</v>
      </c>
      <c r="N138" s="162" t="s">
        <v>438</v>
      </c>
      <c r="O138" s="162" t="s">
        <v>445</v>
      </c>
      <c r="P138" s="162" t="s">
        <v>165</v>
      </c>
      <c r="Q138" s="162" t="s">
        <v>166</v>
      </c>
    </row>
    <row r="139" spans="1:18" ht="112.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58"/>
      <c r="K139" s="163"/>
      <c r="L139" s="163"/>
      <c r="M139" s="158"/>
      <c r="N139" s="163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661</v>
      </c>
      <c r="K141" s="9">
        <v>661</v>
      </c>
      <c r="L141" s="9">
        <v>661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66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112.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9" t="s">
        <v>21</v>
      </c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307</v>
      </c>
    </row>
    <row r="144" spans="1:18" ht="112.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5</v>
      </c>
      <c r="K145" s="9">
        <v>5</v>
      </c>
      <c r="L145" s="9">
        <v>5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1</v>
      </c>
      <c r="R145" s="3" t="s">
        <v>306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1</v>
      </c>
      <c r="K146" s="9">
        <v>1</v>
      </c>
      <c r="L146" s="9">
        <v>1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305</v>
      </c>
    </row>
    <row r="147" spans="1:18" ht="37.5" hidden="1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309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667</v>
      </c>
      <c r="K149" s="9">
        <f>SUM(K141:K148)</f>
        <v>667</v>
      </c>
      <c r="L149" s="9">
        <f>SUM(L141:L148)</f>
        <v>667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67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382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ht="24.75" customHeight="1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2">
        <v>1</v>
      </c>
      <c r="B162" s="162"/>
      <c r="C162" s="162"/>
      <c r="D162" s="162"/>
      <c r="E162" s="176">
        <v>2</v>
      </c>
      <c r="F162" s="177"/>
      <c r="G162" s="178"/>
      <c r="H162" s="169">
        <v>3</v>
      </c>
      <c r="I162" s="169"/>
      <c r="J162" s="169"/>
      <c r="K162" s="169"/>
      <c r="L162" s="169"/>
    </row>
    <row r="163" spans="1:16" ht="59.25" customHeight="1" x14ac:dyDescent="0.25">
      <c r="A163" s="179" t="s">
        <v>364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57.75" customHeight="1" x14ac:dyDescent="0.25">
      <c r="A164" s="179" t="s">
        <v>364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66.75" customHeight="1" x14ac:dyDescent="0.25">
      <c r="A165" s="179" t="s">
        <v>364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54" customHeight="1" x14ac:dyDescent="0.25">
      <c r="A166" s="179" t="s">
        <v>365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56" t="s">
        <v>426</v>
      </c>
      <c r="K173" s="162" t="s">
        <v>438</v>
      </c>
      <c r="L173" s="162" t="s">
        <v>445</v>
      </c>
      <c r="M173" s="162" t="s">
        <v>165</v>
      </c>
      <c r="N173" s="162" t="s">
        <v>166</v>
      </c>
      <c r="O173" s="6"/>
      <c r="P173" s="6"/>
    </row>
    <row r="174" spans="1:16" ht="112.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58"/>
      <c r="K174" s="163"/>
      <c r="L174" s="163"/>
      <c r="M174" s="162"/>
      <c r="N174" s="162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customHeight="1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56" t="s">
        <v>426</v>
      </c>
      <c r="K209" s="162" t="s">
        <v>438</v>
      </c>
      <c r="L209" s="162" t="s">
        <v>445</v>
      </c>
      <c r="M209" s="156" t="s">
        <v>426</v>
      </c>
      <c r="N209" s="162" t="s">
        <v>438</v>
      </c>
      <c r="O209" s="162" t="s">
        <v>445</v>
      </c>
      <c r="P209" s="162" t="s">
        <v>165</v>
      </c>
      <c r="Q209" s="162" t="s">
        <v>166</v>
      </c>
    </row>
    <row r="210" spans="1:18" ht="112.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58"/>
      <c r="K210" s="163"/>
      <c r="L210" s="163"/>
      <c r="M210" s="158"/>
      <c r="N210" s="163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108</v>
      </c>
      <c r="K212" s="9">
        <v>108</v>
      </c>
      <c r="L212" s="9">
        <v>108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11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/>
      <c r="L213" s="9"/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112.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/>
      <c r="L214" s="9"/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112.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/>
      <c r="L215" s="9"/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93.75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9">
        <v>1</v>
      </c>
      <c r="K216" s="9">
        <v>1</v>
      </c>
      <c r="L216" s="9">
        <v>1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306</v>
      </c>
    </row>
    <row r="217" spans="1:18" ht="112.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/>
      <c r="L217" s="9"/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305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/>
      <c r="L218" s="9"/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310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/>
      <c r="L219" s="9"/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6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109</v>
      </c>
      <c r="K220" s="9">
        <f t="shared" ref="K220:L220" si="7">SUM(K212:K219)</f>
        <v>109</v>
      </c>
      <c r="L220" s="9">
        <f t="shared" si="7"/>
        <v>109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11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1376</v>
      </c>
      <c r="K221" s="9">
        <f>K80+K149+K220</f>
        <v>1376</v>
      </c>
      <c r="L221" s="9">
        <f>L80+L149+L220</f>
        <v>1376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138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383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ht="24.75" customHeight="1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2">
        <v>1</v>
      </c>
      <c r="B234" s="162"/>
      <c r="C234" s="162"/>
      <c r="D234" s="162"/>
      <c r="E234" s="176">
        <v>2</v>
      </c>
      <c r="F234" s="177"/>
      <c r="G234" s="178"/>
      <c r="H234" s="169">
        <v>3</v>
      </c>
      <c r="I234" s="169"/>
      <c r="J234" s="169"/>
      <c r="K234" s="169"/>
      <c r="L234" s="169"/>
    </row>
    <row r="235" spans="1:16" ht="60.75" customHeight="1" x14ac:dyDescent="0.25">
      <c r="A235" s="179" t="s">
        <v>364</v>
      </c>
      <c r="B235" s="180"/>
      <c r="C235" s="180"/>
      <c r="D235" s="181"/>
      <c r="E235" s="176" t="s">
        <v>50</v>
      </c>
      <c r="F235" s="177"/>
      <c r="G235" s="178"/>
      <c r="H235" s="176" t="s">
        <v>51</v>
      </c>
      <c r="I235" s="177"/>
      <c r="J235" s="177"/>
      <c r="K235" s="177"/>
      <c r="L235" s="178"/>
    </row>
    <row r="236" spans="1:16" ht="61.5" customHeight="1" x14ac:dyDescent="0.25">
      <c r="A236" s="179" t="s">
        <v>364</v>
      </c>
      <c r="B236" s="180"/>
      <c r="C236" s="180"/>
      <c r="D236" s="181"/>
      <c r="E236" s="176" t="s">
        <v>52</v>
      </c>
      <c r="F236" s="177"/>
      <c r="G236" s="178"/>
      <c r="H236" s="176" t="s">
        <v>53</v>
      </c>
      <c r="I236" s="177"/>
      <c r="J236" s="177"/>
      <c r="K236" s="177"/>
      <c r="L236" s="178"/>
    </row>
    <row r="237" spans="1:16" ht="53.25" customHeight="1" x14ac:dyDescent="0.25">
      <c r="A237" s="179" t="s">
        <v>364</v>
      </c>
      <c r="B237" s="180"/>
      <c r="C237" s="180"/>
      <c r="D237" s="181"/>
      <c r="E237" s="176" t="s">
        <v>56</v>
      </c>
      <c r="F237" s="177"/>
      <c r="G237" s="178"/>
      <c r="H237" s="176" t="s">
        <v>51</v>
      </c>
      <c r="I237" s="177"/>
      <c r="J237" s="177"/>
      <c r="K237" s="177"/>
      <c r="L237" s="178"/>
    </row>
    <row r="238" spans="1:16" ht="46.5" customHeight="1" x14ac:dyDescent="0.25">
      <c r="A238" s="179" t="s">
        <v>365</v>
      </c>
      <c r="B238" s="180"/>
      <c r="C238" s="180"/>
      <c r="D238" s="181"/>
      <c r="E238" s="176" t="s">
        <v>54</v>
      </c>
      <c r="F238" s="177"/>
      <c r="G238" s="178"/>
      <c r="H238" s="173" t="s">
        <v>167</v>
      </c>
      <c r="I238" s="174"/>
      <c r="J238" s="174"/>
      <c r="K238" s="174"/>
      <c r="L238" s="175"/>
    </row>
    <row r="239" spans="1:16" ht="42" hidden="1" customHeight="1" x14ac:dyDescent="0.25">
      <c r="A239" s="224" t="s">
        <v>94</v>
      </c>
      <c r="B239" s="224"/>
      <c r="C239" s="224"/>
      <c r="D239" s="224"/>
      <c r="E239" s="224"/>
      <c r="F239" s="224"/>
      <c r="G239" s="224"/>
      <c r="H239" s="224"/>
      <c r="I239" s="224"/>
      <c r="J239" s="224"/>
      <c r="K239" s="224"/>
      <c r="L239" s="224"/>
      <c r="M239" s="184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5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5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2" t="s">
        <v>10</v>
      </c>
      <c r="B244" s="162" t="s">
        <v>11</v>
      </c>
      <c r="C244" s="162"/>
      <c r="D244" s="162"/>
      <c r="E244" s="162" t="s">
        <v>12</v>
      </c>
      <c r="F244" s="162"/>
      <c r="G244" s="162" t="s">
        <v>13</v>
      </c>
      <c r="H244" s="162"/>
      <c r="I244" s="162"/>
      <c r="J244" s="162" t="s">
        <v>14</v>
      </c>
      <c r="K244" s="162"/>
      <c r="L244" s="162"/>
      <c r="M244" s="176" t="s">
        <v>164</v>
      </c>
      <c r="N244" s="178"/>
      <c r="O244" s="6"/>
      <c r="P244" s="6"/>
    </row>
    <row r="245" spans="1:17" ht="59.25" hidden="1" customHeight="1" x14ac:dyDescent="0.25">
      <c r="A245" s="163"/>
      <c r="B245" s="162"/>
      <c r="C245" s="162"/>
      <c r="D245" s="162"/>
      <c r="E245" s="162"/>
      <c r="F245" s="162"/>
      <c r="G245" s="162" t="s">
        <v>15</v>
      </c>
      <c r="H245" s="162" t="s">
        <v>16</v>
      </c>
      <c r="I245" s="162"/>
      <c r="J245" s="162" t="s">
        <v>298</v>
      </c>
      <c r="K245" s="162" t="s">
        <v>299</v>
      </c>
      <c r="L245" s="162" t="s">
        <v>300</v>
      </c>
      <c r="M245" s="169" t="s">
        <v>165</v>
      </c>
      <c r="N245" s="162" t="s">
        <v>166</v>
      </c>
      <c r="O245" s="6"/>
      <c r="P245" s="6"/>
    </row>
    <row r="246" spans="1:17" ht="75" hidden="1" customHeight="1" x14ac:dyDescent="0.25">
      <c r="A246" s="163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3"/>
      <c r="H246" s="9" t="s">
        <v>22</v>
      </c>
      <c r="I246" s="9" t="s">
        <v>23</v>
      </c>
      <c r="J246" s="162"/>
      <c r="K246" s="162"/>
      <c r="L246" s="163"/>
      <c r="M246" s="169"/>
      <c r="N246" s="162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6" t="s">
        <v>119</v>
      </c>
      <c r="B248" s="182" t="s">
        <v>119</v>
      </c>
      <c r="C248" s="182" t="s">
        <v>119</v>
      </c>
      <c r="D248" s="182" t="s">
        <v>119</v>
      </c>
      <c r="E248" s="182" t="s">
        <v>119</v>
      </c>
      <c r="F248" s="182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237"/>
      <c r="B249" s="183"/>
      <c r="C249" s="183"/>
      <c r="D249" s="183"/>
      <c r="E249" s="183"/>
      <c r="F249" s="183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2" t="s">
        <v>10</v>
      </c>
      <c r="B252" s="162" t="s">
        <v>11</v>
      </c>
      <c r="C252" s="162"/>
      <c r="D252" s="162"/>
      <c r="E252" s="162" t="s">
        <v>12</v>
      </c>
      <c r="F252" s="162"/>
      <c r="G252" s="162" t="s">
        <v>24</v>
      </c>
      <c r="H252" s="162"/>
      <c r="I252" s="162"/>
      <c r="J252" s="162" t="s">
        <v>25</v>
      </c>
      <c r="K252" s="162"/>
      <c r="L252" s="162"/>
      <c r="M252" s="162" t="s">
        <v>26</v>
      </c>
      <c r="N252" s="162"/>
      <c r="O252" s="162"/>
      <c r="P252" s="176" t="s">
        <v>164</v>
      </c>
      <c r="Q252" s="178"/>
    </row>
    <row r="253" spans="1:17" ht="55.5" hidden="1" customHeight="1" x14ac:dyDescent="0.25">
      <c r="A253" s="163"/>
      <c r="B253" s="162"/>
      <c r="C253" s="162"/>
      <c r="D253" s="162"/>
      <c r="E253" s="162"/>
      <c r="F253" s="162"/>
      <c r="G253" s="162" t="s">
        <v>27</v>
      </c>
      <c r="H253" s="162" t="s">
        <v>16</v>
      </c>
      <c r="I253" s="162"/>
      <c r="J253" s="162" t="s">
        <v>298</v>
      </c>
      <c r="K253" s="162" t="s">
        <v>299</v>
      </c>
      <c r="L253" s="162" t="s">
        <v>300</v>
      </c>
      <c r="M253" s="162" t="s">
        <v>298</v>
      </c>
      <c r="N253" s="162" t="s">
        <v>299</v>
      </c>
      <c r="O253" s="162" t="s">
        <v>300</v>
      </c>
      <c r="P253" s="169" t="s">
        <v>165</v>
      </c>
      <c r="Q253" s="162" t="s">
        <v>166</v>
      </c>
    </row>
    <row r="254" spans="1:17" ht="75" hidden="1" customHeight="1" x14ac:dyDescent="0.25">
      <c r="A254" s="163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3"/>
      <c r="H254" s="9" t="s">
        <v>28</v>
      </c>
      <c r="I254" s="9" t="s">
        <v>23</v>
      </c>
      <c r="J254" s="162"/>
      <c r="K254" s="162"/>
      <c r="L254" s="163"/>
      <c r="M254" s="162"/>
      <c r="N254" s="162"/>
      <c r="O254" s="163"/>
      <c r="P254" s="169"/>
      <c r="Q254" s="162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228</v>
      </c>
      <c r="B256" s="38" t="s">
        <v>301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131.25" hidden="1" x14ac:dyDescent="0.25">
      <c r="A257" s="23" t="s">
        <v>302</v>
      </c>
      <c r="B257" s="9" t="s">
        <v>97</v>
      </c>
      <c r="C257" s="9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8">J257*0.05</f>
        <v>0</v>
      </c>
    </row>
    <row r="258" spans="1:17" ht="56.25" hidden="1" x14ac:dyDescent="0.25">
      <c r="A258" s="23" t="s">
        <v>229</v>
      </c>
      <c r="B258" s="38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131.25" hidden="1" x14ac:dyDescent="0.25">
      <c r="A259" s="23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8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8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2" t="s">
        <v>36</v>
      </c>
      <c r="B264" s="162"/>
      <c r="C264" s="162"/>
      <c r="D264" s="162"/>
      <c r="E264" s="162"/>
      <c r="F264" s="186"/>
      <c r="G264" s="186"/>
      <c r="H264" s="186"/>
      <c r="I264" s="186"/>
      <c r="J264" s="186"/>
      <c r="K264" s="186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2" t="s">
        <v>22</v>
      </c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2">
        <v>5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2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2" t="s">
        <v>47</v>
      </c>
      <c r="C273" s="186"/>
      <c r="D273" s="186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2">
        <v>2</v>
      </c>
      <c r="C274" s="186"/>
      <c r="D274" s="186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2" t="s">
        <v>49</v>
      </c>
      <c r="B275" s="162" t="s">
        <v>50</v>
      </c>
      <c r="C275" s="186"/>
      <c r="D275" s="186"/>
      <c r="E275" s="162" t="s">
        <v>51</v>
      </c>
      <c r="F275" s="162"/>
      <c r="G275" s="162"/>
      <c r="H275" s="162"/>
      <c r="I275" s="162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2"/>
      <c r="B276" s="162" t="s">
        <v>52</v>
      </c>
      <c r="C276" s="169"/>
      <c r="D276" s="169"/>
      <c r="E276" s="162" t="s">
        <v>53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7" t="s">
        <v>108</v>
      </c>
      <c r="B277" s="162" t="s">
        <v>54</v>
      </c>
      <c r="C277" s="186"/>
      <c r="D277" s="186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8"/>
      <c r="B278" s="162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4" t="s">
        <v>95</v>
      </c>
      <c r="B280" s="224"/>
      <c r="C280" s="224"/>
      <c r="D280" s="224"/>
      <c r="E280" s="224"/>
      <c r="F280" s="224"/>
      <c r="G280" s="224"/>
      <c r="H280" s="224"/>
      <c r="I280" s="224"/>
      <c r="J280" s="224"/>
      <c r="K280" s="224"/>
      <c r="L280" s="224"/>
      <c r="M280" s="184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5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5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223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2" t="s">
        <v>10</v>
      </c>
      <c r="B285" s="162" t="s">
        <v>11</v>
      </c>
      <c r="C285" s="162"/>
      <c r="D285" s="162"/>
      <c r="E285" s="162" t="s">
        <v>12</v>
      </c>
      <c r="F285" s="162"/>
      <c r="G285" s="162" t="s">
        <v>13</v>
      </c>
      <c r="H285" s="162"/>
      <c r="I285" s="162"/>
      <c r="J285" s="162" t="s">
        <v>14</v>
      </c>
      <c r="K285" s="162"/>
      <c r="L285" s="162"/>
      <c r="M285" s="176" t="s">
        <v>164</v>
      </c>
      <c r="N285" s="178"/>
      <c r="O285" s="6"/>
      <c r="P285" s="6"/>
    </row>
    <row r="286" spans="1:16" ht="59.25" hidden="1" customHeight="1" x14ac:dyDescent="0.25">
      <c r="A286" s="163"/>
      <c r="B286" s="162"/>
      <c r="C286" s="162"/>
      <c r="D286" s="162"/>
      <c r="E286" s="162"/>
      <c r="F286" s="162"/>
      <c r="G286" s="162" t="s">
        <v>15</v>
      </c>
      <c r="H286" s="162" t="s">
        <v>16</v>
      </c>
      <c r="I286" s="162"/>
      <c r="J286" s="162" t="s">
        <v>207</v>
      </c>
      <c r="K286" s="162" t="s">
        <v>208</v>
      </c>
      <c r="L286" s="162" t="s">
        <v>209</v>
      </c>
      <c r="M286" s="169" t="s">
        <v>165</v>
      </c>
      <c r="N286" s="162" t="s">
        <v>166</v>
      </c>
      <c r="O286" s="6"/>
      <c r="P286" s="6"/>
    </row>
    <row r="287" spans="1:16" ht="56.25" hidden="1" customHeight="1" x14ac:dyDescent="0.25">
      <c r="A287" s="163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3"/>
      <c r="H287" s="9" t="s">
        <v>22</v>
      </c>
      <c r="I287" s="9" t="s">
        <v>23</v>
      </c>
      <c r="J287" s="162"/>
      <c r="K287" s="162"/>
      <c r="L287" s="163"/>
      <c r="M287" s="169"/>
      <c r="N287" s="162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6" t="s">
        <v>119</v>
      </c>
      <c r="B289" s="182" t="s">
        <v>119</v>
      </c>
      <c r="C289" s="182" t="s">
        <v>119</v>
      </c>
      <c r="D289" s="156" t="s">
        <v>21</v>
      </c>
      <c r="E289" s="182" t="s">
        <v>119</v>
      </c>
      <c r="F289" s="156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237"/>
      <c r="B290" s="183"/>
      <c r="C290" s="183"/>
      <c r="D290" s="158"/>
      <c r="E290" s="183"/>
      <c r="F290" s="158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2" t="s">
        <v>10</v>
      </c>
      <c r="B293" s="162" t="s">
        <v>11</v>
      </c>
      <c r="C293" s="162"/>
      <c r="D293" s="162"/>
      <c r="E293" s="162" t="s">
        <v>12</v>
      </c>
      <c r="F293" s="162"/>
      <c r="G293" s="162" t="s">
        <v>24</v>
      </c>
      <c r="H293" s="162"/>
      <c r="I293" s="162"/>
      <c r="J293" s="162" t="s">
        <v>25</v>
      </c>
      <c r="K293" s="162"/>
      <c r="L293" s="162"/>
      <c r="M293" s="162" t="s">
        <v>26</v>
      </c>
      <c r="N293" s="162"/>
      <c r="O293" s="162"/>
      <c r="P293" s="176" t="s">
        <v>164</v>
      </c>
      <c r="Q293" s="178"/>
    </row>
    <row r="294" spans="1:17" ht="63" hidden="1" customHeight="1" x14ac:dyDescent="0.25">
      <c r="A294" s="163"/>
      <c r="B294" s="162"/>
      <c r="C294" s="162"/>
      <c r="D294" s="162"/>
      <c r="E294" s="162"/>
      <c r="F294" s="162"/>
      <c r="G294" s="162" t="s">
        <v>60</v>
      </c>
      <c r="H294" s="162" t="s">
        <v>16</v>
      </c>
      <c r="I294" s="162"/>
      <c r="J294" s="162" t="s">
        <v>207</v>
      </c>
      <c r="K294" s="162" t="s">
        <v>208</v>
      </c>
      <c r="L294" s="162" t="s">
        <v>209</v>
      </c>
      <c r="M294" s="162" t="s">
        <v>207</v>
      </c>
      <c r="N294" s="162" t="s">
        <v>208</v>
      </c>
      <c r="O294" s="162" t="s">
        <v>209</v>
      </c>
      <c r="P294" s="162" t="s">
        <v>165</v>
      </c>
      <c r="Q294" s="162" t="s">
        <v>166</v>
      </c>
    </row>
    <row r="295" spans="1:17" ht="52.5" hidden="1" customHeight="1" x14ac:dyDescent="0.25">
      <c r="A295" s="163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3"/>
      <c r="H295" s="9" t="s">
        <v>28</v>
      </c>
      <c r="I295" s="9" t="s">
        <v>23</v>
      </c>
      <c r="J295" s="162"/>
      <c r="K295" s="162"/>
      <c r="L295" s="163"/>
      <c r="M295" s="162"/>
      <c r="N295" s="162"/>
      <c r="O295" s="163"/>
      <c r="P295" s="162"/>
      <c r="Q295" s="162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9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9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9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9"/>
        <v>0</v>
      </c>
    </row>
    <row r="302" spans="1:17" ht="93.7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9"/>
        <v>0</v>
      </c>
    </row>
    <row r="303" spans="1:17" ht="93.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9"/>
        <v>0</v>
      </c>
    </row>
    <row r="304" spans="1:17" ht="93.7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9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9"/>
        <v>0</v>
      </c>
    </row>
    <row r="306" spans="1:17" ht="93.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9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9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9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9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9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9"/>
        <v>0</v>
      </c>
    </row>
    <row r="312" spans="1:17" ht="93.7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9"/>
        <v>0</v>
      </c>
    </row>
    <row r="313" spans="1:17" ht="93.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9"/>
        <v>0</v>
      </c>
    </row>
    <row r="314" spans="1:17" ht="93.7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9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9"/>
        <v>0</v>
      </c>
    </row>
    <row r="316" spans="1:17" ht="93.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9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2" t="s">
        <v>36</v>
      </c>
      <c r="B321" s="162"/>
      <c r="C321" s="162"/>
      <c r="D321" s="162"/>
      <c r="E321" s="162"/>
      <c r="F321" s="186"/>
      <c r="G321" s="186"/>
      <c r="H321" s="186"/>
      <c r="I321" s="186"/>
      <c r="J321" s="186"/>
      <c r="K321" s="186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2" t="s">
        <v>22</v>
      </c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2">
        <v>5</v>
      </c>
      <c r="F323" s="186"/>
      <c r="G323" s="186"/>
      <c r="H323" s="186"/>
      <c r="I323" s="186"/>
      <c r="J323" s="186"/>
      <c r="K323" s="186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2" t="s">
        <v>401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6" t="s">
        <v>135</v>
      </c>
      <c r="F325" s="177"/>
      <c r="G325" s="177"/>
      <c r="H325" s="177"/>
      <c r="I325" s="177"/>
      <c r="J325" s="177"/>
      <c r="K325" s="178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2" t="s">
        <v>47</v>
      </c>
      <c r="C331" s="186"/>
      <c r="D331" s="186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2">
        <v>2</v>
      </c>
      <c r="C332" s="186"/>
      <c r="D332" s="186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6" t="s">
        <v>49</v>
      </c>
      <c r="B333" s="162" t="s">
        <v>50</v>
      </c>
      <c r="C333" s="186"/>
      <c r="D333" s="186"/>
      <c r="E333" s="162" t="s">
        <v>51</v>
      </c>
      <c r="F333" s="162"/>
      <c r="G333" s="162"/>
      <c r="H333" s="162"/>
      <c r="I333" s="162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7"/>
      <c r="B334" s="162" t="s">
        <v>52</v>
      </c>
      <c r="C334" s="169"/>
      <c r="D334" s="169"/>
      <c r="E334" s="162" t="s">
        <v>53</v>
      </c>
      <c r="F334" s="162"/>
      <c r="G334" s="162"/>
      <c r="H334" s="162"/>
      <c r="I334" s="162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7" t="s">
        <v>108</v>
      </c>
      <c r="B335" s="162" t="s">
        <v>54</v>
      </c>
      <c r="C335" s="186"/>
      <c r="D335" s="186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8"/>
      <c r="B336" s="162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38" t="s">
        <v>94</v>
      </c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6"/>
      <c r="N339" s="6"/>
      <c r="O339" s="6"/>
      <c r="P339" s="6"/>
    </row>
    <row r="340" spans="1:18" s="34" customFormat="1" x14ac:dyDescent="0.25">
      <c r="A340" s="226" t="s">
        <v>221</v>
      </c>
      <c r="B340" s="226"/>
      <c r="C340" s="226"/>
      <c r="D340" s="226"/>
      <c r="E340" s="226"/>
      <c r="F340" s="226"/>
      <c r="G340" s="226"/>
      <c r="H340" s="226"/>
      <c r="I340" s="226"/>
      <c r="J340" s="226"/>
      <c r="K340" s="226"/>
      <c r="L340" s="226"/>
      <c r="M340" s="184" t="s">
        <v>179</v>
      </c>
      <c r="N340" s="239" t="s">
        <v>241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5"/>
      <c r="N341" s="239"/>
      <c r="O341" s="80"/>
      <c r="P341" s="80"/>
      <c r="Q341" s="80"/>
      <c r="R341" s="80"/>
    </row>
    <row r="342" spans="1:18" s="34" customFormat="1" x14ac:dyDescent="0.25">
      <c r="A342" s="226" t="s">
        <v>9</v>
      </c>
      <c r="B342" s="226"/>
      <c r="C342" s="226"/>
      <c r="D342" s="226"/>
      <c r="E342" s="226"/>
      <c r="F342" s="226"/>
      <c r="G342" s="226"/>
      <c r="H342" s="226"/>
      <c r="I342" s="226"/>
      <c r="J342" s="226"/>
      <c r="K342" s="226"/>
      <c r="L342" s="226"/>
      <c r="M342" s="185"/>
      <c r="N342" s="239"/>
      <c r="O342" s="80"/>
      <c r="P342" s="80"/>
      <c r="Q342" s="80"/>
      <c r="R342" s="80"/>
    </row>
    <row r="343" spans="1:18" s="34" customFormat="1" x14ac:dyDescent="0.25">
      <c r="A343" s="226" t="s">
        <v>222</v>
      </c>
      <c r="B343" s="226"/>
      <c r="C343" s="226"/>
      <c r="D343" s="226"/>
      <c r="E343" s="226"/>
      <c r="F343" s="226"/>
      <c r="G343" s="226"/>
      <c r="H343" s="226"/>
      <c r="I343" s="226"/>
      <c r="J343" s="226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x14ac:dyDescent="0.25">
      <c r="A344" s="226" t="s">
        <v>116</v>
      </c>
      <c r="B344" s="226"/>
      <c r="C344" s="226"/>
      <c r="D344" s="226"/>
      <c r="E344" s="226"/>
      <c r="F344" s="226"/>
      <c r="G344" s="226"/>
      <c r="H344" s="226"/>
      <c r="I344" s="226"/>
      <c r="J344" s="226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x14ac:dyDescent="0.25">
      <c r="A345" s="195" t="s">
        <v>10</v>
      </c>
      <c r="B345" s="195" t="s">
        <v>11</v>
      </c>
      <c r="C345" s="195"/>
      <c r="D345" s="195"/>
      <c r="E345" s="195" t="s">
        <v>12</v>
      </c>
      <c r="F345" s="195"/>
      <c r="G345" s="195" t="s">
        <v>13</v>
      </c>
      <c r="H345" s="195"/>
      <c r="I345" s="195"/>
      <c r="J345" s="195" t="s">
        <v>14</v>
      </c>
      <c r="K345" s="195"/>
      <c r="L345" s="195"/>
      <c r="M345" s="176" t="s">
        <v>164</v>
      </c>
      <c r="N345" s="178"/>
      <c r="O345" s="80"/>
      <c r="P345" s="80"/>
      <c r="Q345" s="80"/>
      <c r="R345" s="80"/>
    </row>
    <row r="346" spans="1:18" s="34" customFormat="1" ht="18.75" customHeight="1" x14ac:dyDescent="0.25">
      <c r="A346" s="196"/>
      <c r="B346" s="195"/>
      <c r="C346" s="195"/>
      <c r="D346" s="195"/>
      <c r="E346" s="195"/>
      <c r="F346" s="195"/>
      <c r="G346" s="195" t="s">
        <v>15</v>
      </c>
      <c r="H346" s="195" t="s">
        <v>16</v>
      </c>
      <c r="I346" s="195"/>
      <c r="J346" s="156" t="s">
        <v>426</v>
      </c>
      <c r="K346" s="162" t="s">
        <v>438</v>
      </c>
      <c r="L346" s="162" t="s">
        <v>445</v>
      </c>
      <c r="M346" s="169" t="s">
        <v>165</v>
      </c>
      <c r="N346" s="162" t="s">
        <v>166</v>
      </c>
      <c r="O346" s="80"/>
      <c r="P346" s="80"/>
      <c r="Q346" s="80"/>
      <c r="R346" s="80"/>
    </row>
    <row r="347" spans="1:18" s="34" customFormat="1" ht="112.5" customHeight="1" x14ac:dyDescent="0.25">
      <c r="A347" s="227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6"/>
      <c r="H347" s="82" t="s">
        <v>22</v>
      </c>
      <c r="I347" s="82" t="s">
        <v>23</v>
      </c>
      <c r="J347" s="158"/>
      <c r="K347" s="163"/>
      <c r="L347" s="163"/>
      <c r="M347" s="169"/>
      <c r="N347" s="162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customHeight="1" x14ac:dyDescent="0.25">
      <c r="A349" s="260" t="s">
        <v>417</v>
      </c>
      <c r="B349" s="235" t="s">
        <v>29</v>
      </c>
      <c r="C349" s="235" t="s">
        <v>433</v>
      </c>
      <c r="D349" s="235" t="s">
        <v>212</v>
      </c>
      <c r="E349" s="235" t="s">
        <v>98</v>
      </c>
      <c r="F349" s="234"/>
      <c r="G349" s="117" t="s">
        <v>392</v>
      </c>
      <c r="H349" s="1" t="s">
        <v>113</v>
      </c>
      <c r="I349" s="1">
        <v>744</v>
      </c>
      <c r="J349" s="9"/>
      <c r="K349" s="9"/>
      <c r="L349" s="12"/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1"/>
      <c r="B350" s="263"/>
      <c r="C350" s="263"/>
      <c r="D350" s="263"/>
      <c r="E350" s="263"/>
      <c r="F350" s="234"/>
      <c r="G350" s="117" t="s">
        <v>395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customHeight="1" x14ac:dyDescent="0.25">
      <c r="A351" s="262"/>
      <c r="B351" s="264"/>
      <c r="C351" s="264"/>
      <c r="D351" s="263"/>
      <c r="E351" s="263"/>
      <c r="F351" s="235"/>
      <c r="G351" s="140" t="s">
        <v>390</v>
      </c>
      <c r="H351" s="117" t="s">
        <v>391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customHeight="1" x14ac:dyDescent="0.25">
      <c r="A352" s="260" t="s">
        <v>418</v>
      </c>
      <c r="B352" s="235" t="s">
        <v>29</v>
      </c>
      <c r="C352" s="235" t="s">
        <v>433</v>
      </c>
      <c r="D352" s="234" t="s">
        <v>216</v>
      </c>
      <c r="E352" s="234" t="s">
        <v>98</v>
      </c>
      <c r="F352" s="234" t="s">
        <v>21</v>
      </c>
      <c r="G352" s="117" t="s">
        <v>392</v>
      </c>
      <c r="H352" s="1" t="s">
        <v>113</v>
      </c>
      <c r="I352" s="1">
        <v>744</v>
      </c>
      <c r="J352" s="84">
        <v>100</v>
      </c>
      <c r="K352" s="84">
        <v>100</v>
      </c>
      <c r="L352" s="84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63" customHeight="1" x14ac:dyDescent="0.25">
      <c r="A353" s="261"/>
      <c r="B353" s="263"/>
      <c r="C353" s="263"/>
      <c r="D353" s="234"/>
      <c r="E353" s="234"/>
      <c r="F353" s="234"/>
      <c r="G353" s="117" t="s">
        <v>395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customHeight="1" x14ac:dyDescent="0.25">
      <c r="A354" s="262"/>
      <c r="B354" s="264"/>
      <c r="C354" s="264"/>
      <c r="D354" s="234"/>
      <c r="E354" s="234"/>
      <c r="F354" s="234"/>
      <c r="G354" s="135" t="s">
        <v>390</v>
      </c>
      <c r="H354" s="117" t="s">
        <v>391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customHeight="1" x14ac:dyDescent="0.25">
      <c r="A355" s="260" t="s">
        <v>413</v>
      </c>
      <c r="B355" s="235" t="s">
        <v>29</v>
      </c>
      <c r="C355" s="235" t="s">
        <v>433</v>
      </c>
      <c r="D355" s="234" t="s">
        <v>217</v>
      </c>
      <c r="E355" s="234" t="s">
        <v>98</v>
      </c>
      <c r="F355" s="234" t="s">
        <v>21</v>
      </c>
      <c r="G355" s="117" t="s">
        <v>392</v>
      </c>
      <c r="H355" s="1" t="s">
        <v>113</v>
      </c>
      <c r="I355" s="1">
        <v>744</v>
      </c>
      <c r="J355" s="84">
        <v>100</v>
      </c>
      <c r="K355" s="84">
        <v>100</v>
      </c>
      <c r="L355" s="84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customHeight="1" x14ac:dyDescent="0.25">
      <c r="A356" s="261"/>
      <c r="B356" s="263"/>
      <c r="C356" s="263"/>
      <c r="D356" s="234"/>
      <c r="E356" s="234"/>
      <c r="F356" s="234"/>
      <c r="G356" s="117" t="s">
        <v>395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customHeight="1" x14ac:dyDescent="0.25">
      <c r="A357" s="262"/>
      <c r="B357" s="264"/>
      <c r="C357" s="264"/>
      <c r="D357" s="234"/>
      <c r="E357" s="234"/>
      <c r="F357" s="234"/>
      <c r="G357" s="135" t="s">
        <v>390</v>
      </c>
      <c r="H357" s="117" t="s">
        <v>391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customHeight="1" x14ac:dyDescent="0.25">
      <c r="A358" s="260" t="s">
        <v>414</v>
      </c>
      <c r="B358" s="235" t="s">
        <v>29</v>
      </c>
      <c r="C358" s="235" t="s">
        <v>433</v>
      </c>
      <c r="D358" s="234" t="s">
        <v>218</v>
      </c>
      <c r="E358" s="234" t="s">
        <v>98</v>
      </c>
      <c r="F358" s="234" t="s">
        <v>21</v>
      </c>
      <c r="G358" s="117" t="s">
        <v>392</v>
      </c>
      <c r="H358" s="1" t="s">
        <v>113</v>
      </c>
      <c r="I358" s="1">
        <v>744</v>
      </c>
      <c r="J358" s="84">
        <v>100</v>
      </c>
      <c r="K358" s="84">
        <v>100</v>
      </c>
      <c r="L358" s="84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61"/>
      <c r="B359" s="263"/>
      <c r="C359" s="263"/>
      <c r="D359" s="234"/>
      <c r="E359" s="234"/>
      <c r="F359" s="234"/>
      <c r="G359" s="117" t="s">
        <v>395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customHeight="1" x14ac:dyDescent="0.25">
      <c r="A360" s="262"/>
      <c r="B360" s="264"/>
      <c r="C360" s="264"/>
      <c r="D360" s="234"/>
      <c r="E360" s="234"/>
      <c r="F360" s="234"/>
      <c r="G360" s="135" t="s">
        <v>390</v>
      </c>
      <c r="H360" s="117" t="s">
        <v>391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0" t="s">
        <v>415</v>
      </c>
      <c r="B361" s="235" t="s">
        <v>29</v>
      </c>
      <c r="C361" s="235" t="s">
        <v>433</v>
      </c>
      <c r="D361" s="234" t="s">
        <v>219</v>
      </c>
      <c r="E361" s="234" t="s">
        <v>98</v>
      </c>
      <c r="F361" s="234" t="s">
        <v>21</v>
      </c>
      <c r="G361" s="117" t="s">
        <v>392</v>
      </c>
      <c r="H361" s="1" t="s">
        <v>113</v>
      </c>
      <c r="I361" s="1">
        <v>744</v>
      </c>
      <c r="J361" s="44"/>
      <c r="K361" s="44"/>
      <c r="L361" s="44"/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61"/>
      <c r="B362" s="263"/>
      <c r="C362" s="263"/>
      <c r="D362" s="234"/>
      <c r="E362" s="234"/>
      <c r="F362" s="234"/>
      <c r="G362" s="117" t="s">
        <v>395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62"/>
      <c r="B363" s="264"/>
      <c r="C363" s="264"/>
      <c r="D363" s="234"/>
      <c r="E363" s="234"/>
      <c r="F363" s="234"/>
      <c r="G363" s="135" t="s">
        <v>390</v>
      </c>
      <c r="H363" s="117" t="s">
        <v>391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customHeight="1" x14ac:dyDescent="0.25">
      <c r="A364" s="260" t="s">
        <v>435</v>
      </c>
      <c r="B364" s="235" t="s">
        <v>29</v>
      </c>
      <c r="C364" s="235" t="s">
        <v>433</v>
      </c>
      <c r="D364" s="234" t="s">
        <v>434</v>
      </c>
      <c r="E364" s="234" t="s">
        <v>98</v>
      </c>
      <c r="F364" s="234" t="s">
        <v>21</v>
      </c>
      <c r="G364" s="117" t="s">
        <v>392</v>
      </c>
      <c r="H364" s="1" t="s">
        <v>113</v>
      </c>
      <c r="I364" s="1">
        <v>744</v>
      </c>
      <c r="J364" s="84">
        <v>100</v>
      </c>
      <c r="K364" s="84">
        <v>100</v>
      </c>
      <c r="L364" s="84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customHeight="1" x14ac:dyDescent="0.25">
      <c r="A365" s="261"/>
      <c r="B365" s="263"/>
      <c r="C365" s="263"/>
      <c r="D365" s="234"/>
      <c r="E365" s="234"/>
      <c r="F365" s="234"/>
      <c r="G365" s="117" t="s">
        <v>395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customHeight="1" x14ac:dyDescent="0.25">
      <c r="A366" s="262"/>
      <c r="B366" s="264"/>
      <c r="C366" s="264"/>
      <c r="D366" s="234"/>
      <c r="E366" s="234"/>
      <c r="F366" s="234"/>
      <c r="G366" s="135" t="s">
        <v>390</v>
      </c>
      <c r="H366" s="117" t="s">
        <v>391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6" t="s">
        <v>116</v>
      </c>
      <c r="B369" s="226"/>
      <c r="C369" s="226"/>
      <c r="D369" s="226"/>
      <c r="E369" s="226"/>
      <c r="F369" s="226"/>
      <c r="G369" s="226"/>
      <c r="H369" s="226"/>
      <c r="I369" s="226"/>
      <c r="J369" s="226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x14ac:dyDescent="0.25">
      <c r="A371" s="195" t="s">
        <v>10</v>
      </c>
      <c r="B371" s="195" t="s">
        <v>11</v>
      </c>
      <c r="C371" s="195"/>
      <c r="D371" s="195"/>
      <c r="E371" s="195" t="s">
        <v>12</v>
      </c>
      <c r="F371" s="195"/>
      <c r="G371" s="195" t="s">
        <v>24</v>
      </c>
      <c r="H371" s="195"/>
      <c r="I371" s="195"/>
      <c r="J371" s="195" t="s">
        <v>25</v>
      </c>
      <c r="K371" s="195"/>
      <c r="L371" s="195"/>
      <c r="M371" s="195" t="s">
        <v>26</v>
      </c>
      <c r="N371" s="195"/>
      <c r="O371" s="195"/>
      <c r="P371" s="176" t="s">
        <v>198</v>
      </c>
      <c r="Q371" s="178"/>
      <c r="R371" s="80"/>
    </row>
    <row r="372" spans="1:18" s="34" customFormat="1" ht="18.75" customHeight="1" x14ac:dyDescent="0.25">
      <c r="A372" s="196"/>
      <c r="B372" s="195"/>
      <c r="C372" s="195"/>
      <c r="D372" s="195"/>
      <c r="E372" s="195"/>
      <c r="F372" s="195"/>
      <c r="G372" s="195" t="s">
        <v>60</v>
      </c>
      <c r="H372" s="195" t="s">
        <v>16</v>
      </c>
      <c r="I372" s="195"/>
      <c r="J372" s="156" t="s">
        <v>426</v>
      </c>
      <c r="K372" s="162" t="s">
        <v>438</v>
      </c>
      <c r="L372" s="162" t="s">
        <v>445</v>
      </c>
      <c r="M372" s="156" t="s">
        <v>426</v>
      </c>
      <c r="N372" s="162" t="s">
        <v>438</v>
      </c>
      <c r="O372" s="162" t="s">
        <v>445</v>
      </c>
      <c r="P372" s="156" t="s">
        <v>165</v>
      </c>
      <c r="Q372" s="162" t="s">
        <v>166</v>
      </c>
      <c r="R372" s="80"/>
    </row>
    <row r="373" spans="1:18" s="34" customFormat="1" ht="112.5" customHeight="1" x14ac:dyDescent="0.25">
      <c r="A373" s="196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6"/>
      <c r="H373" s="82" t="s">
        <v>28</v>
      </c>
      <c r="I373" s="82" t="s">
        <v>23</v>
      </c>
      <c r="J373" s="158"/>
      <c r="K373" s="163"/>
      <c r="L373" s="163"/>
      <c r="M373" s="158"/>
      <c r="N373" s="163"/>
      <c r="O373" s="163"/>
      <c r="P373" s="158"/>
      <c r="Q373" s="162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68.75" hidden="1" x14ac:dyDescent="0.25">
      <c r="A375" s="85" t="s">
        <v>411</v>
      </c>
      <c r="B375" s="1" t="s">
        <v>29</v>
      </c>
      <c r="C375" s="1" t="s">
        <v>433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12"/>
      <c r="K375" s="12">
        <f>J375</f>
        <v>0</v>
      </c>
      <c r="L375" s="12">
        <f>J375</f>
        <v>0</v>
      </c>
      <c r="M375" s="12"/>
      <c r="N375" s="12"/>
      <c r="O375" s="12"/>
      <c r="P375" s="11">
        <v>10</v>
      </c>
      <c r="Q375" s="35">
        <f>J375*0.1</f>
        <v>0</v>
      </c>
      <c r="R375" s="80"/>
    </row>
    <row r="376" spans="1:18" s="34" customFormat="1" ht="168.75" x14ac:dyDescent="0.25">
      <c r="A376" s="85" t="s">
        <v>412</v>
      </c>
      <c r="B376" s="1" t="s">
        <v>29</v>
      </c>
      <c r="C376" s="1" t="s">
        <v>433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150">
        <v>4320</v>
      </c>
      <c r="K376" s="150">
        <v>4320</v>
      </c>
      <c r="L376" s="150">
        <v>4320</v>
      </c>
      <c r="M376" s="150"/>
      <c r="N376" s="150"/>
      <c r="O376" s="150"/>
      <c r="P376" s="151">
        <v>10</v>
      </c>
      <c r="Q376" s="152">
        <f t="shared" ref="Q376:Q382" si="10">J376*0.1</f>
        <v>432</v>
      </c>
      <c r="R376" s="80"/>
    </row>
    <row r="377" spans="1:18" s="34" customFormat="1" ht="168.75" x14ac:dyDescent="0.25">
      <c r="A377" s="85" t="s">
        <v>413</v>
      </c>
      <c r="B377" s="1" t="s">
        <v>29</v>
      </c>
      <c r="C377" s="1" t="s">
        <v>433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153">
        <v>2160</v>
      </c>
      <c r="K377" s="153">
        <v>2160</v>
      </c>
      <c r="L377" s="153">
        <v>2160</v>
      </c>
      <c r="M377" s="154" t="s">
        <v>21</v>
      </c>
      <c r="N377" s="154" t="s">
        <v>21</v>
      </c>
      <c r="O377" s="154" t="s">
        <v>21</v>
      </c>
      <c r="P377" s="151">
        <v>10</v>
      </c>
      <c r="Q377" s="152">
        <f t="shared" si="10"/>
        <v>216</v>
      </c>
      <c r="R377" s="80"/>
    </row>
    <row r="378" spans="1:18" s="34" customFormat="1" ht="168.75" x14ac:dyDescent="0.25">
      <c r="A378" s="85" t="s">
        <v>414</v>
      </c>
      <c r="B378" s="1" t="s">
        <v>29</v>
      </c>
      <c r="C378" s="1" t="s">
        <v>433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153">
        <v>8640</v>
      </c>
      <c r="K378" s="153">
        <v>8640</v>
      </c>
      <c r="L378" s="153">
        <v>8640</v>
      </c>
      <c r="M378" s="154" t="s">
        <v>21</v>
      </c>
      <c r="N378" s="154" t="s">
        <v>21</v>
      </c>
      <c r="O378" s="154" t="s">
        <v>21</v>
      </c>
      <c r="P378" s="151">
        <v>10</v>
      </c>
      <c r="Q378" s="152">
        <f t="shared" si="10"/>
        <v>864</v>
      </c>
      <c r="R378" s="80"/>
    </row>
    <row r="379" spans="1:18" s="34" customFormat="1" ht="168.75" hidden="1" x14ac:dyDescent="0.25">
      <c r="A379" s="85" t="s">
        <v>415</v>
      </c>
      <c r="B379" s="1" t="s">
        <v>29</v>
      </c>
      <c r="C379" s="1" t="s">
        <v>433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153"/>
      <c r="K379" s="153"/>
      <c r="L379" s="153"/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0"/>
        <v>0</v>
      </c>
      <c r="R379" s="80"/>
    </row>
    <row r="380" spans="1:18" s="34" customFormat="1" ht="168.75" x14ac:dyDescent="0.25">
      <c r="A380" s="85" t="s">
        <v>435</v>
      </c>
      <c r="B380" s="1" t="s">
        <v>29</v>
      </c>
      <c r="C380" s="1" t="s">
        <v>433</v>
      </c>
      <c r="D380" s="1" t="s">
        <v>434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153">
        <v>3600</v>
      </c>
      <c r="K380" s="153">
        <v>3600</v>
      </c>
      <c r="L380" s="153">
        <v>3600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0"/>
        <v>360</v>
      </c>
      <c r="R380" s="80"/>
    </row>
    <row r="381" spans="1:18" s="34" customFormat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0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J376+J377+J378+J380</f>
        <v>18720</v>
      </c>
      <c r="K382" s="43">
        <f t="shared" ref="K382:L382" si="11">K376+K377+K378+K380</f>
        <v>18720</v>
      </c>
      <c r="L382" s="43">
        <f t="shared" si="11"/>
        <v>18720</v>
      </c>
      <c r="M382" s="1"/>
      <c r="N382" s="1"/>
      <c r="O382" s="1"/>
      <c r="P382" s="11">
        <v>10</v>
      </c>
      <c r="Q382" s="35">
        <f t="shared" si="10"/>
        <v>1872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23" x14ac:dyDescent="0.25">
      <c r="A385" s="162" t="s">
        <v>36</v>
      </c>
      <c r="B385" s="162"/>
      <c r="C385" s="162"/>
      <c r="D385" s="162"/>
      <c r="E385" s="162"/>
      <c r="F385" s="186"/>
      <c r="G385" s="186"/>
      <c r="H385" s="186"/>
      <c r="I385" s="186"/>
      <c r="J385" s="186"/>
      <c r="K385" s="186"/>
      <c r="L385" s="6"/>
      <c r="M385" s="6"/>
      <c r="N385" s="6"/>
      <c r="O385" s="6"/>
      <c r="P385" s="6"/>
    </row>
    <row r="386" spans="1:23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2" t="s">
        <v>22</v>
      </c>
      <c r="F386" s="186"/>
      <c r="G386" s="186"/>
      <c r="H386" s="186"/>
      <c r="I386" s="186"/>
      <c r="J386" s="186"/>
      <c r="K386" s="186"/>
      <c r="L386" s="6"/>
      <c r="M386" s="6"/>
      <c r="N386" s="6"/>
      <c r="O386" s="6"/>
      <c r="P386" s="6"/>
    </row>
    <row r="387" spans="1:23" x14ac:dyDescent="0.25">
      <c r="A387" s="9">
        <v>1</v>
      </c>
      <c r="B387" s="9">
        <v>2</v>
      </c>
      <c r="C387" s="9">
        <v>3</v>
      </c>
      <c r="D387" s="9">
        <v>4</v>
      </c>
      <c r="E387" s="162">
        <v>5</v>
      </c>
      <c r="F387" s="186"/>
      <c r="G387" s="186"/>
      <c r="H387" s="186"/>
      <c r="I387" s="186"/>
      <c r="J387" s="186"/>
      <c r="K387" s="186"/>
      <c r="L387" s="6"/>
      <c r="M387" s="6"/>
      <c r="N387" s="6"/>
      <c r="O387" s="6"/>
      <c r="P387" s="6"/>
    </row>
    <row r="388" spans="1:23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2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23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23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23" ht="153.75" customHeight="1" x14ac:dyDescent="0.25">
      <c r="A391" s="167" t="s">
        <v>384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23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23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23" ht="24.75" customHeight="1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23" x14ac:dyDescent="0.25">
      <c r="A395" s="162">
        <v>1</v>
      </c>
      <c r="B395" s="162"/>
      <c r="C395" s="162"/>
      <c r="D395" s="162"/>
      <c r="E395" s="176">
        <v>2</v>
      </c>
      <c r="F395" s="177"/>
      <c r="G395" s="178"/>
      <c r="H395" s="169">
        <v>3</v>
      </c>
      <c r="I395" s="169"/>
      <c r="J395" s="169"/>
      <c r="K395" s="169"/>
      <c r="L395" s="169"/>
    </row>
    <row r="396" spans="1:23" ht="55.5" customHeight="1" x14ac:dyDescent="0.25">
      <c r="A396" s="179" t="s">
        <v>275</v>
      </c>
      <c r="B396" s="180"/>
      <c r="C396" s="180"/>
      <c r="D396" s="181"/>
      <c r="E396" s="176" t="s">
        <v>50</v>
      </c>
      <c r="F396" s="177"/>
      <c r="G396" s="178"/>
      <c r="H396" s="176" t="s">
        <v>51</v>
      </c>
      <c r="I396" s="177"/>
      <c r="J396" s="177"/>
      <c r="K396" s="177"/>
      <c r="L396" s="178"/>
    </row>
    <row r="397" spans="1:23" ht="60" customHeight="1" x14ac:dyDescent="0.25">
      <c r="A397" s="179" t="s">
        <v>275</v>
      </c>
      <c r="B397" s="180"/>
      <c r="C397" s="180"/>
      <c r="D397" s="181"/>
      <c r="E397" s="176" t="s">
        <v>52</v>
      </c>
      <c r="F397" s="177"/>
      <c r="G397" s="178"/>
      <c r="H397" s="176" t="s">
        <v>53</v>
      </c>
      <c r="I397" s="177"/>
      <c r="J397" s="177"/>
      <c r="K397" s="177"/>
      <c r="L397" s="178"/>
    </row>
    <row r="398" spans="1:23" ht="57" customHeight="1" x14ac:dyDescent="0.25">
      <c r="A398" s="179" t="s">
        <v>275</v>
      </c>
      <c r="B398" s="180"/>
      <c r="C398" s="180"/>
      <c r="D398" s="181"/>
      <c r="E398" s="176" t="s">
        <v>56</v>
      </c>
      <c r="F398" s="177"/>
      <c r="G398" s="178"/>
      <c r="H398" s="176" t="s">
        <v>51</v>
      </c>
      <c r="I398" s="177"/>
      <c r="J398" s="177"/>
      <c r="K398" s="177"/>
      <c r="L398" s="178"/>
    </row>
    <row r="399" spans="1:23" ht="58.5" customHeight="1" x14ac:dyDescent="0.25">
      <c r="A399" s="179" t="s">
        <v>275</v>
      </c>
      <c r="B399" s="180"/>
      <c r="C399" s="180"/>
      <c r="D399" s="181"/>
      <c r="E399" s="176" t="s">
        <v>54</v>
      </c>
      <c r="F399" s="177"/>
      <c r="G399" s="178"/>
      <c r="H399" s="173" t="s">
        <v>167</v>
      </c>
      <c r="I399" s="174"/>
      <c r="J399" s="174"/>
      <c r="K399" s="174"/>
      <c r="L399" s="175"/>
    </row>
    <row r="400" spans="1:23" s="41" customFormat="1" x14ac:dyDescent="0.25">
      <c r="A400" s="304" t="s">
        <v>378</v>
      </c>
      <c r="B400" s="305"/>
      <c r="C400" s="305"/>
      <c r="D400" s="305"/>
      <c r="E400" s="305"/>
      <c r="F400" s="305"/>
      <c r="G400" s="305"/>
      <c r="H400" s="305"/>
      <c r="I400" s="305"/>
      <c r="J400" s="305"/>
      <c r="K400" s="305"/>
      <c r="L400" s="305"/>
      <c r="M400" s="305"/>
      <c r="N400" s="305"/>
      <c r="O400" s="305"/>
      <c r="P400" s="48"/>
      <c r="Q400" s="65"/>
      <c r="R400" s="58"/>
      <c r="S400" s="58"/>
      <c r="T400" s="58"/>
      <c r="U400" s="58"/>
      <c r="V400" s="58"/>
      <c r="W400" s="58"/>
    </row>
    <row r="401" spans="1:31" s="41" customFormat="1" x14ac:dyDescent="0.25">
      <c r="A401" s="116"/>
      <c r="B401" s="48"/>
      <c r="C401" s="48"/>
      <c r="D401" s="48"/>
      <c r="E401" s="48"/>
      <c r="F401" s="48"/>
      <c r="G401" s="48"/>
      <c r="H401" s="48"/>
      <c r="I401" s="48"/>
      <c r="J401" s="5"/>
      <c r="K401" s="48"/>
      <c r="L401" s="48"/>
      <c r="M401" s="48"/>
      <c r="N401" s="48"/>
      <c r="O401" s="48"/>
      <c r="P401" s="48"/>
      <c r="Q401" s="65"/>
      <c r="R401" s="58"/>
      <c r="S401" s="58"/>
      <c r="T401" s="58"/>
      <c r="U401" s="58"/>
      <c r="V401" s="58"/>
      <c r="W401" s="58"/>
    </row>
    <row r="402" spans="1:31" ht="32.25" customHeight="1" x14ac:dyDescent="0.25">
      <c r="A402" s="304" t="s">
        <v>256</v>
      </c>
      <c r="B402" s="304"/>
      <c r="C402" s="304"/>
      <c r="D402" s="304"/>
      <c r="E402" s="304"/>
      <c r="F402" s="304"/>
      <c r="G402" s="304"/>
      <c r="H402" s="304"/>
      <c r="I402" s="304"/>
      <c r="J402" s="304"/>
      <c r="K402" s="304"/>
      <c r="L402" s="304"/>
      <c r="M402" s="306" t="s">
        <v>179</v>
      </c>
      <c r="N402" s="308" t="s">
        <v>21</v>
      </c>
      <c r="O402" s="50"/>
      <c r="P402" s="50"/>
      <c r="Q402" s="49"/>
      <c r="R402" s="49"/>
      <c r="S402" s="49"/>
      <c r="T402" s="49"/>
      <c r="U402" s="49"/>
      <c r="V402" s="49"/>
      <c r="W402" s="49"/>
    </row>
    <row r="403" spans="1:31" x14ac:dyDescent="0.25">
      <c r="A403" s="297" t="s">
        <v>257</v>
      </c>
      <c r="B403" s="297"/>
      <c r="C403" s="297"/>
      <c r="D403" s="297"/>
      <c r="E403" s="297"/>
      <c r="F403" s="297"/>
      <c r="G403" s="297"/>
      <c r="H403" s="297"/>
      <c r="I403" s="297"/>
      <c r="J403" s="297"/>
      <c r="K403" s="297"/>
      <c r="L403" s="297"/>
      <c r="M403" s="307"/>
      <c r="N403" s="308"/>
      <c r="O403" s="50"/>
      <c r="P403" s="50"/>
      <c r="Q403" s="49"/>
      <c r="R403" s="49"/>
      <c r="S403" s="49"/>
      <c r="T403" s="49"/>
      <c r="U403" s="49"/>
      <c r="V403" s="49"/>
      <c r="W403" s="49"/>
    </row>
    <row r="404" spans="1:31" ht="20.25" customHeight="1" x14ac:dyDescent="0.25">
      <c r="A404" s="50" t="s">
        <v>258</v>
      </c>
      <c r="B404" s="50"/>
      <c r="C404" s="50"/>
      <c r="D404" s="50"/>
      <c r="E404" s="50"/>
      <c r="F404" s="50"/>
      <c r="G404" s="50"/>
      <c r="H404" s="50"/>
      <c r="I404" s="50"/>
      <c r="J404" s="6"/>
      <c r="K404" s="50"/>
      <c r="L404" s="50"/>
      <c r="M404" s="307"/>
      <c r="N404" s="308"/>
      <c r="O404" s="50"/>
      <c r="P404" s="50"/>
      <c r="Q404" s="49"/>
      <c r="R404" s="49"/>
      <c r="S404" s="49"/>
      <c r="T404" s="49"/>
      <c r="U404" s="49"/>
      <c r="V404" s="49"/>
      <c r="W404" s="49"/>
    </row>
    <row r="405" spans="1:31" x14ac:dyDescent="0.25">
      <c r="A405" s="297" t="s">
        <v>254</v>
      </c>
      <c r="B405" s="297"/>
      <c r="C405" s="297"/>
      <c r="D405" s="297"/>
      <c r="E405" s="297"/>
      <c r="F405" s="297"/>
      <c r="G405" s="297"/>
      <c r="H405" s="297"/>
      <c r="I405" s="297"/>
      <c r="J405" s="297"/>
      <c r="K405" s="297"/>
      <c r="L405" s="297"/>
      <c r="M405" s="50"/>
      <c r="N405" s="48"/>
      <c r="O405" s="50"/>
      <c r="P405" s="50"/>
      <c r="Q405" s="49"/>
      <c r="R405" s="49"/>
      <c r="S405" s="49"/>
      <c r="T405" s="49"/>
      <c r="U405" s="49"/>
      <c r="V405" s="49"/>
      <c r="W405" s="49"/>
    </row>
    <row r="406" spans="1:31" x14ac:dyDescent="0.25">
      <c r="A406" s="297" t="s">
        <v>255</v>
      </c>
      <c r="B406" s="297"/>
      <c r="C406" s="297"/>
      <c r="D406" s="297"/>
      <c r="E406" s="297"/>
      <c r="F406" s="297"/>
      <c r="G406" s="297"/>
      <c r="H406" s="297"/>
      <c r="I406" s="297"/>
      <c r="J406" s="297"/>
      <c r="K406" s="50"/>
      <c r="L406" s="50"/>
      <c r="M406" s="50"/>
      <c r="N406" s="48"/>
      <c r="O406" s="50"/>
      <c r="P406" s="50"/>
      <c r="Q406" s="49"/>
      <c r="R406" s="49"/>
      <c r="S406" s="49"/>
      <c r="T406" s="49"/>
      <c r="U406" s="49"/>
      <c r="V406" s="49"/>
      <c r="W406" s="49"/>
    </row>
    <row r="407" spans="1:31" s="41" customFormat="1" ht="96" customHeight="1" x14ac:dyDescent="0.25">
      <c r="A407" s="247" t="s">
        <v>249</v>
      </c>
      <c r="B407" s="247" t="s">
        <v>243</v>
      </c>
      <c r="C407" s="247"/>
      <c r="D407" s="247"/>
      <c r="E407" s="247" t="s">
        <v>244</v>
      </c>
      <c r="F407" s="247"/>
      <c r="G407" s="247" t="s">
        <v>245</v>
      </c>
      <c r="H407" s="247"/>
      <c r="I407" s="247"/>
      <c r="J407" s="247" t="s">
        <v>246</v>
      </c>
      <c r="K407" s="247"/>
      <c r="L407" s="247"/>
      <c r="M407" s="247" t="s">
        <v>250</v>
      </c>
      <c r="N407" s="247"/>
      <c r="O407" s="48"/>
      <c r="P407" s="65"/>
      <c r="Q407" s="58"/>
      <c r="R407" s="58"/>
      <c r="S407" s="58"/>
      <c r="T407" s="58"/>
      <c r="U407" s="58"/>
      <c r="V407" s="58"/>
      <c r="W407" s="58"/>
    </row>
    <row r="408" spans="1:31" s="41" customFormat="1" ht="87.75" customHeight="1" x14ac:dyDescent="0.25">
      <c r="A408" s="247"/>
      <c r="B408" s="245" t="s">
        <v>252</v>
      </c>
      <c r="C408" s="245" t="s">
        <v>252</v>
      </c>
      <c r="D408" s="245" t="s">
        <v>252</v>
      </c>
      <c r="E408" s="245" t="s">
        <v>252</v>
      </c>
      <c r="F408" s="245" t="s">
        <v>252</v>
      </c>
      <c r="G408" s="247" t="s">
        <v>251</v>
      </c>
      <c r="H408" s="247" t="s">
        <v>247</v>
      </c>
      <c r="I408" s="247"/>
      <c r="J408" s="156" t="s">
        <v>426</v>
      </c>
      <c r="K408" s="162" t="s">
        <v>438</v>
      </c>
      <c r="L408" s="162" t="s">
        <v>445</v>
      </c>
      <c r="M408" s="247" t="s">
        <v>165</v>
      </c>
      <c r="N408" s="247" t="s">
        <v>166</v>
      </c>
      <c r="O408" s="48"/>
      <c r="P408" s="65"/>
      <c r="Q408" s="58"/>
      <c r="R408" s="58"/>
      <c r="S408" s="58"/>
      <c r="T408" s="58"/>
      <c r="U408" s="58"/>
      <c r="V408" s="58"/>
      <c r="W408" s="58"/>
    </row>
    <row r="409" spans="1:31" s="41" customFormat="1" ht="58.5" customHeight="1" x14ac:dyDescent="0.25">
      <c r="A409" s="247"/>
      <c r="B409" s="246"/>
      <c r="C409" s="246"/>
      <c r="D409" s="246"/>
      <c r="E409" s="246"/>
      <c r="F409" s="246"/>
      <c r="G409" s="247"/>
      <c r="H409" s="66" t="s">
        <v>22</v>
      </c>
      <c r="I409" s="72" t="s">
        <v>253</v>
      </c>
      <c r="J409" s="158"/>
      <c r="K409" s="163"/>
      <c r="L409" s="163"/>
      <c r="M409" s="247"/>
      <c r="N409" s="247"/>
      <c r="O409" s="48"/>
      <c r="P409" s="65"/>
      <c r="Q409" s="58"/>
      <c r="R409" s="58"/>
      <c r="S409" s="58"/>
      <c r="T409" s="58"/>
      <c r="U409" s="58"/>
      <c r="V409" s="58"/>
      <c r="W409" s="58"/>
    </row>
    <row r="410" spans="1:31" s="41" customFormat="1" x14ac:dyDescent="0.25">
      <c r="A410" s="66">
        <v>1</v>
      </c>
      <c r="B410" s="66">
        <v>2</v>
      </c>
      <c r="C410" s="66">
        <v>3</v>
      </c>
      <c r="D410" s="66">
        <v>4</v>
      </c>
      <c r="E410" s="66">
        <v>5</v>
      </c>
      <c r="F410" s="66">
        <v>6</v>
      </c>
      <c r="G410" s="66">
        <v>7</v>
      </c>
      <c r="H410" s="66">
        <v>8</v>
      </c>
      <c r="I410" s="66">
        <v>9</v>
      </c>
      <c r="J410" s="92">
        <v>10</v>
      </c>
      <c r="K410" s="66">
        <v>11</v>
      </c>
      <c r="L410" s="66">
        <v>12</v>
      </c>
      <c r="M410" s="66">
        <v>13</v>
      </c>
      <c r="N410" s="66">
        <v>14</v>
      </c>
      <c r="O410" s="48"/>
      <c r="P410" s="65"/>
      <c r="Q410" s="58"/>
      <c r="R410" s="58"/>
      <c r="S410" s="58"/>
      <c r="T410" s="58"/>
      <c r="U410" s="58"/>
      <c r="V410" s="58"/>
      <c r="W410" s="58"/>
    </row>
    <row r="411" spans="1:31" s="41" customFormat="1" x14ac:dyDescent="0.25">
      <c r="A411" s="247" t="s">
        <v>21</v>
      </c>
      <c r="B411" s="247" t="s">
        <v>21</v>
      </c>
      <c r="C411" s="247" t="s">
        <v>21</v>
      </c>
      <c r="D411" s="247" t="s">
        <v>21</v>
      </c>
      <c r="E411" s="247" t="s">
        <v>21</v>
      </c>
      <c r="F411" s="247" t="s">
        <v>21</v>
      </c>
      <c r="G411" s="66" t="s">
        <v>21</v>
      </c>
      <c r="H411" s="66" t="s">
        <v>21</v>
      </c>
      <c r="I411" s="66" t="s">
        <v>21</v>
      </c>
      <c r="J411" s="92" t="s">
        <v>21</v>
      </c>
      <c r="K411" s="66" t="s">
        <v>21</v>
      </c>
      <c r="L411" s="66" t="s">
        <v>21</v>
      </c>
      <c r="M411" s="66" t="s">
        <v>21</v>
      </c>
      <c r="N411" s="66" t="s">
        <v>21</v>
      </c>
      <c r="O411" s="48"/>
      <c r="P411" s="65"/>
      <c r="Q411" s="58"/>
      <c r="R411" s="58"/>
      <c r="S411" s="58"/>
      <c r="T411" s="58"/>
      <c r="U411" s="58"/>
      <c r="V411" s="58"/>
      <c r="W411" s="58"/>
    </row>
    <row r="412" spans="1:31" s="41" customFormat="1" x14ac:dyDescent="0.25">
      <c r="A412" s="247"/>
      <c r="B412" s="247"/>
      <c r="C412" s="247"/>
      <c r="D412" s="247"/>
      <c r="E412" s="247"/>
      <c r="F412" s="247"/>
      <c r="G412" s="66" t="s">
        <v>21</v>
      </c>
      <c r="H412" s="66" t="s">
        <v>21</v>
      </c>
      <c r="I412" s="66" t="s">
        <v>21</v>
      </c>
      <c r="J412" s="92" t="s">
        <v>21</v>
      </c>
      <c r="K412" s="66" t="s">
        <v>21</v>
      </c>
      <c r="L412" s="66" t="s">
        <v>21</v>
      </c>
      <c r="M412" s="66" t="s">
        <v>21</v>
      </c>
      <c r="N412" s="66" t="s">
        <v>21</v>
      </c>
      <c r="O412" s="48"/>
      <c r="P412" s="65"/>
      <c r="Q412" s="58"/>
      <c r="R412" s="58"/>
      <c r="S412" s="58"/>
      <c r="T412" s="58"/>
      <c r="U412" s="58"/>
      <c r="V412" s="58"/>
      <c r="W412" s="58"/>
    </row>
    <row r="413" spans="1:31" s="41" customFormat="1" x14ac:dyDescent="0.25">
      <c r="A413" s="71"/>
      <c r="B413" s="71"/>
      <c r="C413" s="71"/>
      <c r="D413" s="71"/>
      <c r="E413" s="71"/>
      <c r="F413" s="71"/>
      <c r="G413" s="71"/>
      <c r="H413" s="71"/>
      <c r="I413" s="71"/>
      <c r="J413" s="95"/>
      <c r="K413" s="71"/>
      <c r="L413" s="71"/>
      <c r="M413" s="71"/>
      <c r="N413" s="71"/>
      <c r="O413" s="48"/>
      <c r="P413" s="65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</row>
    <row r="414" spans="1:31" s="41" customFormat="1" x14ac:dyDescent="0.25">
      <c r="A414" s="297" t="s">
        <v>260</v>
      </c>
      <c r="B414" s="297"/>
      <c r="C414" s="297"/>
      <c r="D414" s="297"/>
      <c r="E414" s="297"/>
      <c r="F414" s="297"/>
      <c r="G414" s="297"/>
      <c r="H414" s="297"/>
      <c r="I414" s="297"/>
      <c r="J414" s="297"/>
      <c r="K414" s="70"/>
      <c r="L414" s="70"/>
      <c r="M414" s="68"/>
      <c r="N414" s="68"/>
      <c r="O414" s="68"/>
      <c r="P414" s="48"/>
      <c r="Q414" s="65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</row>
    <row r="415" spans="1:31" s="41" customFormat="1" ht="95.25" customHeight="1" x14ac:dyDescent="0.25">
      <c r="A415" s="247" t="s">
        <v>249</v>
      </c>
      <c r="B415" s="247" t="s">
        <v>243</v>
      </c>
      <c r="C415" s="247"/>
      <c r="D415" s="247"/>
      <c r="E415" s="247" t="s">
        <v>244</v>
      </c>
      <c r="F415" s="247"/>
      <c r="G415" s="247" t="s">
        <v>248</v>
      </c>
      <c r="H415" s="247"/>
      <c r="I415" s="247"/>
      <c r="J415" s="298" t="s">
        <v>399</v>
      </c>
      <c r="K415" s="299"/>
      <c r="L415" s="300"/>
      <c r="M415" s="301" t="s">
        <v>259</v>
      </c>
      <c r="N415" s="302"/>
      <c r="O415" s="303"/>
      <c r="P415" s="247" t="s">
        <v>400</v>
      </c>
      <c r="Q415" s="247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</row>
    <row r="416" spans="1:31" s="41" customFormat="1" ht="57.75" customHeight="1" x14ac:dyDescent="0.25">
      <c r="A416" s="247"/>
      <c r="B416" s="245" t="s">
        <v>252</v>
      </c>
      <c r="C416" s="245" t="s">
        <v>252</v>
      </c>
      <c r="D416" s="245" t="s">
        <v>252</v>
      </c>
      <c r="E416" s="245" t="s">
        <v>252</v>
      </c>
      <c r="F416" s="245" t="s">
        <v>252</v>
      </c>
      <c r="G416" s="245" t="s">
        <v>251</v>
      </c>
      <c r="H416" s="194" t="s">
        <v>247</v>
      </c>
      <c r="I416" s="194"/>
      <c r="J416" s="156" t="s">
        <v>426</v>
      </c>
      <c r="K416" s="162" t="s">
        <v>438</v>
      </c>
      <c r="L416" s="162" t="s">
        <v>445</v>
      </c>
      <c r="M416" s="156" t="s">
        <v>426</v>
      </c>
      <c r="N416" s="162" t="s">
        <v>438</v>
      </c>
      <c r="O416" s="162" t="s">
        <v>445</v>
      </c>
      <c r="P416" s="190" t="s">
        <v>165</v>
      </c>
      <c r="Q416" s="247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7"/>
      <c r="B417" s="246"/>
      <c r="C417" s="246"/>
      <c r="D417" s="246"/>
      <c r="E417" s="246"/>
      <c r="F417" s="246"/>
      <c r="G417" s="246"/>
      <c r="H417" s="77" t="s">
        <v>22</v>
      </c>
      <c r="I417" s="72" t="s">
        <v>253</v>
      </c>
      <c r="J417" s="158"/>
      <c r="K417" s="163"/>
      <c r="L417" s="163"/>
      <c r="M417" s="158"/>
      <c r="N417" s="163"/>
      <c r="O417" s="163"/>
      <c r="P417" s="190"/>
      <c r="Q417" s="247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4" t="s">
        <v>21</v>
      </c>
      <c r="B419" s="244" t="s">
        <v>21</v>
      </c>
      <c r="C419" s="244" t="s">
        <v>21</v>
      </c>
      <c r="D419" s="245" t="s">
        <v>21</v>
      </c>
      <c r="E419" s="245" t="s">
        <v>21</v>
      </c>
      <c r="F419" s="247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4"/>
      <c r="B420" s="244"/>
      <c r="C420" s="244"/>
      <c r="D420" s="246"/>
      <c r="E420" s="246"/>
      <c r="F420" s="247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67"/>
      <c r="B422" s="59"/>
      <c r="C422" s="68"/>
      <c r="D422" s="68"/>
      <c r="E422" s="59"/>
      <c r="F422" s="59"/>
      <c r="G422" s="68"/>
      <c r="H422" s="68"/>
      <c r="I422" s="69"/>
      <c r="J422" s="96"/>
      <c r="K422" s="70"/>
      <c r="L422" s="70"/>
      <c r="M422" s="68"/>
      <c r="N422" s="68"/>
      <c r="O422" s="68"/>
      <c r="P422" s="48"/>
      <c r="Q422" s="65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4" t="s">
        <v>242</v>
      </c>
      <c r="B423" s="224"/>
      <c r="C423" s="224"/>
      <c r="D423" s="224"/>
      <c r="E423" s="224"/>
      <c r="F423" s="224"/>
      <c r="G423" s="224"/>
      <c r="H423" s="224"/>
      <c r="I423" s="224"/>
      <c r="J423" s="224"/>
      <c r="K423" s="224"/>
      <c r="L423" s="224"/>
      <c r="M423" s="224"/>
      <c r="N423" s="224"/>
      <c r="O423" s="224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3" t="s">
        <v>71</v>
      </c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6"/>
      <c r="N425" s="6"/>
      <c r="O425" s="6"/>
      <c r="P425" s="6"/>
    </row>
    <row r="426" spans="1:31" x14ac:dyDescent="0.25">
      <c r="A426" s="193" t="s">
        <v>72</v>
      </c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6"/>
      <c r="N426" s="6"/>
      <c r="O426" s="6"/>
      <c r="P426" s="6"/>
    </row>
    <row r="427" spans="1:31" ht="16.5" customHeight="1" x14ac:dyDescent="0.25">
      <c r="A427" s="193" t="s">
        <v>73</v>
      </c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6"/>
      <c r="N427" s="6"/>
      <c r="O427" s="6"/>
      <c r="P427" s="6"/>
    </row>
    <row r="428" spans="1:31" x14ac:dyDescent="0.25">
      <c r="A428" s="193" t="s">
        <v>74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6"/>
      <c r="N428" s="6"/>
      <c r="O428" s="6"/>
      <c r="P428" s="6"/>
    </row>
    <row r="429" spans="1:31" x14ac:dyDescent="0.25">
      <c r="A429" s="193" t="s">
        <v>75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6"/>
      <c r="N429" s="6"/>
      <c r="O429" s="6"/>
      <c r="P429" s="6"/>
    </row>
    <row r="430" spans="1:31" x14ac:dyDescent="0.25">
      <c r="A430" s="193" t="s">
        <v>76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6"/>
      <c r="N430" s="6"/>
      <c r="O430" s="6"/>
      <c r="P430" s="6"/>
    </row>
    <row r="431" spans="1:31" x14ac:dyDescent="0.25">
      <c r="A431" s="193" t="s">
        <v>77</v>
      </c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6"/>
      <c r="N431" s="6"/>
      <c r="O431" s="6"/>
      <c r="P431" s="6"/>
    </row>
    <row r="432" spans="1:31" ht="18.75" customHeight="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ht="18.75" customHeight="1" x14ac:dyDescent="0.25">
      <c r="A436" s="9" t="s">
        <v>80</v>
      </c>
      <c r="B436" s="176" t="s">
        <v>81</v>
      </c>
      <c r="C436" s="177"/>
      <c r="D436" s="178"/>
      <c r="E436" s="271" t="s">
        <v>82</v>
      </c>
      <c r="F436" s="272"/>
      <c r="G436" s="272"/>
      <c r="H436" s="272"/>
      <c r="I436" s="272"/>
      <c r="J436" s="272"/>
      <c r="K436" s="272"/>
      <c r="L436" s="273"/>
      <c r="M436" s="6"/>
      <c r="N436" s="6"/>
      <c r="O436" s="6"/>
      <c r="P436" s="6"/>
    </row>
    <row r="437" spans="1:16" x14ac:dyDescent="0.25">
      <c r="A437" s="9">
        <v>1</v>
      </c>
      <c r="B437" s="176">
        <v>2</v>
      </c>
      <c r="C437" s="177"/>
      <c r="D437" s="178"/>
      <c r="E437" s="173">
        <v>3</v>
      </c>
      <c r="F437" s="174"/>
      <c r="G437" s="174"/>
      <c r="H437" s="174"/>
      <c r="I437" s="174"/>
      <c r="J437" s="174"/>
      <c r="K437" s="174"/>
      <c r="L437" s="175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76" t="s">
        <v>225</v>
      </c>
      <c r="C438" s="177"/>
      <c r="D438" s="178"/>
      <c r="E438" s="173" t="s">
        <v>84</v>
      </c>
      <c r="F438" s="174"/>
      <c r="G438" s="174"/>
      <c r="H438" s="174"/>
      <c r="I438" s="174"/>
      <c r="J438" s="174"/>
      <c r="K438" s="174"/>
      <c r="L438" s="175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76" t="s">
        <v>86</v>
      </c>
      <c r="C439" s="177"/>
      <c r="D439" s="178"/>
      <c r="E439" s="173" t="s">
        <v>84</v>
      </c>
      <c r="F439" s="174"/>
      <c r="G439" s="174"/>
      <c r="H439" s="174"/>
      <c r="I439" s="174"/>
      <c r="J439" s="174"/>
      <c r="K439" s="174"/>
      <c r="L439" s="175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76" t="s">
        <v>197</v>
      </c>
      <c r="C440" s="177"/>
      <c r="D440" s="178"/>
      <c r="E440" s="173" t="s">
        <v>84</v>
      </c>
      <c r="F440" s="174"/>
      <c r="G440" s="174"/>
      <c r="H440" s="174"/>
      <c r="I440" s="174"/>
      <c r="J440" s="174"/>
      <c r="K440" s="174"/>
      <c r="L440" s="175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286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398</v>
      </c>
      <c r="L450" s="6"/>
      <c r="M450" s="6"/>
      <c r="N450" s="6"/>
      <c r="O450" s="6"/>
      <c r="P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</sheetData>
  <mergeCells count="659"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K45:K46"/>
    <mergeCell ref="L45:L46"/>
    <mergeCell ref="A48:A51"/>
    <mergeCell ref="B331:D331"/>
    <mergeCell ref="E331:I331"/>
    <mergeCell ref="M346:M347"/>
    <mergeCell ref="N346:N347"/>
    <mergeCell ref="A335:A336"/>
    <mergeCell ref="M340:M342"/>
    <mergeCell ref="J345:L345"/>
    <mergeCell ref="E334:I334"/>
    <mergeCell ref="G416:G417"/>
    <mergeCell ref="H416:I416"/>
    <mergeCell ref="J416:J417"/>
    <mergeCell ref="A411:A412"/>
    <mergeCell ref="B411:B412"/>
    <mergeCell ref="C411:C412"/>
    <mergeCell ref="G408:G409"/>
    <mergeCell ref="K408:K409"/>
    <mergeCell ref="B415:D415"/>
    <mergeCell ref="D411:D412"/>
    <mergeCell ref="E411:E412"/>
    <mergeCell ref="A414:J414"/>
    <mergeCell ref="M408:M409"/>
    <mergeCell ref="C408:C409"/>
    <mergeCell ref="D408:D409"/>
    <mergeCell ref="E408:E409"/>
    <mergeCell ref="Q416:Q417"/>
    <mergeCell ref="A419:A420"/>
    <mergeCell ref="B419:B420"/>
    <mergeCell ref="C419:C420"/>
    <mergeCell ref="D419:D420"/>
    <mergeCell ref="E419:E420"/>
    <mergeCell ref="A415:A417"/>
    <mergeCell ref="E415:F415"/>
    <mergeCell ref="G415:I415"/>
    <mergeCell ref="P415:Q415"/>
    <mergeCell ref="O416:O417"/>
    <mergeCell ref="M415:O415"/>
    <mergeCell ref="J415:L415"/>
    <mergeCell ref="K416:K417"/>
    <mergeCell ref="P416:P417"/>
    <mergeCell ref="B416:B417"/>
    <mergeCell ref="C416:C417"/>
    <mergeCell ref="D416:D417"/>
    <mergeCell ref="E416:E417"/>
    <mergeCell ref="F419:F420"/>
    <mergeCell ref="L416:L417"/>
    <mergeCell ref="M416:M417"/>
    <mergeCell ref="N416:N417"/>
    <mergeCell ref="F416:F417"/>
    <mergeCell ref="F408:F409"/>
    <mergeCell ref="M208:O208"/>
    <mergeCell ref="D176:D179"/>
    <mergeCell ref="E176:E179"/>
    <mergeCell ref="F176:F179"/>
    <mergeCell ref="N239:N241"/>
    <mergeCell ref="B345:D346"/>
    <mergeCell ref="A319:O319"/>
    <mergeCell ref="A321:K321"/>
    <mergeCell ref="C289:C290"/>
    <mergeCell ref="D289:D290"/>
    <mergeCell ref="H294:I294"/>
    <mergeCell ref="G293:I293"/>
    <mergeCell ref="E322:K322"/>
    <mergeCell ref="A292:J292"/>
    <mergeCell ref="A293:A295"/>
    <mergeCell ref="B293:D294"/>
    <mergeCell ref="E293:F294"/>
    <mergeCell ref="N408:N409"/>
    <mergeCell ref="H408:I408"/>
    <mergeCell ref="J408:J409"/>
    <mergeCell ref="E323:K323"/>
    <mergeCell ref="E324:K324"/>
    <mergeCell ref="E325:K325"/>
    <mergeCell ref="A206:O206"/>
    <mergeCell ref="A207:J207"/>
    <mergeCell ref="E95:G95"/>
    <mergeCell ref="H95:L95"/>
    <mergeCell ref="A96:D96"/>
    <mergeCell ref="E96:G96"/>
    <mergeCell ref="A162:D162"/>
    <mergeCell ref="A165:D165"/>
    <mergeCell ref="E165:G165"/>
    <mergeCell ref="H165:L165"/>
    <mergeCell ref="A166:D166"/>
    <mergeCell ref="E166:G166"/>
    <mergeCell ref="H166:L166"/>
    <mergeCell ref="E162:G162"/>
    <mergeCell ref="H162:L162"/>
    <mergeCell ref="A163:D163"/>
    <mergeCell ref="L138:L139"/>
    <mergeCell ref="M138:M139"/>
    <mergeCell ref="E155:K155"/>
    <mergeCell ref="A156:F156"/>
    <mergeCell ref="A157:K157"/>
    <mergeCell ref="A152:K152"/>
    <mergeCell ref="A168:L168"/>
    <mergeCell ref="A170:L170"/>
    <mergeCell ref="Q372:Q373"/>
    <mergeCell ref="O372:O373"/>
    <mergeCell ref="P372:P373"/>
    <mergeCell ref="G346:G347"/>
    <mergeCell ref="H346:I346"/>
    <mergeCell ref="J346:J347"/>
    <mergeCell ref="K346:K347"/>
    <mergeCell ref="L346:L347"/>
    <mergeCell ref="P371:Q371"/>
    <mergeCell ref="A369:J369"/>
    <mergeCell ref="A371:A373"/>
    <mergeCell ref="B371:D372"/>
    <mergeCell ref="E371:F372"/>
    <mergeCell ref="A352:A354"/>
    <mergeCell ref="B352:B354"/>
    <mergeCell ref="C352:C354"/>
    <mergeCell ref="D352:D354"/>
    <mergeCell ref="E352:E354"/>
    <mergeCell ref="F352:F354"/>
    <mergeCell ref="A355:A357"/>
    <mergeCell ref="B355:B357"/>
    <mergeCell ref="C355:C357"/>
    <mergeCell ref="J371:L371"/>
    <mergeCell ref="D355:D357"/>
    <mergeCell ref="P68:Q68"/>
    <mergeCell ref="P69:P70"/>
    <mergeCell ref="Q69:Q70"/>
    <mergeCell ref="P137:Q137"/>
    <mergeCell ref="P138:P139"/>
    <mergeCell ref="M173:M174"/>
    <mergeCell ref="M104:N104"/>
    <mergeCell ref="M105:M106"/>
    <mergeCell ref="M99:M101"/>
    <mergeCell ref="N99:N101"/>
    <mergeCell ref="O138:O139"/>
    <mergeCell ref="N105:N106"/>
    <mergeCell ref="M172:N172"/>
    <mergeCell ref="Q138:Q139"/>
    <mergeCell ref="M167:M169"/>
    <mergeCell ref="N167:N169"/>
    <mergeCell ref="A150:O150"/>
    <mergeCell ref="A151:O151"/>
    <mergeCell ref="A167:L167"/>
    <mergeCell ref="N173:N174"/>
    <mergeCell ref="H138:I138"/>
    <mergeCell ref="J138:J139"/>
    <mergeCell ref="K138:K139"/>
    <mergeCell ref="N138:N139"/>
    <mergeCell ref="A445:O445"/>
    <mergeCell ref="A446:O446"/>
    <mergeCell ref="A447:O447"/>
    <mergeCell ref="B439:D439"/>
    <mergeCell ref="E439:L439"/>
    <mergeCell ref="B440:D440"/>
    <mergeCell ref="E440:L440"/>
    <mergeCell ref="A441:O441"/>
    <mergeCell ref="M44:N44"/>
    <mergeCell ref="M45:M46"/>
    <mergeCell ref="N45:N46"/>
    <mergeCell ref="M345:N345"/>
    <mergeCell ref="M244:N244"/>
    <mergeCell ref="M245:M246"/>
    <mergeCell ref="N245:N246"/>
    <mergeCell ref="M285:N285"/>
    <mergeCell ref="M286:M287"/>
    <mergeCell ref="H96:L96"/>
    <mergeCell ref="E163:G163"/>
    <mergeCell ref="H163:L163"/>
    <mergeCell ref="A164:D164"/>
    <mergeCell ref="E164:G164"/>
    <mergeCell ref="H164:L164"/>
    <mergeCell ref="A95:D95"/>
    <mergeCell ref="A444:O444"/>
    <mergeCell ref="P293:Q293"/>
    <mergeCell ref="P209:P210"/>
    <mergeCell ref="Q209:Q210"/>
    <mergeCell ref="M293:O293"/>
    <mergeCell ref="M280:M282"/>
    <mergeCell ref="N280:N282"/>
    <mergeCell ref="M252:O252"/>
    <mergeCell ref="N286:N287"/>
    <mergeCell ref="A443:O443"/>
    <mergeCell ref="P294:P295"/>
    <mergeCell ref="Q294:Q295"/>
    <mergeCell ref="A400:O400"/>
    <mergeCell ref="A402:L402"/>
    <mergeCell ref="M402:M404"/>
    <mergeCell ref="N402:N404"/>
    <mergeCell ref="A403:L403"/>
    <mergeCell ref="A405:L405"/>
    <mergeCell ref="A406:J406"/>
    <mergeCell ref="A407:A409"/>
    <mergeCell ref="B407:D407"/>
    <mergeCell ref="E407:F407"/>
    <mergeCell ref="G407:I407"/>
    <mergeCell ref="A345:A347"/>
    <mergeCell ref="P208:Q208"/>
    <mergeCell ref="P252:Q252"/>
    <mergeCell ref="P253:P254"/>
    <mergeCell ref="Q253:Q254"/>
    <mergeCell ref="A442:O442"/>
    <mergeCell ref="B437:D437"/>
    <mergeCell ref="E437:L437"/>
    <mergeCell ref="B438:D438"/>
    <mergeCell ref="E438:L438"/>
    <mergeCell ref="A430:L430"/>
    <mergeCell ref="A431:L431"/>
    <mergeCell ref="A432:O432"/>
    <mergeCell ref="A433:O433"/>
    <mergeCell ref="A434:O434"/>
    <mergeCell ref="A435:O435"/>
    <mergeCell ref="B335:D335"/>
    <mergeCell ref="E335:I335"/>
    <mergeCell ref="B336:D336"/>
    <mergeCell ref="E336:I336"/>
    <mergeCell ref="B436:D436"/>
    <mergeCell ref="E436:L436"/>
    <mergeCell ref="K372:K373"/>
    <mergeCell ref="L372:L373"/>
    <mergeCell ref="A339:L339"/>
    <mergeCell ref="A426:L426"/>
    <mergeCell ref="A427:L427"/>
    <mergeCell ref="A428:L428"/>
    <mergeCell ref="A429:L429"/>
    <mergeCell ref="A326:F326"/>
    <mergeCell ref="A327:K327"/>
    <mergeCell ref="A328:K328"/>
    <mergeCell ref="A329:K329"/>
    <mergeCell ref="A330:I330"/>
    <mergeCell ref="A424:O424"/>
    <mergeCell ref="A394:D394"/>
    <mergeCell ref="E394:G394"/>
    <mergeCell ref="H394:L394"/>
    <mergeCell ref="A396:D396"/>
    <mergeCell ref="N340:N342"/>
    <mergeCell ref="M372:M373"/>
    <mergeCell ref="A340:L340"/>
    <mergeCell ref="A342:L342"/>
    <mergeCell ref="A343:J343"/>
    <mergeCell ref="J407:L407"/>
    <mergeCell ref="L408:L409"/>
    <mergeCell ref="A425:L425"/>
    <mergeCell ref="A344:J344"/>
    <mergeCell ref="A423:O423"/>
    <mergeCell ref="A333:A334"/>
    <mergeCell ref="B333:D333"/>
    <mergeCell ref="E333:I333"/>
    <mergeCell ref="B334:D334"/>
    <mergeCell ref="B332:D332"/>
    <mergeCell ref="E332:I332"/>
    <mergeCell ref="G345:I345"/>
    <mergeCell ref="A389:F389"/>
    <mergeCell ref="A397:D397"/>
    <mergeCell ref="G371:I371"/>
    <mergeCell ref="E345:F346"/>
    <mergeCell ref="G372:G373"/>
    <mergeCell ref="E396:G396"/>
    <mergeCell ref="H396:L396"/>
    <mergeCell ref="E397:G397"/>
    <mergeCell ref="H397:L397"/>
    <mergeCell ref="A393:I393"/>
    <mergeCell ref="A384:O384"/>
    <mergeCell ref="A385:K385"/>
    <mergeCell ref="E386:K386"/>
    <mergeCell ref="E387:K387"/>
    <mergeCell ref="M371:O371"/>
    <mergeCell ref="N372:N373"/>
    <mergeCell ref="H372:I372"/>
    <mergeCell ref="F411:F412"/>
    <mergeCell ref="M407:N407"/>
    <mergeCell ref="B408:B409"/>
    <mergeCell ref="A395:D395"/>
    <mergeCell ref="E395:G395"/>
    <mergeCell ref="H395:L395"/>
    <mergeCell ref="E289:E290"/>
    <mergeCell ref="F289:F290"/>
    <mergeCell ref="B278:D278"/>
    <mergeCell ref="E278:I278"/>
    <mergeCell ref="A281:L281"/>
    <mergeCell ref="A285:A287"/>
    <mergeCell ref="J293:L293"/>
    <mergeCell ref="L294:L295"/>
    <mergeCell ref="G294:G295"/>
    <mergeCell ref="A291:O291"/>
    <mergeCell ref="N294:N295"/>
    <mergeCell ref="O294:O295"/>
    <mergeCell ref="K286:K287"/>
    <mergeCell ref="M294:M295"/>
    <mergeCell ref="J294:J295"/>
    <mergeCell ref="K294:K295"/>
    <mergeCell ref="A282:L282"/>
    <mergeCell ref="A283:L283"/>
    <mergeCell ref="A289:A290"/>
    <mergeCell ref="B289:B290"/>
    <mergeCell ref="G286:G287"/>
    <mergeCell ref="H286:I286"/>
    <mergeCell ref="A284:J284"/>
    <mergeCell ref="B285:D286"/>
    <mergeCell ref="E285:F286"/>
    <mergeCell ref="J286:J287"/>
    <mergeCell ref="A280:L280"/>
    <mergeCell ref="G285:I285"/>
    <mergeCell ref="J285:L285"/>
    <mergeCell ref="L286:L287"/>
    <mergeCell ref="A275:A276"/>
    <mergeCell ref="B275:D275"/>
    <mergeCell ref="E275:I275"/>
    <mergeCell ref="B276:D276"/>
    <mergeCell ref="E276:I276"/>
    <mergeCell ref="A277:A278"/>
    <mergeCell ref="B277:D277"/>
    <mergeCell ref="E277:I277"/>
    <mergeCell ref="E252:F253"/>
    <mergeCell ref="G252:I252"/>
    <mergeCell ref="B274:D274"/>
    <mergeCell ref="E274:I274"/>
    <mergeCell ref="A262:O262"/>
    <mergeCell ref="A263:O263"/>
    <mergeCell ref="A264:K264"/>
    <mergeCell ref="E265:K265"/>
    <mergeCell ref="E266:K266"/>
    <mergeCell ref="A271:K271"/>
    <mergeCell ref="A270:K270"/>
    <mergeCell ref="E267:K267"/>
    <mergeCell ref="A268:F268"/>
    <mergeCell ref="A269:K269"/>
    <mergeCell ref="J252:L252"/>
    <mergeCell ref="H253:I253"/>
    <mergeCell ref="J253:J254"/>
    <mergeCell ref="B273:D273"/>
    <mergeCell ref="E273:I273"/>
    <mergeCell ref="A272:I272"/>
    <mergeCell ref="F248:F249"/>
    <mergeCell ref="A250:O250"/>
    <mergeCell ref="A251:J251"/>
    <mergeCell ref="A252:A254"/>
    <mergeCell ref="B252:D253"/>
    <mergeCell ref="A248:A249"/>
    <mergeCell ref="B248:B249"/>
    <mergeCell ref="C248:C249"/>
    <mergeCell ref="D248:D249"/>
    <mergeCell ref="E248:E249"/>
    <mergeCell ref="O253:O254"/>
    <mergeCell ref="N253:N254"/>
    <mergeCell ref="M253:M254"/>
    <mergeCell ref="K253:K254"/>
    <mergeCell ref="L253:L254"/>
    <mergeCell ref="G253:G254"/>
    <mergeCell ref="G245:G246"/>
    <mergeCell ref="H245:I245"/>
    <mergeCell ref="J245:J246"/>
    <mergeCell ref="K245:K246"/>
    <mergeCell ref="E237:G237"/>
    <mergeCell ref="H237:L237"/>
    <mergeCell ref="A237:D237"/>
    <mergeCell ref="L245:L246"/>
    <mergeCell ref="M239:M241"/>
    <mergeCell ref="A240:L240"/>
    <mergeCell ref="A242:L242"/>
    <mergeCell ref="A243:J243"/>
    <mergeCell ref="A244:A246"/>
    <mergeCell ref="B244:D245"/>
    <mergeCell ref="E244:F245"/>
    <mergeCell ref="G244:I244"/>
    <mergeCell ref="J244:L244"/>
    <mergeCell ref="A239:L239"/>
    <mergeCell ref="A238:D238"/>
    <mergeCell ref="E238:G238"/>
    <mergeCell ref="H238:L238"/>
    <mergeCell ref="A236:D236"/>
    <mergeCell ref="E236:G236"/>
    <mergeCell ref="H236:L236"/>
    <mergeCell ref="A235:D235"/>
    <mergeCell ref="E225:K225"/>
    <mergeCell ref="E226:K226"/>
    <mergeCell ref="H209:I209"/>
    <mergeCell ref="A224:K224"/>
    <mergeCell ref="K209:K210"/>
    <mergeCell ref="L209:L210"/>
    <mergeCell ref="J209:J210"/>
    <mergeCell ref="A222:O222"/>
    <mergeCell ref="A223:O223"/>
    <mergeCell ref="N209:N210"/>
    <mergeCell ref="A208:A210"/>
    <mergeCell ref="B208:D209"/>
    <mergeCell ref="E208:F209"/>
    <mergeCell ref="G208:I208"/>
    <mergeCell ref="J208:L208"/>
    <mergeCell ref="G209:G210"/>
    <mergeCell ref="O209:O210"/>
    <mergeCell ref="M209:M210"/>
    <mergeCell ref="E227:K227"/>
    <mergeCell ref="A176:A179"/>
    <mergeCell ref="B176:B179"/>
    <mergeCell ref="C176:C179"/>
    <mergeCell ref="E153:K153"/>
    <mergeCell ref="E154:K154"/>
    <mergeCell ref="A160:I160"/>
    <mergeCell ref="A161:D161"/>
    <mergeCell ref="E161:G161"/>
    <mergeCell ref="H161:L161"/>
    <mergeCell ref="A158:K158"/>
    <mergeCell ref="A159:K159"/>
    <mergeCell ref="A171:J171"/>
    <mergeCell ref="A172:A174"/>
    <mergeCell ref="B172:D173"/>
    <mergeCell ref="E172:F173"/>
    <mergeCell ref="G172:I172"/>
    <mergeCell ref="J172:L172"/>
    <mergeCell ref="G173:G174"/>
    <mergeCell ref="H173:I173"/>
    <mergeCell ref="J173:J174"/>
    <mergeCell ref="K173:K174"/>
    <mergeCell ref="L173:L174"/>
    <mergeCell ref="A108:A111"/>
    <mergeCell ref="B108:B111"/>
    <mergeCell ref="C108:C111"/>
    <mergeCell ref="D108:D111"/>
    <mergeCell ref="E108:E111"/>
    <mergeCell ref="F108:F111"/>
    <mergeCell ref="A135:O135"/>
    <mergeCell ref="A136:J136"/>
    <mergeCell ref="A137:A139"/>
    <mergeCell ref="B137:D138"/>
    <mergeCell ref="E137:F138"/>
    <mergeCell ref="G137:I137"/>
    <mergeCell ref="J137:L137"/>
    <mergeCell ref="M137:O137"/>
    <mergeCell ref="G138:G139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B104:D105"/>
    <mergeCell ref="E104:F105"/>
    <mergeCell ref="G104:I104"/>
    <mergeCell ref="J104:L104"/>
    <mergeCell ref="G105:G106"/>
    <mergeCell ref="H105:I105"/>
    <mergeCell ref="J105:J106"/>
    <mergeCell ref="K105:K106"/>
    <mergeCell ref="L105:L106"/>
    <mergeCell ref="A399:D399"/>
    <mergeCell ref="E399:G399"/>
    <mergeCell ref="H399:L399"/>
    <mergeCell ref="A81:O81"/>
    <mergeCell ref="A82:O82"/>
    <mergeCell ref="A83:K83"/>
    <mergeCell ref="E84:K84"/>
    <mergeCell ref="E85:K85"/>
    <mergeCell ref="E86:K86"/>
    <mergeCell ref="A87:F87"/>
    <mergeCell ref="A94:D94"/>
    <mergeCell ref="E94:G94"/>
    <mergeCell ref="H94:L94"/>
    <mergeCell ref="A398:D398"/>
    <mergeCell ref="E398:G398"/>
    <mergeCell ref="H398:L398"/>
    <mergeCell ref="A99:L99"/>
    <mergeCell ref="E97:G97"/>
    <mergeCell ref="H97:L97"/>
    <mergeCell ref="A97:D97"/>
    <mergeCell ref="A100:L100"/>
    <mergeCell ref="A102:L102"/>
    <mergeCell ref="A103:J103"/>
    <mergeCell ref="A104:A106"/>
    <mergeCell ref="A88:K88"/>
    <mergeCell ref="A89:K89"/>
    <mergeCell ref="A90:K90"/>
    <mergeCell ref="A91:I91"/>
    <mergeCell ref="A93:D93"/>
    <mergeCell ref="E93:G93"/>
    <mergeCell ref="H93:L93"/>
    <mergeCell ref="A92:D92"/>
    <mergeCell ref="E92:G92"/>
    <mergeCell ref="H92:L92"/>
    <mergeCell ref="J69:J70"/>
    <mergeCell ref="K69:K70"/>
    <mergeCell ref="L69:L70"/>
    <mergeCell ref="M69:M70"/>
    <mergeCell ref="N69:N70"/>
    <mergeCell ref="O69:O70"/>
    <mergeCell ref="A66:O66"/>
    <mergeCell ref="A67:J67"/>
    <mergeCell ref="A68:A70"/>
    <mergeCell ref="B68:D69"/>
    <mergeCell ref="E68:F69"/>
    <mergeCell ref="G68:I68"/>
    <mergeCell ref="J68:L68"/>
    <mergeCell ref="M68:O68"/>
    <mergeCell ref="G69:G70"/>
    <mergeCell ref="H69:I69"/>
    <mergeCell ref="B48:B51"/>
    <mergeCell ref="C48:C51"/>
    <mergeCell ref="D48:D51"/>
    <mergeCell ref="E48:E51"/>
    <mergeCell ref="F48:F51"/>
    <mergeCell ref="A42:L42"/>
    <mergeCell ref="A43:J43"/>
    <mergeCell ref="A44:A46"/>
    <mergeCell ref="B44:D45"/>
    <mergeCell ref="E44:F45"/>
    <mergeCell ref="G44:I44"/>
    <mergeCell ref="J44:L44"/>
    <mergeCell ref="G45:G46"/>
    <mergeCell ref="H45:I45"/>
    <mergeCell ref="J45:J46"/>
    <mergeCell ref="A35:J35"/>
    <mergeCell ref="A36:J36"/>
    <mergeCell ref="A37:J37"/>
    <mergeCell ref="A38:O38"/>
    <mergeCell ref="A39:L39"/>
    <mergeCell ref="M39:M41"/>
    <mergeCell ref="N39:N41"/>
    <mergeCell ref="A40:L40"/>
    <mergeCell ref="K32:M32"/>
    <mergeCell ref="N32:O32"/>
    <mergeCell ref="K33:M33"/>
    <mergeCell ref="N33:O33"/>
    <mergeCell ref="K34:M34"/>
    <mergeCell ref="N34:O34"/>
    <mergeCell ref="A32:J32"/>
    <mergeCell ref="K29:M29"/>
    <mergeCell ref="N29:O29"/>
    <mergeCell ref="A30:J30"/>
    <mergeCell ref="K30:M30"/>
    <mergeCell ref="N30:O30"/>
    <mergeCell ref="A31:J31"/>
    <mergeCell ref="K31:M31"/>
    <mergeCell ref="N31:O31"/>
    <mergeCell ref="N26:O26"/>
    <mergeCell ref="A27:J27"/>
    <mergeCell ref="K27:M27"/>
    <mergeCell ref="N27:O27"/>
    <mergeCell ref="A28:J28"/>
    <mergeCell ref="K28:M28"/>
    <mergeCell ref="N28:O28"/>
    <mergeCell ref="A10:O10"/>
    <mergeCell ref="A23:O23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L19:M19"/>
    <mergeCell ref="N17:O17"/>
    <mergeCell ref="N18:O18"/>
    <mergeCell ref="N19:O19"/>
    <mergeCell ref="L20:M20"/>
    <mergeCell ref="N20:O20"/>
    <mergeCell ref="A390:K390"/>
    <mergeCell ref="A391:K391"/>
    <mergeCell ref="A392:K392"/>
    <mergeCell ref="E388:K388"/>
    <mergeCell ref="J372:J373"/>
    <mergeCell ref="A124:A127"/>
    <mergeCell ref="B124:B127"/>
    <mergeCell ref="C124:C127"/>
    <mergeCell ref="D124:D127"/>
    <mergeCell ref="E124:E127"/>
    <mergeCell ref="F124:F127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E184:E187"/>
    <mergeCell ref="F184:F187"/>
    <mergeCell ref="A188:A191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B188:B191"/>
    <mergeCell ref="C188:C191"/>
    <mergeCell ref="D188:D191"/>
    <mergeCell ref="E188:E191"/>
    <mergeCell ref="F188:F191"/>
    <mergeCell ref="A349:A351"/>
    <mergeCell ref="B349:B351"/>
    <mergeCell ref="C349:C351"/>
    <mergeCell ref="D349:D351"/>
    <mergeCell ref="E349:E351"/>
    <mergeCell ref="F349:F351"/>
    <mergeCell ref="E235:G235"/>
    <mergeCell ref="A228:F228"/>
    <mergeCell ref="A229:K229"/>
    <mergeCell ref="A234:D234"/>
    <mergeCell ref="E234:G234"/>
    <mergeCell ref="H234:L234"/>
    <mergeCell ref="A233:D233"/>
    <mergeCell ref="E233:G233"/>
    <mergeCell ref="H233:L233"/>
    <mergeCell ref="A230:K230"/>
    <mergeCell ref="A231:K231"/>
    <mergeCell ref="A232:I232"/>
    <mergeCell ref="H235:L235"/>
    <mergeCell ref="E355:E357"/>
    <mergeCell ref="F355:F357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</mergeCells>
  <pageMargins left="0.31496062992125984" right="0.31496062992125984" top="0.35433070866141736" bottom="0.35433070866141736" header="0.31496062992125984" footer="0.31496062992125984"/>
  <pageSetup paperSize="9" scale="39" fitToHeight="0" orientation="landscape" r:id="rId1"/>
  <rowBreaks count="6" manualBreakCount="6">
    <brk id="37" max="16" man="1"/>
    <brk id="162" max="16" man="1"/>
    <brk id="183" max="16" man="1"/>
    <brk id="238" max="16" man="1"/>
    <brk id="375" max="16" man="1"/>
    <brk id="404" max="16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26">
    <pageSetUpPr fitToPage="1"/>
  </sheetPr>
  <dimension ref="A2:AE452"/>
  <sheetViews>
    <sheetView view="pageBreakPreview" zoomScale="60" workbookViewId="0">
      <selection activeCell="A389" sqref="A389:L389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19" style="3" customWidth="1"/>
    <col min="4" max="4" width="21.7109375" style="3" customWidth="1"/>
    <col min="5" max="5" width="26.5703125" style="3" customWidth="1"/>
    <col min="6" max="6" width="7.7109375" style="3" customWidth="1"/>
    <col min="7" max="7" width="39.8554687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5.28515625" style="3" customWidth="1"/>
    <col min="14" max="14" width="14.140625" style="3" customWidth="1"/>
    <col min="15" max="15" width="12.7109375" style="3" customWidth="1"/>
    <col min="16" max="16" width="13.42578125" style="3" customWidth="1"/>
    <col min="17" max="17" width="15.7109375" style="3" customWidth="1"/>
    <col min="18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474</v>
      </c>
    </row>
    <row r="9" spans="1:18" x14ac:dyDescent="0.25">
      <c r="L9" s="3" t="s">
        <v>482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39.75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68" t="s">
        <v>481</v>
      </c>
      <c r="F12" s="268"/>
      <c r="G12" s="268"/>
      <c r="H12" s="26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2" t="s">
        <v>446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85" t="s">
        <v>125</v>
      </c>
      <c r="O19" s="285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4" t="s">
        <v>163</v>
      </c>
      <c r="M20" s="214"/>
      <c r="N20" s="215" t="s">
        <v>410</v>
      </c>
      <c r="O20" s="216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14"/>
      <c r="M21" s="214"/>
      <c r="N21" s="217"/>
      <c r="O21" s="217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ht="20.25" customHeight="1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203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224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56" t="s">
        <v>426</v>
      </c>
      <c r="K45" s="162" t="s">
        <v>438</v>
      </c>
      <c r="L45" s="162" t="s">
        <v>445</v>
      </c>
      <c r="M45" s="162" t="s">
        <v>165</v>
      </c>
      <c r="N45" s="162" t="s">
        <v>166</v>
      </c>
      <c r="O45" s="6"/>
      <c r="P45" s="6"/>
    </row>
    <row r="46" spans="1:16" ht="7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58"/>
      <c r="K46" s="163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56" t="s">
        <v>426</v>
      </c>
      <c r="K69" s="162" t="s">
        <v>438</v>
      </c>
      <c r="L69" s="162" t="s">
        <v>445</v>
      </c>
      <c r="M69" s="156" t="s">
        <v>426</v>
      </c>
      <c r="N69" s="162" t="s">
        <v>438</v>
      </c>
      <c r="O69" s="162" t="s">
        <v>445</v>
      </c>
      <c r="P69" s="162" t="s">
        <v>165</v>
      </c>
      <c r="Q69" s="162" t="s">
        <v>166</v>
      </c>
    </row>
    <row r="70" spans="1:18" ht="75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58"/>
      <c r="K70" s="163"/>
      <c r="L70" s="163"/>
      <c r="M70" s="158"/>
      <c r="N70" s="163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217</v>
      </c>
      <c r="K72" s="9">
        <v>217</v>
      </c>
      <c r="L72" s="9">
        <v>217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22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115.5" customHeight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v>9</v>
      </c>
      <c r="K74" s="9">
        <v>9</v>
      </c>
      <c r="L74" s="9">
        <v>9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1</v>
      </c>
      <c r="R74" s="3" t="s">
        <v>307</v>
      </c>
    </row>
    <row r="75" spans="1:18" ht="87.75" customHeight="1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4</v>
      </c>
      <c r="K75" s="9">
        <v>4</v>
      </c>
      <c r="L75" s="9">
        <v>4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308</v>
      </c>
    </row>
    <row r="76" spans="1:18" ht="131.2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/>
      <c r="L76" s="9"/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96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19</v>
      </c>
      <c r="K77" s="9">
        <v>19</v>
      </c>
      <c r="L77" s="9">
        <v>19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2</v>
      </c>
      <c r="R77" s="3" t="s">
        <v>305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249</v>
      </c>
      <c r="K80" s="9">
        <f>SUM(K72:K79)</f>
        <v>249</v>
      </c>
      <c r="L80" s="9">
        <f>SUM(L72:L79)</f>
        <v>249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25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381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ht="24.75" customHeight="1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2">
        <v>1</v>
      </c>
      <c r="B93" s="162"/>
      <c r="C93" s="162"/>
      <c r="D93" s="162"/>
      <c r="E93" s="176">
        <v>2</v>
      </c>
      <c r="F93" s="177"/>
      <c r="G93" s="178"/>
      <c r="H93" s="169">
        <v>3</v>
      </c>
      <c r="I93" s="169"/>
      <c r="J93" s="169"/>
      <c r="K93" s="169"/>
      <c r="L93" s="169"/>
    </row>
    <row r="94" spans="1:17" ht="57.75" customHeight="1" x14ac:dyDescent="0.25">
      <c r="A94" s="179" t="s">
        <v>366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63.75" customHeight="1" x14ac:dyDescent="0.25">
      <c r="A95" s="179" t="s">
        <v>366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57.75" customHeight="1" x14ac:dyDescent="0.25">
      <c r="A96" s="179" t="s">
        <v>366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48.75" customHeight="1" x14ac:dyDescent="0.25">
      <c r="A97" s="179" t="s">
        <v>367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56" t="s">
        <v>426</v>
      </c>
      <c r="K105" s="162" t="s">
        <v>438</v>
      </c>
      <c r="L105" s="162" t="s">
        <v>445</v>
      </c>
      <c r="M105" s="162" t="s">
        <v>165</v>
      </c>
      <c r="N105" s="162" t="s">
        <v>166</v>
      </c>
      <c r="O105" s="6"/>
      <c r="P105" s="6"/>
    </row>
    <row r="106" spans="1:16" ht="7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58"/>
      <c r="K106" s="163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71.25" customHeight="1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hidden="1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hidden="1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71.25" hidden="1" customHeight="1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hidden="1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71.25" customHeight="1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27</v>
      </c>
      <c r="H138" s="162" t="s">
        <v>16</v>
      </c>
      <c r="I138" s="162"/>
      <c r="J138" s="156" t="s">
        <v>426</v>
      </c>
      <c r="K138" s="162" t="s">
        <v>438</v>
      </c>
      <c r="L138" s="162" t="s">
        <v>445</v>
      </c>
      <c r="M138" s="156" t="s">
        <v>426</v>
      </c>
      <c r="N138" s="162" t="s">
        <v>438</v>
      </c>
      <c r="O138" s="162" t="s">
        <v>445</v>
      </c>
      <c r="P138" s="162" t="s">
        <v>165</v>
      </c>
      <c r="Q138" s="162" t="s">
        <v>166</v>
      </c>
    </row>
    <row r="139" spans="1:18" ht="7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58"/>
      <c r="K139" s="163"/>
      <c r="L139" s="163"/>
      <c r="M139" s="158"/>
      <c r="N139" s="163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357</v>
      </c>
      <c r="K141" s="9">
        <v>357</v>
      </c>
      <c r="L141" s="9">
        <v>357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36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131.2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307</v>
      </c>
    </row>
    <row r="144" spans="1:18" ht="131.2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78" hidden="1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/>
      <c r="K145" s="9"/>
      <c r="L145" s="9"/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306</v>
      </c>
    </row>
    <row r="146" spans="1:18" ht="98.2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6</v>
      </c>
      <c r="K146" s="9">
        <v>6</v>
      </c>
      <c r="L146" s="9">
        <v>6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1</v>
      </c>
      <c r="R146" s="3" t="s">
        <v>305</v>
      </c>
    </row>
    <row r="147" spans="1:18" ht="37.5" hidden="1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309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363</v>
      </c>
      <c r="K149" s="9">
        <f>SUM(K141:K148)</f>
        <v>363</v>
      </c>
      <c r="L149" s="9">
        <f>SUM(L141:L148)</f>
        <v>363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36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382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ht="24.75" customHeight="1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2">
        <v>1</v>
      </c>
      <c r="B162" s="162"/>
      <c r="C162" s="162"/>
      <c r="D162" s="162"/>
      <c r="E162" s="176">
        <v>2</v>
      </c>
      <c r="F162" s="177"/>
      <c r="G162" s="178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79" t="s">
        <v>366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63.75" customHeight="1" x14ac:dyDescent="0.25">
      <c r="A164" s="179" t="s">
        <v>366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57.75" customHeight="1" x14ac:dyDescent="0.25">
      <c r="A165" s="179" t="s">
        <v>366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57.75" customHeight="1" x14ac:dyDescent="0.25">
      <c r="A166" s="179" t="s">
        <v>367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56" t="s">
        <v>426</v>
      </c>
      <c r="K173" s="162" t="s">
        <v>438</v>
      </c>
      <c r="L173" s="162" t="s">
        <v>445</v>
      </c>
      <c r="M173" s="162" t="s">
        <v>165</v>
      </c>
      <c r="N173" s="162" t="s">
        <v>166</v>
      </c>
      <c r="O173" s="6"/>
      <c r="P173" s="6"/>
    </row>
    <row r="174" spans="1:16" ht="7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58"/>
      <c r="K174" s="163"/>
      <c r="L174" s="163"/>
      <c r="M174" s="162"/>
      <c r="N174" s="162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103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56" t="s">
        <v>426</v>
      </c>
      <c r="K209" s="162" t="s">
        <v>438</v>
      </c>
      <c r="L209" s="162" t="s">
        <v>445</v>
      </c>
      <c r="M209" s="156" t="s">
        <v>426</v>
      </c>
      <c r="N209" s="162" t="s">
        <v>438</v>
      </c>
      <c r="O209" s="162" t="s">
        <v>445</v>
      </c>
      <c r="P209" s="162" t="s">
        <v>165</v>
      </c>
      <c r="Q209" s="162" t="s">
        <v>166</v>
      </c>
    </row>
    <row r="210" spans="1:18" ht="7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58"/>
      <c r="K210" s="163"/>
      <c r="L210" s="163"/>
      <c r="M210" s="158"/>
      <c r="N210" s="163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48</v>
      </c>
      <c r="K212" s="9">
        <v>48</v>
      </c>
      <c r="L212" s="9">
        <v>48</v>
      </c>
      <c r="M212" s="9"/>
      <c r="N212" s="9" t="s">
        <v>21</v>
      </c>
      <c r="O212" s="9" t="s">
        <v>21</v>
      </c>
      <c r="P212" s="11">
        <v>10</v>
      </c>
      <c r="Q212" s="35">
        <f>J212*0.1</f>
        <v>5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131.2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131.2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2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306</v>
      </c>
    </row>
    <row r="217" spans="1:18" ht="131.2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305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310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48</v>
      </c>
      <c r="K220" s="9">
        <f>SUM(K212:K219)</f>
        <v>48</v>
      </c>
      <c r="L220" s="9">
        <f>SUM(L212:L219)</f>
        <v>48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5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660</v>
      </c>
      <c r="K221" s="9">
        <f>K80+K149+K220</f>
        <v>660</v>
      </c>
      <c r="L221" s="9">
        <f>L80+L149+L220</f>
        <v>660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66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383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ht="24.75" customHeight="1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2">
        <v>1</v>
      </c>
      <c r="B234" s="162"/>
      <c r="C234" s="162"/>
      <c r="D234" s="162"/>
      <c r="E234" s="176">
        <v>2</v>
      </c>
      <c r="F234" s="177"/>
      <c r="G234" s="178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79" t="s">
        <v>366</v>
      </c>
      <c r="B235" s="180"/>
      <c r="C235" s="180"/>
      <c r="D235" s="181"/>
      <c r="E235" s="176" t="s">
        <v>50</v>
      </c>
      <c r="F235" s="177"/>
      <c r="G235" s="178"/>
      <c r="H235" s="176" t="s">
        <v>51</v>
      </c>
      <c r="I235" s="177"/>
      <c r="J235" s="177"/>
      <c r="K235" s="177"/>
      <c r="L235" s="178"/>
    </row>
    <row r="236" spans="1:16" ht="63.75" customHeight="1" x14ac:dyDescent="0.25">
      <c r="A236" s="179" t="s">
        <v>366</v>
      </c>
      <c r="B236" s="180"/>
      <c r="C236" s="180"/>
      <c r="D236" s="181"/>
      <c r="E236" s="176" t="s">
        <v>52</v>
      </c>
      <c r="F236" s="177"/>
      <c r="G236" s="178"/>
      <c r="H236" s="176" t="s">
        <v>53</v>
      </c>
      <c r="I236" s="177"/>
      <c r="J236" s="177"/>
      <c r="K236" s="177"/>
      <c r="L236" s="178"/>
    </row>
    <row r="237" spans="1:16" ht="57.75" customHeight="1" x14ac:dyDescent="0.25">
      <c r="A237" s="179" t="s">
        <v>366</v>
      </c>
      <c r="B237" s="180"/>
      <c r="C237" s="180"/>
      <c r="D237" s="181"/>
      <c r="E237" s="176" t="s">
        <v>56</v>
      </c>
      <c r="F237" s="177"/>
      <c r="G237" s="178"/>
      <c r="H237" s="176" t="s">
        <v>51</v>
      </c>
      <c r="I237" s="177"/>
      <c r="J237" s="177"/>
      <c r="K237" s="177"/>
      <c r="L237" s="178"/>
    </row>
    <row r="238" spans="1:16" ht="49.5" customHeight="1" x14ac:dyDescent="0.25">
      <c r="A238" s="179" t="s">
        <v>367</v>
      </c>
      <c r="B238" s="180"/>
      <c r="C238" s="180"/>
      <c r="D238" s="181"/>
      <c r="E238" s="176" t="s">
        <v>54</v>
      </c>
      <c r="F238" s="177"/>
      <c r="G238" s="178"/>
      <c r="H238" s="173" t="s">
        <v>167</v>
      </c>
      <c r="I238" s="174"/>
      <c r="J238" s="174"/>
      <c r="K238" s="174"/>
      <c r="L238" s="175"/>
    </row>
    <row r="239" spans="1:16" ht="42" hidden="1" customHeight="1" x14ac:dyDescent="0.25">
      <c r="A239" s="224" t="s">
        <v>94</v>
      </c>
      <c r="B239" s="224"/>
      <c r="C239" s="224"/>
      <c r="D239" s="224"/>
      <c r="E239" s="224"/>
      <c r="F239" s="224"/>
      <c r="G239" s="224"/>
      <c r="H239" s="224"/>
      <c r="I239" s="224"/>
      <c r="J239" s="224"/>
      <c r="K239" s="224"/>
      <c r="L239" s="224"/>
      <c r="M239" s="184" t="s">
        <v>179</v>
      </c>
      <c r="N239" s="169" t="s">
        <v>185</v>
      </c>
      <c r="O239" s="6"/>
      <c r="P239" s="6"/>
    </row>
    <row r="240" spans="1:16" hidden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5"/>
      <c r="N240" s="169"/>
      <c r="O240" s="6"/>
      <c r="P240" s="6"/>
    </row>
    <row r="241" spans="1:17" hidden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5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2" t="s">
        <v>10</v>
      </c>
      <c r="B244" s="162" t="s">
        <v>11</v>
      </c>
      <c r="C244" s="162"/>
      <c r="D244" s="162"/>
      <c r="E244" s="162" t="s">
        <v>12</v>
      </c>
      <c r="F244" s="162"/>
      <c r="G244" s="162" t="s">
        <v>13</v>
      </c>
      <c r="H244" s="162"/>
      <c r="I244" s="162"/>
      <c r="J244" s="162" t="s">
        <v>14</v>
      </c>
      <c r="K244" s="162"/>
      <c r="L244" s="162"/>
      <c r="M244" s="176" t="s">
        <v>164</v>
      </c>
      <c r="N244" s="178"/>
      <c r="O244" s="6"/>
      <c r="P244" s="6"/>
    </row>
    <row r="245" spans="1:17" ht="59.25" hidden="1" customHeight="1" x14ac:dyDescent="0.25">
      <c r="A245" s="163"/>
      <c r="B245" s="162"/>
      <c r="C245" s="162"/>
      <c r="D245" s="162"/>
      <c r="E245" s="162"/>
      <c r="F245" s="162"/>
      <c r="G245" s="162" t="s">
        <v>15</v>
      </c>
      <c r="H245" s="162" t="s">
        <v>16</v>
      </c>
      <c r="I245" s="162"/>
      <c r="J245" s="162" t="s">
        <v>298</v>
      </c>
      <c r="K245" s="162" t="s">
        <v>299</v>
      </c>
      <c r="L245" s="162" t="s">
        <v>300</v>
      </c>
      <c r="M245" s="169" t="s">
        <v>165</v>
      </c>
      <c r="N245" s="162" t="s">
        <v>166</v>
      </c>
      <c r="O245" s="6"/>
      <c r="P245" s="6"/>
    </row>
    <row r="246" spans="1:17" ht="75" hidden="1" customHeight="1" x14ac:dyDescent="0.25">
      <c r="A246" s="163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3"/>
      <c r="H246" s="9" t="s">
        <v>22</v>
      </c>
      <c r="I246" s="9" t="s">
        <v>23</v>
      </c>
      <c r="J246" s="162"/>
      <c r="K246" s="162"/>
      <c r="L246" s="163"/>
      <c r="M246" s="169"/>
      <c r="N246" s="162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customHeight="1" x14ac:dyDescent="0.25">
      <c r="A248" s="236" t="s">
        <v>119</v>
      </c>
      <c r="B248" s="182" t="s">
        <v>119</v>
      </c>
      <c r="C248" s="182" t="s">
        <v>119</v>
      </c>
      <c r="D248" s="182" t="s">
        <v>119</v>
      </c>
      <c r="E248" s="182" t="s">
        <v>119</v>
      </c>
      <c r="F248" s="182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9">
        <v>95</v>
      </c>
      <c r="L248" s="9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237"/>
      <c r="B249" s="183"/>
      <c r="C249" s="183"/>
      <c r="D249" s="183"/>
      <c r="E249" s="183"/>
      <c r="F249" s="183"/>
      <c r="G249" s="10" t="s">
        <v>117</v>
      </c>
      <c r="H249" s="9" t="s">
        <v>113</v>
      </c>
      <c r="I249" s="9">
        <v>744</v>
      </c>
      <c r="J249" s="9">
        <v>100</v>
      </c>
      <c r="K249" s="9">
        <v>100</v>
      </c>
      <c r="L249" s="9">
        <v>100</v>
      </c>
      <c r="M249" s="11">
        <v>10</v>
      </c>
      <c r="N249" s="35">
        <v>10</v>
      </c>
      <c r="O249" s="6"/>
      <c r="P249" s="6"/>
    </row>
    <row r="250" spans="1:17" ht="18.75" hidden="1" customHeight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2" t="s">
        <v>10</v>
      </c>
      <c r="B252" s="162" t="s">
        <v>11</v>
      </c>
      <c r="C252" s="162"/>
      <c r="D252" s="162"/>
      <c r="E252" s="162" t="s">
        <v>12</v>
      </c>
      <c r="F252" s="162"/>
      <c r="G252" s="162" t="s">
        <v>24</v>
      </c>
      <c r="H252" s="162"/>
      <c r="I252" s="162"/>
      <c r="J252" s="162" t="s">
        <v>25</v>
      </c>
      <c r="K252" s="162"/>
      <c r="L252" s="162"/>
      <c r="M252" s="162" t="s">
        <v>26</v>
      </c>
      <c r="N252" s="162"/>
      <c r="O252" s="162"/>
      <c r="P252" s="176" t="s">
        <v>164</v>
      </c>
      <c r="Q252" s="178"/>
    </row>
    <row r="253" spans="1:17" ht="55.5" hidden="1" customHeight="1" x14ac:dyDescent="0.25">
      <c r="A253" s="163"/>
      <c r="B253" s="162"/>
      <c r="C253" s="162"/>
      <c r="D253" s="162"/>
      <c r="E253" s="162"/>
      <c r="F253" s="162"/>
      <c r="G253" s="162" t="s">
        <v>27</v>
      </c>
      <c r="H253" s="162" t="s">
        <v>16</v>
      </c>
      <c r="I253" s="162"/>
      <c r="J253" s="162" t="s">
        <v>298</v>
      </c>
      <c r="K253" s="162" t="s">
        <v>299</v>
      </c>
      <c r="L253" s="162" t="s">
        <v>300</v>
      </c>
      <c r="M253" s="162" t="s">
        <v>298</v>
      </c>
      <c r="N253" s="162" t="s">
        <v>299</v>
      </c>
      <c r="O253" s="162" t="s">
        <v>300</v>
      </c>
      <c r="P253" s="169" t="s">
        <v>165</v>
      </c>
      <c r="Q253" s="162" t="s">
        <v>166</v>
      </c>
    </row>
    <row r="254" spans="1:17" ht="93.75" hidden="1" customHeight="1" x14ac:dyDescent="0.25">
      <c r="A254" s="163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3"/>
      <c r="H254" s="9" t="s">
        <v>28</v>
      </c>
      <c r="I254" s="9" t="s">
        <v>23</v>
      </c>
      <c r="J254" s="162"/>
      <c r="K254" s="162"/>
      <c r="L254" s="163"/>
      <c r="M254" s="162"/>
      <c r="N254" s="162"/>
      <c r="O254" s="163"/>
      <c r="P254" s="169"/>
      <c r="Q254" s="162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93.75" hidden="1" x14ac:dyDescent="0.25">
      <c r="A256" s="90" t="s">
        <v>228</v>
      </c>
      <c r="B256" s="38" t="s">
        <v>301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131.25" hidden="1" x14ac:dyDescent="0.25">
      <c r="A257" s="23" t="s">
        <v>302</v>
      </c>
      <c r="B257" s="9" t="s">
        <v>97</v>
      </c>
      <c r="C257" s="9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93.75" hidden="1" x14ac:dyDescent="0.25">
      <c r="A258" s="23" t="s">
        <v>229</v>
      </c>
      <c r="B258" s="38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131.25" hidden="1" x14ac:dyDescent="0.25">
      <c r="A259" s="23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2" t="s">
        <v>36</v>
      </c>
      <c r="B264" s="162"/>
      <c r="C264" s="162"/>
      <c r="D264" s="162"/>
      <c r="E264" s="162"/>
      <c r="F264" s="186"/>
      <c r="G264" s="186"/>
      <c r="H264" s="186"/>
      <c r="I264" s="186"/>
      <c r="J264" s="186"/>
      <c r="K264" s="186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2" t="s">
        <v>22</v>
      </c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2">
        <v>5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2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2" t="s">
        <v>47</v>
      </c>
      <c r="C273" s="186"/>
      <c r="D273" s="186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2">
        <v>2</v>
      </c>
      <c r="C274" s="186"/>
      <c r="D274" s="186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2" t="s">
        <v>49</v>
      </c>
      <c r="B275" s="162" t="s">
        <v>50</v>
      </c>
      <c r="C275" s="186"/>
      <c r="D275" s="186"/>
      <c r="E275" s="162" t="s">
        <v>51</v>
      </c>
      <c r="F275" s="162"/>
      <c r="G275" s="162"/>
      <c r="H275" s="162"/>
      <c r="I275" s="162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2"/>
      <c r="B276" s="162" t="s">
        <v>52</v>
      </c>
      <c r="C276" s="169"/>
      <c r="D276" s="169"/>
      <c r="E276" s="162" t="s">
        <v>53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7" t="s">
        <v>109</v>
      </c>
      <c r="B277" s="162" t="s">
        <v>54</v>
      </c>
      <c r="C277" s="186"/>
      <c r="D277" s="186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8"/>
      <c r="B278" s="162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4" t="s">
        <v>95</v>
      </c>
      <c r="B280" s="224"/>
      <c r="C280" s="224"/>
      <c r="D280" s="224"/>
      <c r="E280" s="224"/>
      <c r="F280" s="224"/>
      <c r="G280" s="224"/>
      <c r="H280" s="224"/>
      <c r="I280" s="224"/>
      <c r="J280" s="224"/>
      <c r="K280" s="224"/>
      <c r="L280" s="224"/>
      <c r="M280" s="184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5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5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223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2" t="s">
        <v>10</v>
      </c>
      <c r="B285" s="162" t="s">
        <v>11</v>
      </c>
      <c r="C285" s="162"/>
      <c r="D285" s="162"/>
      <c r="E285" s="162" t="s">
        <v>12</v>
      </c>
      <c r="F285" s="162"/>
      <c r="G285" s="162" t="s">
        <v>13</v>
      </c>
      <c r="H285" s="162"/>
      <c r="I285" s="162"/>
      <c r="J285" s="162" t="s">
        <v>14</v>
      </c>
      <c r="K285" s="162"/>
      <c r="L285" s="162"/>
      <c r="M285" s="176" t="s">
        <v>164</v>
      </c>
      <c r="N285" s="178"/>
      <c r="O285" s="6"/>
      <c r="P285" s="6"/>
    </row>
    <row r="286" spans="1:16" ht="59.25" hidden="1" customHeight="1" x14ac:dyDescent="0.25">
      <c r="A286" s="163"/>
      <c r="B286" s="162"/>
      <c r="C286" s="162"/>
      <c r="D286" s="162"/>
      <c r="E286" s="162"/>
      <c r="F286" s="162"/>
      <c r="G286" s="162" t="s">
        <v>15</v>
      </c>
      <c r="H286" s="162" t="s">
        <v>16</v>
      </c>
      <c r="I286" s="162"/>
      <c r="J286" s="162" t="s">
        <v>207</v>
      </c>
      <c r="K286" s="162" t="s">
        <v>208</v>
      </c>
      <c r="L286" s="162" t="s">
        <v>209</v>
      </c>
      <c r="M286" s="169" t="s">
        <v>165</v>
      </c>
      <c r="N286" s="162" t="s">
        <v>166</v>
      </c>
      <c r="O286" s="6"/>
      <c r="P286" s="6"/>
    </row>
    <row r="287" spans="1:16" ht="56.25" hidden="1" customHeight="1" x14ac:dyDescent="0.25">
      <c r="A287" s="163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3"/>
      <c r="H287" s="9" t="s">
        <v>22</v>
      </c>
      <c r="I287" s="9" t="s">
        <v>23</v>
      </c>
      <c r="J287" s="162"/>
      <c r="K287" s="162"/>
      <c r="L287" s="163"/>
      <c r="M287" s="169"/>
      <c r="N287" s="162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6" t="s">
        <v>119</v>
      </c>
      <c r="B289" s="182" t="s">
        <v>119</v>
      </c>
      <c r="C289" s="182" t="s">
        <v>119</v>
      </c>
      <c r="D289" s="156" t="s">
        <v>21</v>
      </c>
      <c r="E289" s="182" t="s">
        <v>119</v>
      </c>
      <c r="F289" s="156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9">
        <v>95</v>
      </c>
      <c r="L289" s="9">
        <v>95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237"/>
      <c r="B290" s="183"/>
      <c r="C290" s="183"/>
      <c r="D290" s="158"/>
      <c r="E290" s="183"/>
      <c r="F290" s="158"/>
      <c r="G290" s="10" t="s">
        <v>117</v>
      </c>
      <c r="H290" s="9" t="s">
        <v>113</v>
      </c>
      <c r="I290" s="9">
        <v>744</v>
      </c>
      <c r="J290" s="9">
        <v>100</v>
      </c>
      <c r="K290" s="9">
        <v>100</v>
      </c>
      <c r="L290" s="9">
        <v>100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2" t="s">
        <v>10</v>
      </c>
      <c r="B293" s="162" t="s">
        <v>11</v>
      </c>
      <c r="C293" s="162"/>
      <c r="D293" s="162"/>
      <c r="E293" s="162" t="s">
        <v>12</v>
      </c>
      <c r="F293" s="162"/>
      <c r="G293" s="162" t="s">
        <v>24</v>
      </c>
      <c r="H293" s="162"/>
      <c r="I293" s="162"/>
      <c r="J293" s="162" t="s">
        <v>25</v>
      </c>
      <c r="K293" s="162"/>
      <c r="L293" s="162"/>
      <c r="M293" s="162" t="s">
        <v>26</v>
      </c>
      <c r="N293" s="162"/>
      <c r="O293" s="162"/>
      <c r="P293" s="176" t="s">
        <v>164</v>
      </c>
      <c r="Q293" s="178"/>
    </row>
    <row r="294" spans="1:17" ht="63" hidden="1" customHeight="1" x14ac:dyDescent="0.25">
      <c r="A294" s="163"/>
      <c r="B294" s="162"/>
      <c r="C294" s="162"/>
      <c r="D294" s="162"/>
      <c r="E294" s="162"/>
      <c r="F294" s="162"/>
      <c r="G294" s="162" t="s">
        <v>60</v>
      </c>
      <c r="H294" s="162" t="s">
        <v>16</v>
      </c>
      <c r="I294" s="162"/>
      <c r="J294" s="162" t="s">
        <v>207</v>
      </c>
      <c r="K294" s="162" t="s">
        <v>208</v>
      </c>
      <c r="L294" s="162" t="s">
        <v>209</v>
      </c>
      <c r="M294" s="162" t="s">
        <v>207</v>
      </c>
      <c r="N294" s="162" t="s">
        <v>208</v>
      </c>
      <c r="O294" s="162" t="s">
        <v>209</v>
      </c>
      <c r="P294" s="162" t="s">
        <v>165</v>
      </c>
      <c r="Q294" s="162" t="s">
        <v>166</v>
      </c>
    </row>
    <row r="295" spans="1:17" ht="52.5" hidden="1" customHeight="1" x14ac:dyDescent="0.25">
      <c r="A295" s="163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3"/>
      <c r="H295" s="9" t="s">
        <v>28</v>
      </c>
      <c r="I295" s="9" t="s">
        <v>23</v>
      </c>
      <c r="J295" s="162"/>
      <c r="K295" s="162"/>
      <c r="L295" s="163"/>
      <c r="M295" s="162"/>
      <c r="N295" s="162"/>
      <c r="O295" s="163"/>
      <c r="P295" s="162"/>
      <c r="Q295" s="162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>
        <f>J310</f>
        <v>0</v>
      </c>
      <c r="L310" s="9">
        <f>J310</f>
        <v>0</v>
      </c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>
        <f>J311</f>
        <v>0</v>
      </c>
      <c r="L311" s="9">
        <f>J311</f>
        <v>0</v>
      </c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2" t="s">
        <v>36</v>
      </c>
      <c r="B321" s="162"/>
      <c r="C321" s="162"/>
      <c r="D321" s="162"/>
      <c r="E321" s="162"/>
      <c r="F321" s="186"/>
      <c r="G321" s="186"/>
      <c r="H321" s="186"/>
      <c r="I321" s="186"/>
      <c r="J321" s="186"/>
      <c r="K321" s="186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2" t="s">
        <v>22</v>
      </c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2">
        <v>5</v>
      </c>
      <c r="F323" s="186"/>
      <c r="G323" s="186"/>
      <c r="H323" s="186"/>
      <c r="I323" s="186"/>
      <c r="J323" s="186"/>
      <c r="K323" s="186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2" t="s">
        <v>401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6" t="s">
        <v>135</v>
      </c>
      <c r="F325" s="177"/>
      <c r="G325" s="177"/>
      <c r="H325" s="177"/>
      <c r="I325" s="177"/>
      <c r="J325" s="177"/>
      <c r="K325" s="178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2" t="s">
        <v>47</v>
      </c>
      <c r="C331" s="186"/>
      <c r="D331" s="186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2">
        <v>2</v>
      </c>
      <c r="C332" s="186"/>
      <c r="D332" s="186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6" t="s">
        <v>49</v>
      </c>
      <c r="B333" s="162" t="s">
        <v>50</v>
      </c>
      <c r="C333" s="186"/>
      <c r="D333" s="186"/>
      <c r="E333" s="162" t="s">
        <v>51</v>
      </c>
      <c r="F333" s="162"/>
      <c r="G333" s="162"/>
      <c r="H333" s="162"/>
      <c r="I333" s="162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7"/>
      <c r="B334" s="162" t="s">
        <v>52</v>
      </c>
      <c r="C334" s="169"/>
      <c r="D334" s="169"/>
      <c r="E334" s="162" t="s">
        <v>53</v>
      </c>
      <c r="F334" s="162"/>
      <c r="G334" s="162"/>
      <c r="H334" s="162"/>
      <c r="I334" s="162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7" t="s">
        <v>109</v>
      </c>
      <c r="B335" s="162" t="s">
        <v>54</v>
      </c>
      <c r="C335" s="186"/>
      <c r="D335" s="186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8"/>
      <c r="B336" s="162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5.25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5.25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38" t="s">
        <v>94</v>
      </c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6"/>
      <c r="N339" s="6"/>
      <c r="O339" s="6"/>
      <c r="P339" s="6"/>
    </row>
    <row r="340" spans="1:18" s="34" customFormat="1" x14ac:dyDescent="0.25">
      <c r="A340" s="226" t="s">
        <v>221</v>
      </c>
      <c r="B340" s="226"/>
      <c r="C340" s="226"/>
      <c r="D340" s="226"/>
      <c r="E340" s="226"/>
      <c r="F340" s="226"/>
      <c r="G340" s="226"/>
      <c r="H340" s="226"/>
      <c r="I340" s="226"/>
      <c r="J340" s="226"/>
      <c r="K340" s="226"/>
      <c r="L340" s="226"/>
      <c r="M340" s="184" t="s">
        <v>179</v>
      </c>
      <c r="N340" s="239" t="s">
        <v>241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5"/>
      <c r="N341" s="239"/>
      <c r="O341" s="80"/>
      <c r="P341" s="80"/>
      <c r="Q341" s="80"/>
      <c r="R341" s="80"/>
    </row>
    <row r="342" spans="1:18" s="34" customFormat="1" x14ac:dyDescent="0.25">
      <c r="A342" s="226" t="s">
        <v>9</v>
      </c>
      <c r="B342" s="226"/>
      <c r="C342" s="226"/>
      <c r="D342" s="226"/>
      <c r="E342" s="226"/>
      <c r="F342" s="226"/>
      <c r="G342" s="226"/>
      <c r="H342" s="226"/>
      <c r="I342" s="226"/>
      <c r="J342" s="226"/>
      <c r="K342" s="226"/>
      <c r="L342" s="226"/>
      <c r="M342" s="185"/>
      <c r="N342" s="239"/>
      <c r="O342" s="80"/>
      <c r="P342" s="80"/>
      <c r="Q342" s="80"/>
      <c r="R342" s="80"/>
    </row>
    <row r="343" spans="1:18" s="34" customFormat="1" x14ac:dyDescent="0.25">
      <c r="A343" s="226" t="s">
        <v>222</v>
      </c>
      <c r="B343" s="226"/>
      <c r="C343" s="226"/>
      <c r="D343" s="226"/>
      <c r="E343" s="226"/>
      <c r="F343" s="226"/>
      <c r="G343" s="226"/>
      <c r="H343" s="226"/>
      <c r="I343" s="226"/>
      <c r="J343" s="226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x14ac:dyDescent="0.25">
      <c r="A344" s="226" t="s">
        <v>116</v>
      </c>
      <c r="B344" s="226"/>
      <c r="C344" s="226"/>
      <c r="D344" s="226"/>
      <c r="E344" s="226"/>
      <c r="F344" s="226"/>
      <c r="G344" s="226"/>
      <c r="H344" s="226"/>
      <c r="I344" s="226"/>
      <c r="J344" s="226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102.75" customHeight="1" x14ac:dyDescent="0.25">
      <c r="A345" s="195" t="s">
        <v>10</v>
      </c>
      <c r="B345" s="195" t="s">
        <v>11</v>
      </c>
      <c r="C345" s="195"/>
      <c r="D345" s="195"/>
      <c r="E345" s="195" t="s">
        <v>12</v>
      </c>
      <c r="F345" s="195"/>
      <c r="G345" s="195" t="s">
        <v>13</v>
      </c>
      <c r="H345" s="195"/>
      <c r="I345" s="195"/>
      <c r="J345" s="195" t="s">
        <v>14</v>
      </c>
      <c r="K345" s="195"/>
      <c r="L345" s="195"/>
      <c r="M345" s="176" t="s">
        <v>164</v>
      </c>
      <c r="N345" s="178"/>
      <c r="O345" s="80"/>
      <c r="P345" s="80"/>
      <c r="Q345" s="80"/>
      <c r="R345" s="80"/>
    </row>
    <row r="346" spans="1:18" s="34" customFormat="1" ht="18.75" customHeight="1" x14ac:dyDescent="0.25">
      <c r="A346" s="196"/>
      <c r="B346" s="195"/>
      <c r="C346" s="195"/>
      <c r="D346" s="195"/>
      <c r="E346" s="195"/>
      <c r="F346" s="195"/>
      <c r="G346" s="195" t="s">
        <v>15</v>
      </c>
      <c r="H346" s="195" t="s">
        <v>16</v>
      </c>
      <c r="I346" s="195"/>
      <c r="J346" s="156" t="s">
        <v>426</v>
      </c>
      <c r="K346" s="162" t="s">
        <v>438</v>
      </c>
      <c r="L346" s="162" t="s">
        <v>445</v>
      </c>
      <c r="M346" s="169" t="s">
        <v>165</v>
      </c>
      <c r="N346" s="162" t="s">
        <v>166</v>
      </c>
      <c r="O346" s="80"/>
      <c r="P346" s="80"/>
      <c r="Q346" s="80"/>
      <c r="R346" s="80"/>
    </row>
    <row r="347" spans="1:18" s="34" customFormat="1" ht="75" customHeight="1" x14ac:dyDescent="0.25">
      <c r="A347" s="227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6"/>
      <c r="H347" s="82" t="s">
        <v>22</v>
      </c>
      <c r="I347" s="82" t="s">
        <v>23</v>
      </c>
      <c r="J347" s="158"/>
      <c r="K347" s="163"/>
      <c r="L347" s="163"/>
      <c r="M347" s="169"/>
      <c r="N347" s="162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x14ac:dyDescent="0.25">
      <c r="A349" s="260" t="s">
        <v>417</v>
      </c>
      <c r="B349" s="235" t="s">
        <v>29</v>
      </c>
      <c r="C349" s="235" t="s">
        <v>433</v>
      </c>
      <c r="D349" s="235" t="s">
        <v>212</v>
      </c>
      <c r="E349" s="235" t="s">
        <v>98</v>
      </c>
      <c r="F349" s="234"/>
      <c r="G349" s="117" t="s">
        <v>392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75.75" hidden="1" customHeight="1" x14ac:dyDescent="0.25">
      <c r="A350" s="261"/>
      <c r="B350" s="263"/>
      <c r="C350" s="263"/>
      <c r="D350" s="263"/>
      <c r="E350" s="263"/>
      <c r="F350" s="234"/>
      <c r="G350" s="117" t="s">
        <v>395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01.25" hidden="1" customHeight="1" x14ac:dyDescent="0.25">
      <c r="A351" s="262"/>
      <c r="B351" s="264"/>
      <c r="C351" s="264"/>
      <c r="D351" s="263"/>
      <c r="E351" s="263"/>
      <c r="F351" s="235"/>
      <c r="G351" s="140" t="s">
        <v>390</v>
      </c>
      <c r="H351" s="117" t="s">
        <v>391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0" t="s">
        <v>418</v>
      </c>
      <c r="B352" s="235" t="s">
        <v>29</v>
      </c>
      <c r="C352" s="235" t="s">
        <v>433</v>
      </c>
      <c r="D352" s="234" t="s">
        <v>216</v>
      </c>
      <c r="E352" s="234" t="s">
        <v>98</v>
      </c>
      <c r="F352" s="234" t="s">
        <v>21</v>
      </c>
      <c r="G352" s="117" t="s">
        <v>392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75.75" hidden="1" customHeight="1" x14ac:dyDescent="0.25">
      <c r="A353" s="261"/>
      <c r="B353" s="263"/>
      <c r="C353" s="263"/>
      <c r="D353" s="234"/>
      <c r="E353" s="234"/>
      <c r="F353" s="234"/>
      <c r="G353" s="117" t="s">
        <v>395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01.25" hidden="1" customHeight="1" x14ac:dyDescent="0.25">
      <c r="A354" s="262"/>
      <c r="B354" s="264"/>
      <c r="C354" s="264"/>
      <c r="D354" s="234"/>
      <c r="E354" s="234"/>
      <c r="F354" s="234"/>
      <c r="G354" s="135" t="s">
        <v>390</v>
      </c>
      <c r="H354" s="117" t="s">
        <v>391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60" t="s">
        <v>413</v>
      </c>
      <c r="B355" s="235" t="s">
        <v>29</v>
      </c>
      <c r="C355" s="235" t="s">
        <v>433</v>
      </c>
      <c r="D355" s="234" t="s">
        <v>217</v>
      </c>
      <c r="E355" s="234" t="s">
        <v>98</v>
      </c>
      <c r="F355" s="234" t="s">
        <v>21</v>
      </c>
      <c r="G355" s="117" t="s">
        <v>392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75.75" hidden="1" customHeight="1" x14ac:dyDescent="0.25">
      <c r="A356" s="261"/>
      <c r="B356" s="263"/>
      <c r="C356" s="263"/>
      <c r="D356" s="234"/>
      <c r="E356" s="234"/>
      <c r="F356" s="234"/>
      <c r="G356" s="117" t="s">
        <v>395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01.25" hidden="1" customHeight="1" x14ac:dyDescent="0.25">
      <c r="A357" s="262"/>
      <c r="B357" s="264"/>
      <c r="C357" s="264"/>
      <c r="D357" s="234"/>
      <c r="E357" s="234"/>
      <c r="F357" s="234"/>
      <c r="G357" s="135" t="s">
        <v>390</v>
      </c>
      <c r="H357" s="117" t="s">
        <v>391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customHeight="1" x14ac:dyDescent="0.25">
      <c r="A358" s="260" t="s">
        <v>414</v>
      </c>
      <c r="B358" s="235" t="s">
        <v>29</v>
      </c>
      <c r="C358" s="235" t="s">
        <v>433</v>
      </c>
      <c r="D358" s="234" t="s">
        <v>218</v>
      </c>
      <c r="E358" s="234" t="s">
        <v>98</v>
      </c>
      <c r="F358" s="234" t="s">
        <v>21</v>
      </c>
      <c r="G358" s="117" t="s">
        <v>392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75.75" customHeight="1" x14ac:dyDescent="0.25">
      <c r="A359" s="261"/>
      <c r="B359" s="263"/>
      <c r="C359" s="263"/>
      <c r="D359" s="234"/>
      <c r="E359" s="234"/>
      <c r="F359" s="234"/>
      <c r="G359" s="117" t="s">
        <v>395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01.25" customHeight="1" x14ac:dyDescent="0.25">
      <c r="A360" s="262"/>
      <c r="B360" s="264"/>
      <c r="C360" s="264"/>
      <c r="D360" s="234"/>
      <c r="E360" s="234"/>
      <c r="F360" s="234"/>
      <c r="G360" s="135" t="s">
        <v>390</v>
      </c>
      <c r="H360" s="117" t="s">
        <v>391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0" t="s">
        <v>415</v>
      </c>
      <c r="B361" s="235" t="s">
        <v>29</v>
      </c>
      <c r="C361" s="235" t="s">
        <v>433</v>
      </c>
      <c r="D361" s="234" t="s">
        <v>219</v>
      </c>
      <c r="E361" s="234" t="s">
        <v>98</v>
      </c>
      <c r="F361" s="234" t="s">
        <v>21</v>
      </c>
      <c r="G361" s="117" t="s">
        <v>392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75.75" hidden="1" customHeight="1" x14ac:dyDescent="0.25">
      <c r="A362" s="261"/>
      <c r="B362" s="263"/>
      <c r="C362" s="263"/>
      <c r="D362" s="234"/>
      <c r="E362" s="234"/>
      <c r="F362" s="234"/>
      <c r="G362" s="117" t="s">
        <v>395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01.25" hidden="1" customHeight="1" x14ac:dyDescent="0.25">
      <c r="A363" s="262"/>
      <c r="B363" s="264"/>
      <c r="C363" s="264"/>
      <c r="D363" s="234"/>
      <c r="E363" s="234"/>
      <c r="F363" s="234"/>
      <c r="G363" s="135" t="s">
        <v>390</v>
      </c>
      <c r="H363" s="117" t="s">
        <v>391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0" t="s">
        <v>416</v>
      </c>
      <c r="B364" s="235" t="s">
        <v>29</v>
      </c>
      <c r="C364" s="235" t="s">
        <v>433</v>
      </c>
      <c r="D364" s="234" t="s">
        <v>397</v>
      </c>
      <c r="E364" s="234" t="s">
        <v>98</v>
      </c>
      <c r="F364" s="234" t="s">
        <v>21</v>
      </c>
      <c r="G364" s="117" t="s">
        <v>392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75.75" hidden="1" customHeight="1" x14ac:dyDescent="0.25">
      <c r="A365" s="261"/>
      <c r="B365" s="263"/>
      <c r="C365" s="263"/>
      <c r="D365" s="234"/>
      <c r="E365" s="234"/>
      <c r="F365" s="234"/>
      <c r="G365" s="117" t="s">
        <v>395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01.25" hidden="1" customHeight="1" x14ac:dyDescent="0.25">
      <c r="A366" s="262"/>
      <c r="B366" s="264"/>
      <c r="C366" s="264"/>
      <c r="D366" s="234"/>
      <c r="E366" s="234"/>
      <c r="F366" s="234"/>
      <c r="G366" s="135" t="s">
        <v>390</v>
      </c>
      <c r="H366" s="117" t="s">
        <v>391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ht="19.5" customHeigh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6" t="s">
        <v>116</v>
      </c>
      <c r="B369" s="226"/>
      <c r="C369" s="226"/>
      <c r="D369" s="226"/>
      <c r="E369" s="226"/>
      <c r="F369" s="226"/>
      <c r="G369" s="226"/>
      <c r="H369" s="226"/>
      <c r="I369" s="226"/>
      <c r="J369" s="226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x14ac:dyDescent="0.25">
      <c r="A371" s="195" t="s">
        <v>10</v>
      </c>
      <c r="B371" s="195" t="s">
        <v>11</v>
      </c>
      <c r="C371" s="195"/>
      <c r="D371" s="195"/>
      <c r="E371" s="195" t="s">
        <v>12</v>
      </c>
      <c r="F371" s="195"/>
      <c r="G371" s="195" t="s">
        <v>24</v>
      </c>
      <c r="H371" s="195"/>
      <c r="I371" s="195"/>
      <c r="J371" s="195" t="s">
        <v>25</v>
      </c>
      <c r="K371" s="195"/>
      <c r="L371" s="195"/>
      <c r="M371" s="195" t="s">
        <v>26</v>
      </c>
      <c r="N371" s="195"/>
      <c r="O371" s="195"/>
      <c r="P371" s="176" t="s">
        <v>198</v>
      </c>
      <c r="Q371" s="178"/>
      <c r="R371" s="80"/>
    </row>
    <row r="372" spans="1:18" s="34" customFormat="1" ht="18.75" customHeight="1" x14ac:dyDescent="0.25">
      <c r="A372" s="196"/>
      <c r="B372" s="195"/>
      <c r="C372" s="195"/>
      <c r="D372" s="195"/>
      <c r="E372" s="195"/>
      <c r="F372" s="195"/>
      <c r="G372" s="195" t="s">
        <v>60</v>
      </c>
      <c r="H372" s="195" t="s">
        <v>16</v>
      </c>
      <c r="I372" s="195"/>
      <c r="J372" s="156" t="s">
        <v>426</v>
      </c>
      <c r="K372" s="162" t="s">
        <v>438</v>
      </c>
      <c r="L372" s="162" t="s">
        <v>445</v>
      </c>
      <c r="M372" s="156" t="s">
        <v>426</v>
      </c>
      <c r="N372" s="162" t="s">
        <v>438</v>
      </c>
      <c r="O372" s="162" t="s">
        <v>445</v>
      </c>
      <c r="P372" s="156" t="s">
        <v>165</v>
      </c>
      <c r="Q372" s="162" t="s">
        <v>166</v>
      </c>
      <c r="R372" s="80"/>
    </row>
    <row r="373" spans="1:18" s="34" customFormat="1" ht="75" customHeight="1" x14ac:dyDescent="0.25">
      <c r="A373" s="196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6"/>
      <c r="H373" s="82" t="s">
        <v>28</v>
      </c>
      <c r="I373" s="82" t="s">
        <v>23</v>
      </c>
      <c r="J373" s="158"/>
      <c r="K373" s="163"/>
      <c r="L373" s="163"/>
      <c r="M373" s="158"/>
      <c r="N373" s="163"/>
      <c r="O373" s="163"/>
      <c r="P373" s="158"/>
      <c r="Q373" s="162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68.75" hidden="1" x14ac:dyDescent="0.25">
      <c r="A375" s="85" t="s">
        <v>411</v>
      </c>
      <c r="B375" s="1" t="s">
        <v>29</v>
      </c>
      <c r="C375" s="1" t="s">
        <v>433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12"/>
      <c r="K375" s="9">
        <f>J375</f>
        <v>0</v>
      </c>
      <c r="L375" s="9">
        <f>J375</f>
        <v>0</v>
      </c>
      <c r="M375" s="9"/>
      <c r="N375" s="9"/>
      <c r="O375" s="9"/>
      <c r="P375" s="11">
        <v>10</v>
      </c>
      <c r="Q375" s="35">
        <f>J375*0.1</f>
        <v>0</v>
      </c>
      <c r="R375" s="80"/>
    </row>
    <row r="376" spans="1:18" s="34" customFormat="1" ht="168.75" hidden="1" x14ac:dyDescent="0.25">
      <c r="A376" s="85" t="s">
        <v>412</v>
      </c>
      <c r="B376" s="1" t="s">
        <v>29</v>
      </c>
      <c r="C376" s="1" t="s">
        <v>433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12"/>
      <c r="K376" s="9">
        <f t="shared" ref="K376:K380" si="11">J376</f>
        <v>0</v>
      </c>
      <c r="L376" s="9">
        <f t="shared" ref="L376:L380" si="12">J376</f>
        <v>0</v>
      </c>
      <c r="M376" s="9"/>
      <c r="N376" s="9"/>
      <c r="O376" s="9"/>
      <c r="P376" s="11">
        <v>10</v>
      </c>
      <c r="Q376" s="35">
        <f t="shared" ref="Q376:Q382" si="13">J376*0.1</f>
        <v>0</v>
      </c>
      <c r="R376" s="80"/>
    </row>
    <row r="377" spans="1:18" s="34" customFormat="1" ht="168.75" hidden="1" x14ac:dyDescent="0.25">
      <c r="A377" s="85" t="s">
        <v>413</v>
      </c>
      <c r="B377" s="1" t="s">
        <v>29</v>
      </c>
      <c r="C377" s="1" t="s">
        <v>433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/>
      <c r="K377" s="9">
        <f t="shared" si="11"/>
        <v>0</v>
      </c>
      <c r="L377" s="9">
        <f t="shared" si="12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68.75" x14ac:dyDescent="0.25">
      <c r="A378" s="85" t="s">
        <v>414</v>
      </c>
      <c r="B378" s="1" t="s">
        <v>29</v>
      </c>
      <c r="C378" s="1" t="s">
        <v>433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62">
        <v>2160</v>
      </c>
      <c r="K378" s="145">
        <f t="shared" si="11"/>
        <v>2160</v>
      </c>
      <c r="L378" s="145">
        <f t="shared" si="12"/>
        <v>2160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216</v>
      </c>
      <c r="R378" s="80"/>
    </row>
    <row r="379" spans="1:18" s="34" customFormat="1" ht="168.75" hidden="1" x14ac:dyDescent="0.25">
      <c r="A379" s="85" t="s">
        <v>415</v>
      </c>
      <c r="B379" s="1" t="s">
        <v>29</v>
      </c>
      <c r="C379" s="1" t="s">
        <v>433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9">
        <f t="shared" si="11"/>
        <v>0</v>
      </c>
      <c r="L379" s="9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68.75" hidden="1" x14ac:dyDescent="0.25">
      <c r="A380" s="85" t="s">
        <v>416</v>
      </c>
      <c r="B380" s="1" t="s">
        <v>29</v>
      </c>
      <c r="C380" s="1" t="s">
        <v>433</v>
      </c>
      <c r="D380" s="1" t="s">
        <v>220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9">
        <f t="shared" si="11"/>
        <v>0</v>
      </c>
      <c r="L380" s="9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SUM(J377:J378)</f>
        <v>2160</v>
      </c>
      <c r="K382" s="43">
        <f>SUM(K377:K378)</f>
        <v>2160</v>
      </c>
      <c r="L382" s="43">
        <f>SUM(L377:L378)</f>
        <v>2160</v>
      </c>
      <c r="M382" s="1"/>
      <c r="N382" s="1"/>
      <c r="O382" s="1"/>
      <c r="P382" s="11">
        <v>10</v>
      </c>
      <c r="Q382" s="35">
        <f t="shared" si="13"/>
        <v>216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23" x14ac:dyDescent="0.25">
      <c r="A385" s="162" t="s">
        <v>36</v>
      </c>
      <c r="B385" s="162"/>
      <c r="C385" s="162"/>
      <c r="D385" s="162"/>
      <c r="E385" s="162"/>
      <c r="F385" s="186"/>
      <c r="G385" s="186"/>
      <c r="H385" s="186"/>
      <c r="I385" s="186"/>
      <c r="J385" s="186"/>
      <c r="K385" s="186"/>
      <c r="L385" s="6"/>
      <c r="M385" s="6"/>
      <c r="N385" s="6"/>
      <c r="O385" s="6"/>
      <c r="P385" s="6"/>
    </row>
    <row r="386" spans="1:23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2" t="s">
        <v>22</v>
      </c>
      <c r="F386" s="186"/>
      <c r="G386" s="186"/>
      <c r="H386" s="186"/>
      <c r="I386" s="186"/>
      <c r="J386" s="186"/>
      <c r="K386" s="186"/>
      <c r="L386" s="6"/>
      <c r="M386" s="6"/>
      <c r="N386" s="6"/>
      <c r="O386" s="6"/>
      <c r="P386" s="6"/>
    </row>
    <row r="387" spans="1:23" x14ac:dyDescent="0.25">
      <c r="A387" s="9">
        <v>1</v>
      </c>
      <c r="B387" s="9">
        <v>2</v>
      </c>
      <c r="C387" s="9">
        <v>3</v>
      </c>
      <c r="D387" s="9">
        <v>4</v>
      </c>
      <c r="E387" s="162">
        <v>5</v>
      </c>
      <c r="F387" s="186"/>
      <c r="G387" s="186"/>
      <c r="H387" s="186"/>
      <c r="I387" s="186"/>
      <c r="J387" s="186"/>
      <c r="K387" s="186"/>
      <c r="L387" s="6"/>
      <c r="M387" s="6"/>
      <c r="N387" s="6"/>
      <c r="O387" s="6"/>
      <c r="P387" s="6"/>
    </row>
    <row r="388" spans="1:23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2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23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23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23" ht="153.75" customHeight="1" x14ac:dyDescent="0.25">
      <c r="A391" s="167" t="s">
        <v>384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23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23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23" ht="24.75" customHeight="1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23" x14ac:dyDescent="0.25">
      <c r="A395" s="162">
        <v>1</v>
      </c>
      <c r="B395" s="162"/>
      <c r="C395" s="162"/>
      <c r="D395" s="162"/>
      <c r="E395" s="176">
        <v>2</v>
      </c>
      <c r="F395" s="177"/>
      <c r="G395" s="178"/>
      <c r="H395" s="169">
        <v>3</v>
      </c>
      <c r="I395" s="169"/>
      <c r="J395" s="169"/>
      <c r="K395" s="169"/>
      <c r="L395" s="169"/>
    </row>
    <row r="396" spans="1:23" ht="57.75" customHeight="1" x14ac:dyDescent="0.25">
      <c r="A396" s="179" t="s">
        <v>366</v>
      </c>
      <c r="B396" s="180"/>
      <c r="C396" s="180"/>
      <c r="D396" s="181"/>
      <c r="E396" s="176" t="s">
        <v>50</v>
      </c>
      <c r="F396" s="177"/>
      <c r="G396" s="178"/>
      <c r="H396" s="176" t="s">
        <v>51</v>
      </c>
      <c r="I396" s="177"/>
      <c r="J396" s="177"/>
      <c r="K396" s="177"/>
      <c r="L396" s="178"/>
    </row>
    <row r="397" spans="1:23" ht="63.75" customHeight="1" x14ac:dyDescent="0.25">
      <c r="A397" s="179" t="s">
        <v>366</v>
      </c>
      <c r="B397" s="180"/>
      <c r="C397" s="180"/>
      <c r="D397" s="181"/>
      <c r="E397" s="176" t="s">
        <v>52</v>
      </c>
      <c r="F397" s="177"/>
      <c r="G397" s="178"/>
      <c r="H397" s="176" t="s">
        <v>53</v>
      </c>
      <c r="I397" s="177"/>
      <c r="J397" s="177"/>
      <c r="K397" s="177"/>
      <c r="L397" s="178"/>
    </row>
    <row r="398" spans="1:23" ht="57.75" customHeight="1" x14ac:dyDescent="0.25">
      <c r="A398" s="179" t="s">
        <v>366</v>
      </c>
      <c r="B398" s="180"/>
      <c r="C398" s="180"/>
      <c r="D398" s="181"/>
      <c r="E398" s="176" t="s">
        <v>56</v>
      </c>
      <c r="F398" s="177"/>
      <c r="G398" s="178"/>
      <c r="H398" s="176" t="s">
        <v>51</v>
      </c>
      <c r="I398" s="177"/>
      <c r="J398" s="177"/>
      <c r="K398" s="177"/>
      <c r="L398" s="178"/>
    </row>
    <row r="399" spans="1:23" ht="58.5" customHeight="1" x14ac:dyDescent="0.25">
      <c r="A399" s="179" t="s">
        <v>367</v>
      </c>
      <c r="B399" s="180"/>
      <c r="C399" s="180"/>
      <c r="D399" s="181"/>
      <c r="E399" s="176" t="s">
        <v>54</v>
      </c>
      <c r="F399" s="177"/>
      <c r="G399" s="178"/>
      <c r="H399" s="173" t="s">
        <v>167</v>
      </c>
      <c r="I399" s="174"/>
      <c r="J399" s="174"/>
      <c r="K399" s="174"/>
      <c r="L399" s="175"/>
    </row>
    <row r="400" spans="1:23" s="41" customFormat="1" x14ac:dyDescent="0.25">
      <c r="A400" s="304" t="s">
        <v>378</v>
      </c>
      <c r="B400" s="305"/>
      <c r="C400" s="305"/>
      <c r="D400" s="305"/>
      <c r="E400" s="305"/>
      <c r="F400" s="305"/>
      <c r="G400" s="305"/>
      <c r="H400" s="305"/>
      <c r="I400" s="305"/>
      <c r="J400" s="305"/>
      <c r="K400" s="305"/>
      <c r="L400" s="305"/>
      <c r="M400" s="305"/>
      <c r="N400" s="305"/>
      <c r="O400" s="305"/>
      <c r="P400" s="48"/>
      <c r="Q400" s="65"/>
      <c r="R400" s="58"/>
      <c r="S400" s="58"/>
      <c r="T400" s="58"/>
      <c r="U400" s="58"/>
      <c r="V400" s="58"/>
      <c r="W400" s="58"/>
    </row>
    <row r="401" spans="1:31" s="41" customFormat="1" x14ac:dyDescent="0.25">
      <c r="A401" s="116"/>
      <c r="B401" s="48"/>
      <c r="C401" s="48"/>
      <c r="D401" s="48"/>
      <c r="E401" s="48"/>
      <c r="F401" s="48"/>
      <c r="G401" s="48"/>
      <c r="H401" s="48"/>
      <c r="I401" s="48"/>
      <c r="J401" s="5"/>
      <c r="K401" s="48"/>
      <c r="L401" s="48"/>
      <c r="M401" s="48"/>
      <c r="N401" s="48"/>
      <c r="O401" s="48"/>
      <c r="P401" s="48"/>
      <c r="Q401" s="65"/>
      <c r="R401" s="58"/>
      <c r="S401" s="58"/>
      <c r="T401" s="58"/>
      <c r="U401" s="58"/>
      <c r="V401" s="58"/>
      <c r="W401" s="58"/>
    </row>
    <row r="402" spans="1:31" ht="32.25" customHeight="1" x14ac:dyDescent="0.25">
      <c r="A402" s="304" t="s">
        <v>256</v>
      </c>
      <c r="B402" s="304"/>
      <c r="C402" s="304"/>
      <c r="D402" s="304"/>
      <c r="E402" s="304"/>
      <c r="F402" s="304"/>
      <c r="G402" s="304"/>
      <c r="H402" s="304"/>
      <c r="I402" s="304"/>
      <c r="J402" s="304"/>
      <c r="K402" s="304"/>
      <c r="L402" s="304"/>
      <c r="M402" s="306" t="s">
        <v>179</v>
      </c>
      <c r="N402" s="308" t="s">
        <v>21</v>
      </c>
      <c r="O402" s="50"/>
      <c r="P402" s="50"/>
      <c r="Q402" s="49"/>
      <c r="R402" s="49"/>
      <c r="S402" s="49"/>
      <c r="T402" s="49"/>
      <c r="U402" s="49"/>
      <c r="V402" s="49"/>
      <c r="W402" s="49"/>
    </row>
    <row r="403" spans="1:31" x14ac:dyDescent="0.25">
      <c r="A403" s="297" t="s">
        <v>257</v>
      </c>
      <c r="B403" s="297"/>
      <c r="C403" s="297"/>
      <c r="D403" s="297"/>
      <c r="E403" s="297"/>
      <c r="F403" s="297"/>
      <c r="G403" s="297"/>
      <c r="H403" s="297"/>
      <c r="I403" s="297"/>
      <c r="J403" s="297"/>
      <c r="K403" s="297"/>
      <c r="L403" s="297"/>
      <c r="M403" s="307"/>
      <c r="N403" s="308"/>
      <c r="O403" s="50"/>
      <c r="P403" s="50"/>
      <c r="Q403" s="49"/>
      <c r="R403" s="49"/>
      <c r="S403" s="49"/>
      <c r="T403" s="49"/>
      <c r="U403" s="49"/>
      <c r="V403" s="49"/>
      <c r="W403" s="49"/>
    </row>
    <row r="404" spans="1:31" ht="20.25" customHeight="1" x14ac:dyDescent="0.25">
      <c r="A404" s="50" t="s">
        <v>258</v>
      </c>
      <c r="B404" s="50"/>
      <c r="C404" s="50"/>
      <c r="D404" s="50"/>
      <c r="E404" s="50"/>
      <c r="F404" s="50"/>
      <c r="G404" s="50"/>
      <c r="H404" s="50"/>
      <c r="I404" s="50"/>
      <c r="J404" s="6"/>
      <c r="K404" s="50"/>
      <c r="L404" s="50"/>
      <c r="M404" s="307"/>
      <c r="N404" s="308"/>
      <c r="O404" s="50"/>
      <c r="P404" s="50"/>
      <c r="Q404" s="49"/>
      <c r="R404" s="49"/>
      <c r="S404" s="49"/>
      <c r="T404" s="49"/>
      <c r="U404" s="49"/>
      <c r="V404" s="49"/>
      <c r="W404" s="49"/>
    </row>
    <row r="405" spans="1:31" x14ac:dyDescent="0.25">
      <c r="A405" s="297" t="s">
        <v>254</v>
      </c>
      <c r="B405" s="297"/>
      <c r="C405" s="297"/>
      <c r="D405" s="297"/>
      <c r="E405" s="297"/>
      <c r="F405" s="297"/>
      <c r="G405" s="297"/>
      <c r="H405" s="297"/>
      <c r="I405" s="297"/>
      <c r="J405" s="297"/>
      <c r="K405" s="297"/>
      <c r="L405" s="297"/>
      <c r="M405" s="50"/>
      <c r="N405" s="48"/>
      <c r="O405" s="50"/>
      <c r="P405" s="50"/>
      <c r="Q405" s="49"/>
      <c r="R405" s="49"/>
      <c r="S405" s="49"/>
      <c r="T405" s="49"/>
      <c r="U405" s="49"/>
      <c r="V405" s="49"/>
      <c r="W405" s="49"/>
    </row>
    <row r="406" spans="1:31" x14ac:dyDescent="0.25">
      <c r="A406" s="297" t="s">
        <v>255</v>
      </c>
      <c r="B406" s="297"/>
      <c r="C406" s="297"/>
      <c r="D406" s="297"/>
      <c r="E406" s="297"/>
      <c r="F406" s="297"/>
      <c r="G406" s="297"/>
      <c r="H406" s="297"/>
      <c r="I406" s="297"/>
      <c r="J406" s="297"/>
      <c r="K406" s="50"/>
      <c r="L406" s="50"/>
      <c r="M406" s="50"/>
      <c r="N406" s="48"/>
      <c r="O406" s="50"/>
      <c r="P406" s="50"/>
      <c r="Q406" s="49"/>
      <c r="R406" s="49"/>
      <c r="S406" s="49"/>
      <c r="T406" s="49"/>
      <c r="U406" s="49"/>
      <c r="V406" s="49"/>
      <c r="W406" s="49"/>
    </row>
    <row r="407" spans="1:31" s="41" customFormat="1" ht="96" customHeight="1" x14ac:dyDescent="0.25">
      <c r="A407" s="247" t="s">
        <v>249</v>
      </c>
      <c r="B407" s="247" t="s">
        <v>243</v>
      </c>
      <c r="C407" s="247"/>
      <c r="D407" s="247"/>
      <c r="E407" s="247" t="s">
        <v>244</v>
      </c>
      <c r="F407" s="247"/>
      <c r="G407" s="247" t="s">
        <v>245</v>
      </c>
      <c r="H407" s="247"/>
      <c r="I407" s="247"/>
      <c r="J407" s="247" t="s">
        <v>246</v>
      </c>
      <c r="K407" s="247"/>
      <c r="L407" s="247"/>
      <c r="M407" s="247" t="s">
        <v>250</v>
      </c>
      <c r="N407" s="247"/>
      <c r="O407" s="48"/>
      <c r="P407" s="65"/>
      <c r="Q407" s="58"/>
      <c r="R407" s="58"/>
      <c r="S407" s="58"/>
      <c r="T407" s="58"/>
      <c r="U407" s="58"/>
      <c r="V407" s="58"/>
      <c r="W407" s="58"/>
    </row>
    <row r="408" spans="1:31" s="41" customFormat="1" ht="87.75" customHeight="1" x14ac:dyDescent="0.25">
      <c r="A408" s="247"/>
      <c r="B408" s="245" t="s">
        <v>252</v>
      </c>
      <c r="C408" s="245" t="s">
        <v>252</v>
      </c>
      <c r="D408" s="245" t="s">
        <v>252</v>
      </c>
      <c r="E408" s="245" t="s">
        <v>252</v>
      </c>
      <c r="F408" s="245" t="s">
        <v>252</v>
      </c>
      <c r="G408" s="247" t="s">
        <v>251</v>
      </c>
      <c r="H408" s="247" t="s">
        <v>247</v>
      </c>
      <c r="I408" s="247"/>
      <c r="J408" s="156" t="s">
        <v>426</v>
      </c>
      <c r="K408" s="162" t="s">
        <v>438</v>
      </c>
      <c r="L408" s="162" t="s">
        <v>445</v>
      </c>
      <c r="M408" s="247" t="s">
        <v>165</v>
      </c>
      <c r="N408" s="247" t="s">
        <v>166</v>
      </c>
      <c r="O408" s="48"/>
      <c r="P408" s="65"/>
      <c r="Q408" s="58"/>
      <c r="R408" s="58"/>
      <c r="S408" s="58"/>
      <c r="T408" s="58"/>
      <c r="U408" s="58"/>
      <c r="V408" s="58"/>
      <c r="W408" s="58"/>
    </row>
    <row r="409" spans="1:31" s="41" customFormat="1" ht="58.5" customHeight="1" x14ac:dyDescent="0.25">
      <c r="A409" s="247"/>
      <c r="B409" s="246"/>
      <c r="C409" s="246"/>
      <c r="D409" s="246"/>
      <c r="E409" s="246"/>
      <c r="F409" s="246"/>
      <c r="G409" s="247"/>
      <c r="H409" s="66" t="s">
        <v>22</v>
      </c>
      <c r="I409" s="72" t="s">
        <v>253</v>
      </c>
      <c r="J409" s="158"/>
      <c r="K409" s="163"/>
      <c r="L409" s="163"/>
      <c r="M409" s="247"/>
      <c r="N409" s="247"/>
      <c r="O409" s="48"/>
      <c r="P409" s="65"/>
      <c r="Q409" s="58"/>
      <c r="R409" s="58"/>
      <c r="S409" s="58"/>
      <c r="T409" s="58"/>
      <c r="U409" s="58"/>
      <c r="V409" s="58"/>
      <c r="W409" s="58"/>
    </row>
    <row r="410" spans="1:31" s="41" customFormat="1" x14ac:dyDescent="0.25">
      <c r="A410" s="66">
        <v>1</v>
      </c>
      <c r="B410" s="66">
        <v>2</v>
      </c>
      <c r="C410" s="66">
        <v>3</v>
      </c>
      <c r="D410" s="66">
        <v>4</v>
      </c>
      <c r="E410" s="66">
        <v>5</v>
      </c>
      <c r="F410" s="66">
        <v>6</v>
      </c>
      <c r="G410" s="66">
        <v>7</v>
      </c>
      <c r="H410" s="66">
        <v>8</v>
      </c>
      <c r="I410" s="66">
        <v>9</v>
      </c>
      <c r="J410" s="92">
        <v>10</v>
      </c>
      <c r="K410" s="66">
        <v>11</v>
      </c>
      <c r="L410" s="66">
        <v>12</v>
      </c>
      <c r="M410" s="66">
        <v>13</v>
      </c>
      <c r="N410" s="66">
        <v>14</v>
      </c>
      <c r="O410" s="48"/>
      <c r="P410" s="65"/>
      <c r="Q410" s="58"/>
      <c r="R410" s="58"/>
      <c r="S410" s="58"/>
      <c r="T410" s="58"/>
      <c r="U410" s="58"/>
      <c r="V410" s="58"/>
      <c r="W410" s="58"/>
    </row>
    <row r="411" spans="1:31" s="41" customFormat="1" x14ac:dyDescent="0.25">
      <c r="A411" s="247" t="s">
        <v>21</v>
      </c>
      <c r="B411" s="247" t="s">
        <v>21</v>
      </c>
      <c r="C411" s="247" t="s">
        <v>21</v>
      </c>
      <c r="D411" s="247" t="s">
        <v>21</v>
      </c>
      <c r="E411" s="247" t="s">
        <v>21</v>
      </c>
      <c r="F411" s="247" t="s">
        <v>21</v>
      </c>
      <c r="G411" s="66" t="s">
        <v>21</v>
      </c>
      <c r="H411" s="66" t="s">
        <v>21</v>
      </c>
      <c r="I411" s="66" t="s">
        <v>21</v>
      </c>
      <c r="J411" s="92" t="s">
        <v>21</v>
      </c>
      <c r="K411" s="66" t="s">
        <v>21</v>
      </c>
      <c r="L411" s="66" t="s">
        <v>21</v>
      </c>
      <c r="M411" s="66" t="s">
        <v>21</v>
      </c>
      <c r="N411" s="66" t="s">
        <v>21</v>
      </c>
      <c r="O411" s="48"/>
      <c r="P411" s="65"/>
      <c r="Q411" s="58"/>
      <c r="R411" s="58"/>
      <c r="S411" s="58"/>
      <c r="T411" s="58"/>
      <c r="U411" s="58"/>
      <c r="V411" s="58"/>
      <c r="W411" s="58"/>
    </row>
    <row r="412" spans="1:31" s="41" customFormat="1" x14ac:dyDescent="0.25">
      <c r="A412" s="247"/>
      <c r="B412" s="247"/>
      <c r="C412" s="247"/>
      <c r="D412" s="247"/>
      <c r="E412" s="247"/>
      <c r="F412" s="247"/>
      <c r="G412" s="66" t="s">
        <v>21</v>
      </c>
      <c r="H412" s="66" t="s">
        <v>21</v>
      </c>
      <c r="I412" s="66" t="s">
        <v>21</v>
      </c>
      <c r="J412" s="92" t="s">
        <v>21</v>
      </c>
      <c r="K412" s="66" t="s">
        <v>21</v>
      </c>
      <c r="L412" s="66" t="s">
        <v>21</v>
      </c>
      <c r="M412" s="66" t="s">
        <v>21</v>
      </c>
      <c r="N412" s="66" t="s">
        <v>21</v>
      </c>
      <c r="O412" s="48"/>
      <c r="P412" s="65"/>
      <c r="Q412" s="58"/>
      <c r="R412" s="58"/>
      <c r="S412" s="58"/>
      <c r="T412" s="58"/>
      <c r="U412" s="58"/>
      <c r="V412" s="58"/>
      <c r="W412" s="58"/>
    </row>
    <row r="413" spans="1:31" s="41" customFormat="1" x14ac:dyDescent="0.25">
      <c r="A413" s="71"/>
      <c r="B413" s="71"/>
      <c r="C413" s="71"/>
      <c r="D413" s="71"/>
      <c r="E413" s="71"/>
      <c r="F413" s="71"/>
      <c r="G413" s="71"/>
      <c r="H413" s="71"/>
      <c r="I413" s="71"/>
      <c r="J413" s="95"/>
      <c r="K413" s="71"/>
      <c r="L413" s="71"/>
      <c r="M413" s="71"/>
      <c r="N413" s="71"/>
      <c r="O413" s="48"/>
      <c r="P413" s="65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</row>
    <row r="414" spans="1:31" s="41" customFormat="1" x14ac:dyDescent="0.25">
      <c r="A414" s="297" t="s">
        <v>260</v>
      </c>
      <c r="B414" s="297"/>
      <c r="C414" s="297"/>
      <c r="D414" s="297"/>
      <c r="E414" s="297"/>
      <c r="F414" s="297"/>
      <c r="G414" s="297"/>
      <c r="H414" s="297"/>
      <c r="I414" s="297"/>
      <c r="J414" s="297"/>
      <c r="K414" s="70"/>
      <c r="L414" s="70"/>
      <c r="M414" s="68"/>
      <c r="N414" s="68"/>
      <c r="O414" s="68"/>
      <c r="P414" s="48"/>
      <c r="Q414" s="65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</row>
    <row r="415" spans="1:31" s="41" customFormat="1" ht="95.25" customHeight="1" x14ac:dyDescent="0.25">
      <c r="A415" s="247" t="s">
        <v>249</v>
      </c>
      <c r="B415" s="247" t="s">
        <v>243</v>
      </c>
      <c r="C415" s="247"/>
      <c r="D415" s="247"/>
      <c r="E415" s="247" t="s">
        <v>244</v>
      </c>
      <c r="F415" s="247"/>
      <c r="G415" s="247" t="s">
        <v>248</v>
      </c>
      <c r="H415" s="247"/>
      <c r="I415" s="247"/>
      <c r="J415" s="298" t="s">
        <v>399</v>
      </c>
      <c r="K415" s="299"/>
      <c r="L415" s="300"/>
      <c r="M415" s="301" t="s">
        <v>259</v>
      </c>
      <c r="N415" s="302"/>
      <c r="O415" s="303"/>
      <c r="P415" s="247" t="s">
        <v>400</v>
      </c>
      <c r="Q415" s="247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</row>
    <row r="416" spans="1:31" s="41" customFormat="1" ht="57.75" customHeight="1" x14ac:dyDescent="0.25">
      <c r="A416" s="247"/>
      <c r="B416" s="245" t="s">
        <v>252</v>
      </c>
      <c r="C416" s="245" t="s">
        <v>252</v>
      </c>
      <c r="D416" s="245" t="s">
        <v>252</v>
      </c>
      <c r="E416" s="245" t="s">
        <v>252</v>
      </c>
      <c r="F416" s="245" t="s">
        <v>252</v>
      </c>
      <c r="G416" s="245" t="s">
        <v>251</v>
      </c>
      <c r="H416" s="194" t="s">
        <v>247</v>
      </c>
      <c r="I416" s="194"/>
      <c r="J416" s="156" t="s">
        <v>426</v>
      </c>
      <c r="K416" s="162" t="s">
        <v>438</v>
      </c>
      <c r="L416" s="162" t="s">
        <v>445</v>
      </c>
      <c r="M416" s="156" t="s">
        <v>426</v>
      </c>
      <c r="N416" s="162" t="s">
        <v>438</v>
      </c>
      <c r="O416" s="162" t="s">
        <v>445</v>
      </c>
      <c r="P416" s="190" t="s">
        <v>165</v>
      </c>
      <c r="Q416" s="247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7"/>
      <c r="B417" s="246"/>
      <c r="C417" s="246"/>
      <c r="D417" s="246"/>
      <c r="E417" s="246"/>
      <c r="F417" s="246"/>
      <c r="G417" s="246"/>
      <c r="H417" s="77" t="s">
        <v>22</v>
      </c>
      <c r="I417" s="72" t="s">
        <v>253</v>
      </c>
      <c r="J417" s="158"/>
      <c r="K417" s="163"/>
      <c r="L417" s="163"/>
      <c r="M417" s="158"/>
      <c r="N417" s="163"/>
      <c r="O417" s="163"/>
      <c r="P417" s="190"/>
      <c r="Q417" s="247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4" t="s">
        <v>21</v>
      </c>
      <c r="B419" s="244" t="s">
        <v>21</v>
      </c>
      <c r="C419" s="244" t="s">
        <v>21</v>
      </c>
      <c r="D419" s="245" t="s">
        <v>21</v>
      </c>
      <c r="E419" s="245" t="s">
        <v>21</v>
      </c>
      <c r="F419" s="247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4"/>
      <c r="B420" s="244"/>
      <c r="C420" s="244"/>
      <c r="D420" s="246"/>
      <c r="E420" s="246"/>
      <c r="F420" s="247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67"/>
      <c r="B422" s="59"/>
      <c r="C422" s="68"/>
      <c r="D422" s="68"/>
      <c r="E422" s="59"/>
      <c r="F422" s="59"/>
      <c r="G422" s="68"/>
      <c r="H422" s="68"/>
      <c r="I422" s="69"/>
      <c r="J422" s="96"/>
      <c r="K422" s="70"/>
      <c r="L422" s="70"/>
      <c r="M422" s="68"/>
      <c r="N422" s="68"/>
      <c r="O422" s="68"/>
      <c r="P422" s="48"/>
      <c r="Q422" s="65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4" t="s">
        <v>242</v>
      </c>
      <c r="B423" s="220"/>
      <c r="C423" s="220"/>
      <c r="D423" s="220"/>
      <c r="E423" s="220"/>
      <c r="F423" s="220"/>
      <c r="G423" s="220"/>
      <c r="H423" s="220"/>
      <c r="I423" s="220"/>
      <c r="J423" s="220"/>
      <c r="K423" s="220"/>
      <c r="L423" s="220"/>
      <c r="M423" s="220"/>
      <c r="N423" s="220"/>
      <c r="O423" s="220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3" t="s">
        <v>71</v>
      </c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6"/>
      <c r="N425" s="6"/>
      <c r="O425" s="6"/>
      <c r="P425" s="6"/>
    </row>
    <row r="426" spans="1:31" x14ac:dyDescent="0.25">
      <c r="A426" s="193" t="s">
        <v>72</v>
      </c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6"/>
      <c r="N426" s="6"/>
      <c r="O426" s="6"/>
      <c r="P426" s="6"/>
    </row>
    <row r="427" spans="1:31" ht="16.5" customHeight="1" x14ac:dyDescent="0.25">
      <c r="A427" s="193" t="s">
        <v>73</v>
      </c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6"/>
      <c r="N427" s="6"/>
      <c r="O427" s="6"/>
      <c r="P427" s="6"/>
    </row>
    <row r="428" spans="1:31" x14ac:dyDescent="0.25">
      <c r="A428" s="193" t="s">
        <v>74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6"/>
      <c r="N428" s="6"/>
      <c r="O428" s="6"/>
      <c r="P428" s="6"/>
    </row>
    <row r="429" spans="1:31" x14ac:dyDescent="0.25">
      <c r="A429" s="193" t="s">
        <v>75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6"/>
      <c r="N429" s="6"/>
      <c r="O429" s="6"/>
      <c r="P429" s="6"/>
    </row>
    <row r="430" spans="1:31" x14ac:dyDescent="0.25">
      <c r="A430" s="193" t="s">
        <v>76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6"/>
      <c r="N430" s="6"/>
      <c r="O430" s="6"/>
      <c r="P430" s="6"/>
    </row>
    <row r="431" spans="1:31" x14ac:dyDescent="0.25">
      <c r="A431" s="193" t="s">
        <v>77</v>
      </c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2" t="s">
        <v>81</v>
      </c>
      <c r="C436" s="186"/>
      <c r="D436" s="186"/>
      <c r="E436" s="163" t="s">
        <v>82</v>
      </c>
      <c r="F436" s="186"/>
      <c r="G436" s="186"/>
      <c r="H436" s="186"/>
      <c r="I436" s="186"/>
      <c r="J436" s="186"/>
      <c r="K436" s="186"/>
      <c r="L436" s="186"/>
      <c r="M436" s="6"/>
      <c r="N436" s="6"/>
      <c r="O436" s="6"/>
      <c r="P436" s="6"/>
    </row>
    <row r="437" spans="1:16" x14ac:dyDescent="0.25">
      <c r="A437" s="9">
        <v>1</v>
      </c>
      <c r="B437" s="162">
        <v>2</v>
      </c>
      <c r="C437" s="186"/>
      <c r="D437" s="186"/>
      <c r="E437" s="169">
        <v>3</v>
      </c>
      <c r="F437" s="169"/>
      <c r="G437" s="169"/>
      <c r="H437" s="169"/>
      <c r="I437" s="169"/>
      <c r="J437" s="169"/>
      <c r="K437" s="186"/>
      <c r="L437" s="186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2" t="s">
        <v>225</v>
      </c>
      <c r="C438" s="186"/>
      <c r="D438" s="186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2" t="s">
        <v>86</v>
      </c>
      <c r="C439" s="163"/>
      <c r="D439" s="163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2" t="s">
        <v>197</v>
      </c>
      <c r="C440" s="186"/>
      <c r="D440" s="186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286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398</v>
      </c>
      <c r="L450" s="6"/>
      <c r="M450" s="6"/>
      <c r="N450" s="6"/>
      <c r="O450" s="6"/>
      <c r="P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</sheetData>
  <mergeCells count="661">
    <mergeCell ref="A2:O2"/>
    <mergeCell ref="A3:O3"/>
    <mergeCell ref="E12:H12"/>
    <mergeCell ref="A52:A55"/>
    <mergeCell ref="B52:B55"/>
    <mergeCell ref="C52:C55"/>
    <mergeCell ref="D52:D55"/>
    <mergeCell ref="E52:E55"/>
    <mergeCell ref="F52:F55"/>
    <mergeCell ref="H45:I45"/>
    <mergeCell ref="A44:A46"/>
    <mergeCell ref="L21:M21"/>
    <mergeCell ref="N20:O20"/>
    <mergeCell ref="N21:O21"/>
    <mergeCell ref="N17:O17"/>
    <mergeCell ref="N18:O18"/>
    <mergeCell ref="N19:O19"/>
    <mergeCell ref="N32:O32"/>
    <mergeCell ref="N33:O33"/>
    <mergeCell ref="N31:O31"/>
    <mergeCell ref="M39:M41"/>
    <mergeCell ref="N39:N41"/>
    <mergeCell ref="A40:L40"/>
    <mergeCell ref="K34:M34"/>
    <mergeCell ref="A166:D166"/>
    <mergeCell ref="E166:G166"/>
    <mergeCell ref="B415:D415"/>
    <mergeCell ref="A411:A412"/>
    <mergeCell ref="B411:B412"/>
    <mergeCell ref="C411:C412"/>
    <mergeCell ref="D411:D412"/>
    <mergeCell ref="E411:E412"/>
    <mergeCell ref="F411:F412"/>
    <mergeCell ref="A400:O400"/>
    <mergeCell ref="A402:L402"/>
    <mergeCell ref="M402:M404"/>
    <mergeCell ref="N402:N404"/>
    <mergeCell ref="A414:J414"/>
    <mergeCell ref="A403:L403"/>
    <mergeCell ref="A405:L405"/>
    <mergeCell ref="A406:J406"/>
    <mergeCell ref="A233:D233"/>
    <mergeCell ref="E233:G233"/>
    <mergeCell ref="H233:L233"/>
    <mergeCell ref="A342:L342"/>
    <mergeCell ref="E334:I334"/>
    <mergeCell ref="A399:D399"/>
    <mergeCell ref="E399:G399"/>
    <mergeCell ref="P416:P417"/>
    <mergeCell ref="Q416:Q417"/>
    <mergeCell ref="A419:A420"/>
    <mergeCell ref="B419:B420"/>
    <mergeCell ref="C419:C420"/>
    <mergeCell ref="D419:D420"/>
    <mergeCell ref="E419:E420"/>
    <mergeCell ref="A415:A417"/>
    <mergeCell ref="E415:F415"/>
    <mergeCell ref="M416:M417"/>
    <mergeCell ref="N416:N417"/>
    <mergeCell ref="O416:O417"/>
    <mergeCell ref="M415:O415"/>
    <mergeCell ref="J415:L415"/>
    <mergeCell ref="K416:K417"/>
    <mergeCell ref="L416:L417"/>
    <mergeCell ref="B416:B417"/>
    <mergeCell ref="C416:C417"/>
    <mergeCell ref="F419:F420"/>
    <mergeCell ref="P415:Q415"/>
    <mergeCell ref="G415:I415"/>
    <mergeCell ref="A344:J344"/>
    <mergeCell ref="M346:M347"/>
    <mergeCell ref="H395:L395"/>
    <mergeCell ref="A396:D396"/>
    <mergeCell ref="E396:G396"/>
    <mergeCell ref="G371:I371"/>
    <mergeCell ref="E387:K387"/>
    <mergeCell ref="E388:K388"/>
    <mergeCell ref="A393:I393"/>
    <mergeCell ref="A389:F389"/>
    <mergeCell ref="A390:K390"/>
    <mergeCell ref="A391:K391"/>
    <mergeCell ref="A392:K392"/>
    <mergeCell ref="D361:D363"/>
    <mergeCell ref="E361:E363"/>
    <mergeCell ref="F361:F363"/>
    <mergeCell ref="A352:A354"/>
    <mergeCell ref="B352:B354"/>
    <mergeCell ref="C352:C354"/>
    <mergeCell ref="A364:A366"/>
    <mergeCell ref="M345:N345"/>
    <mergeCell ref="A371:A373"/>
    <mergeCell ref="F364:F366"/>
    <mergeCell ref="H235:L235"/>
    <mergeCell ref="A236:D236"/>
    <mergeCell ref="E236:G236"/>
    <mergeCell ref="H236:L236"/>
    <mergeCell ref="A394:D394"/>
    <mergeCell ref="E394:G394"/>
    <mergeCell ref="H394:L394"/>
    <mergeCell ref="A395:D395"/>
    <mergeCell ref="B332:D332"/>
    <mergeCell ref="E332:I332"/>
    <mergeCell ref="A333:A334"/>
    <mergeCell ref="B333:D333"/>
    <mergeCell ref="E333:I333"/>
    <mergeCell ref="B334:D334"/>
    <mergeCell ref="A335:A336"/>
    <mergeCell ref="A340:L340"/>
    <mergeCell ref="A345:A347"/>
    <mergeCell ref="B345:D346"/>
    <mergeCell ref="E345:F346"/>
    <mergeCell ref="G345:I345"/>
    <mergeCell ref="J345:L345"/>
    <mergeCell ref="J294:J295"/>
    <mergeCell ref="K294:K295"/>
    <mergeCell ref="L294:L295"/>
    <mergeCell ref="P371:Q371"/>
    <mergeCell ref="G372:G373"/>
    <mergeCell ref="H372:I372"/>
    <mergeCell ref="J372:J373"/>
    <mergeCell ref="K372:K373"/>
    <mergeCell ref="L372:L373"/>
    <mergeCell ref="M372:M373"/>
    <mergeCell ref="O372:O373"/>
    <mergeCell ref="P372:P373"/>
    <mergeCell ref="Q372:Q373"/>
    <mergeCell ref="M371:O371"/>
    <mergeCell ref="N372:N373"/>
    <mergeCell ref="A398:D398"/>
    <mergeCell ref="E398:G398"/>
    <mergeCell ref="H398:L398"/>
    <mergeCell ref="E395:G395"/>
    <mergeCell ref="H396:L396"/>
    <mergeCell ref="A397:D397"/>
    <mergeCell ref="E397:G397"/>
    <mergeCell ref="N408:N409"/>
    <mergeCell ref="M407:N407"/>
    <mergeCell ref="H408:I408"/>
    <mergeCell ref="J408:J409"/>
    <mergeCell ref="H399:L399"/>
    <mergeCell ref="H397:L397"/>
    <mergeCell ref="J407:L407"/>
    <mergeCell ref="L408:L409"/>
    <mergeCell ref="B408:B409"/>
    <mergeCell ref="A343:J343"/>
    <mergeCell ref="N340:N342"/>
    <mergeCell ref="M340:M342"/>
    <mergeCell ref="B371:D372"/>
    <mergeCell ref="P294:P295"/>
    <mergeCell ref="B335:D335"/>
    <mergeCell ref="E335:I335"/>
    <mergeCell ref="B336:D336"/>
    <mergeCell ref="E336:I336"/>
    <mergeCell ref="A369:J369"/>
    <mergeCell ref="G346:G347"/>
    <mergeCell ref="H346:I346"/>
    <mergeCell ref="A339:L339"/>
    <mergeCell ref="L346:L347"/>
    <mergeCell ref="F349:F351"/>
    <mergeCell ref="A349:A351"/>
    <mergeCell ref="B349:B351"/>
    <mergeCell ref="C349:C351"/>
    <mergeCell ref="D349:D351"/>
    <mergeCell ref="E349:E351"/>
    <mergeCell ref="B364:B366"/>
    <mergeCell ref="C364:C366"/>
    <mergeCell ref="D364:D366"/>
    <mergeCell ref="E364:E366"/>
    <mergeCell ref="Q294:Q295"/>
    <mergeCell ref="A32:J32"/>
    <mergeCell ref="M244:N244"/>
    <mergeCell ref="M245:M246"/>
    <mergeCell ref="N245:N246"/>
    <mergeCell ref="M285:N285"/>
    <mergeCell ref="M286:M287"/>
    <mergeCell ref="N286:N287"/>
    <mergeCell ref="M104:N104"/>
    <mergeCell ref="M105:M106"/>
    <mergeCell ref="N105:N106"/>
    <mergeCell ref="P137:Q137"/>
    <mergeCell ref="P138:P139"/>
    <mergeCell ref="Q138:Q139"/>
    <mergeCell ref="P208:Q208"/>
    <mergeCell ref="P209:P210"/>
    <mergeCell ref="Q209:Q210"/>
    <mergeCell ref="A95:D95"/>
    <mergeCell ref="E95:G95"/>
    <mergeCell ref="H95:L95"/>
    <mergeCell ref="A96:D96"/>
    <mergeCell ref="A230:K230"/>
    <mergeCell ref="A231:K231"/>
    <mergeCell ref="J172:L172"/>
    <mergeCell ref="L173:L174"/>
    <mergeCell ref="E226:K226"/>
    <mergeCell ref="H209:I209"/>
    <mergeCell ref="A222:O222"/>
    <mergeCell ref="A223:O223"/>
    <mergeCell ref="A224:K224"/>
    <mergeCell ref="E225:K225"/>
    <mergeCell ref="A206:O206"/>
    <mergeCell ref="A207:J207"/>
    <mergeCell ref="A208:A210"/>
    <mergeCell ref="B208:D209"/>
    <mergeCell ref="E208:F209"/>
    <mergeCell ref="G208:I208"/>
    <mergeCell ref="J209:J210"/>
    <mergeCell ref="K209:K210"/>
    <mergeCell ref="M209:M210"/>
    <mergeCell ref="N209:N210"/>
    <mergeCell ref="A180:A183"/>
    <mergeCell ref="M208:O208"/>
    <mergeCell ref="O209:O210"/>
    <mergeCell ref="A176:A179"/>
    <mergeCell ref="B176:B179"/>
    <mergeCell ref="C176:C179"/>
    <mergeCell ref="D176:D179"/>
    <mergeCell ref="A447:O447"/>
    <mergeCell ref="B439:D439"/>
    <mergeCell ref="E439:L439"/>
    <mergeCell ref="A441:O441"/>
    <mergeCell ref="A442:O442"/>
    <mergeCell ref="A443:O443"/>
    <mergeCell ref="E438:L438"/>
    <mergeCell ref="A444:O444"/>
    <mergeCell ref="A430:L430"/>
    <mergeCell ref="A431:L431"/>
    <mergeCell ref="A432:O432"/>
    <mergeCell ref="A433:O433"/>
    <mergeCell ref="A434:O434"/>
    <mergeCell ref="A445:O445"/>
    <mergeCell ref="B436:D436"/>
    <mergeCell ref="E436:L436"/>
    <mergeCell ref="B437:D437"/>
    <mergeCell ref="E437:L437"/>
    <mergeCell ref="A435:O435"/>
    <mergeCell ref="B440:D440"/>
    <mergeCell ref="E440:L440"/>
    <mergeCell ref="B438:D438"/>
    <mergeCell ref="A446:O446"/>
    <mergeCell ref="A427:L427"/>
    <mergeCell ref="A428:L428"/>
    <mergeCell ref="A429:L429"/>
    <mergeCell ref="M408:M409"/>
    <mergeCell ref="K408:K409"/>
    <mergeCell ref="A424:O424"/>
    <mergeCell ref="A425:L425"/>
    <mergeCell ref="A423:O423"/>
    <mergeCell ref="D416:D417"/>
    <mergeCell ref="E416:E417"/>
    <mergeCell ref="F416:F417"/>
    <mergeCell ref="G416:G417"/>
    <mergeCell ref="H416:I416"/>
    <mergeCell ref="J416:J417"/>
    <mergeCell ref="A426:L426"/>
    <mergeCell ref="C408:C409"/>
    <mergeCell ref="D408:D409"/>
    <mergeCell ref="E408:E409"/>
    <mergeCell ref="F408:F409"/>
    <mergeCell ref="G408:G409"/>
    <mergeCell ref="A407:A409"/>
    <mergeCell ref="B407:D407"/>
    <mergeCell ref="E407:F407"/>
    <mergeCell ref="G407:I407"/>
    <mergeCell ref="P253:P254"/>
    <mergeCell ref="Q253:Q254"/>
    <mergeCell ref="P293:Q293"/>
    <mergeCell ref="J371:L371"/>
    <mergeCell ref="J346:J347"/>
    <mergeCell ref="K346:K347"/>
    <mergeCell ref="A384:O384"/>
    <mergeCell ref="A385:K385"/>
    <mergeCell ref="E386:K386"/>
    <mergeCell ref="N346:N347"/>
    <mergeCell ref="E371:F372"/>
    <mergeCell ref="D352:D354"/>
    <mergeCell ref="E352:E354"/>
    <mergeCell ref="F352:F354"/>
    <mergeCell ref="A355:A357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P68:Q68"/>
    <mergeCell ref="P69:P70"/>
    <mergeCell ref="Q69:Q70"/>
    <mergeCell ref="A172:A174"/>
    <mergeCell ref="B172:D173"/>
    <mergeCell ref="A330:I330"/>
    <mergeCell ref="B331:D331"/>
    <mergeCell ref="E331:I331"/>
    <mergeCell ref="E161:G161"/>
    <mergeCell ref="H161:L161"/>
    <mergeCell ref="N173:N174"/>
    <mergeCell ref="M167:M169"/>
    <mergeCell ref="N167:N169"/>
    <mergeCell ref="A168:L168"/>
    <mergeCell ref="A170:L170"/>
    <mergeCell ref="A171:J171"/>
    <mergeCell ref="M172:N172"/>
    <mergeCell ref="M173:M174"/>
    <mergeCell ref="E172:F173"/>
    <mergeCell ref="A167:L167"/>
    <mergeCell ref="P252:Q252"/>
    <mergeCell ref="A326:F326"/>
    <mergeCell ref="A327:K327"/>
    <mergeCell ref="A328:K328"/>
    <mergeCell ref="A289:A290"/>
    <mergeCell ref="B289:B290"/>
    <mergeCell ref="C289:C290"/>
    <mergeCell ref="D289:D290"/>
    <mergeCell ref="A291:O291"/>
    <mergeCell ref="A292:J292"/>
    <mergeCell ref="A293:A295"/>
    <mergeCell ref="M294:M295"/>
    <mergeCell ref="N294:N295"/>
    <mergeCell ref="O294:O295"/>
    <mergeCell ref="B293:D294"/>
    <mergeCell ref="E293:F294"/>
    <mergeCell ref="G293:I293"/>
    <mergeCell ref="J293:L293"/>
    <mergeCell ref="M293:O293"/>
    <mergeCell ref="G294:G295"/>
    <mergeCell ref="H294:I294"/>
    <mergeCell ref="E289:E290"/>
    <mergeCell ref="F289:F290"/>
    <mergeCell ref="G285:I285"/>
    <mergeCell ref="J285:L285"/>
    <mergeCell ref="G286:G287"/>
    <mergeCell ref="H286:I286"/>
    <mergeCell ref="J286:J287"/>
    <mergeCell ref="K286:K287"/>
    <mergeCell ref="L286:L287"/>
    <mergeCell ref="A280:L280"/>
    <mergeCell ref="A285:A287"/>
    <mergeCell ref="B285:D286"/>
    <mergeCell ref="E285:F286"/>
    <mergeCell ref="A270:K270"/>
    <mergeCell ref="A271:K271"/>
    <mergeCell ref="A272:I272"/>
    <mergeCell ref="M280:M282"/>
    <mergeCell ref="N280:N282"/>
    <mergeCell ref="A281:L281"/>
    <mergeCell ref="A282:L282"/>
    <mergeCell ref="A283:L283"/>
    <mergeCell ref="A284:J284"/>
    <mergeCell ref="A239:L239"/>
    <mergeCell ref="M239:M241"/>
    <mergeCell ref="G245:G246"/>
    <mergeCell ref="H245:I245"/>
    <mergeCell ref="J245:J246"/>
    <mergeCell ref="K245:K246"/>
    <mergeCell ref="L245:L246"/>
    <mergeCell ref="A277:A278"/>
    <mergeCell ref="B277:D277"/>
    <mergeCell ref="E277:I277"/>
    <mergeCell ref="B278:D278"/>
    <mergeCell ref="E278:I278"/>
    <mergeCell ref="E267:K267"/>
    <mergeCell ref="A268:F268"/>
    <mergeCell ref="A269:K269"/>
    <mergeCell ref="B273:D273"/>
    <mergeCell ref="E273:I273"/>
    <mergeCell ref="B274:D274"/>
    <mergeCell ref="E274:I274"/>
    <mergeCell ref="A275:A276"/>
    <mergeCell ref="B275:D275"/>
    <mergeCell ref="E275:I275"/>
    <mergeCell ref="B276:D276"/>
    <mergeCell ref="E276:I276"/>
    <mergeCell ref="G209:G210"/>
    <mergeCell ref="F248:F249"/>
    <mergeCell ref="A262:O262"/>
    <mergeCell ref="A263:O263"/>
    <mergeCell ref="A264:K264"/>
    <mergeCell ref="E265:K265"/>
    <mergeCell ref="E266:K266"/>
    <mergeCell ref="M252:O252"/>
    <mergeCell ref="G253:G254"/>
    <mergeCell ref="O253:O254"/>
    <mergeCell ref="N253:N254"/>
    <mergeCell ref="A250:O250"/>
    <mergeCell ref="A251:J251"/>
    <mergeCell ref="A252:A254"/>
    <mergeCell ref="B252:D253"/>
    <mergeCell ref="E252:F253"/>
    <mergeCell ref="G252:I252"/>
    <mergeCell ref="H253:I253"/>
    <mergeCell ref="J253:J254"/>
    <mergeCell ref="K253:K254"/>
    <mergeCell ref="L253:L254"/>
    <mergeCell ref="M253:M254"/>
    <mergeCell ref="N239:N241"/>
    <mergeCell ref="A240:L240"/>
    <mergeCell ref="A235:D235"/>
    <mergeCell ref="E235:G235"/>
    <mergeCell ref="A229:K229"/>
    <mergeCell ref="J252:L252"/>
    <mergeCell ref="A232:I232"/>
    <mergeCell ref="A234:D234"/>
    <mergeCell ref="A248:A249"/>
    <mergeCell ref="B248:B249"/>
    <mergeCell ref="C248:C249"/>
    <mergeCell ref="D248:D249"/>
    <mergeCell ref="E248:E249"/>
    <mergeCell ref="E237:G237"/>
    <mergeCell ref="H237:L237"/>
    <mergeCell ref="A237:D237"/>
    <mergeCell ref="A238:D238"/>
    <mergeCell ref="E238:G238"/>
    <mergeCell ref="H238:L238"/>
    <mergeCell ref="A242:L242"/>
    <mergeCell ref="A243:J243"/>
    <mergeCell ref="A244:A246"/>
    <mergeCell ref="B244:D245"/>
    <mergeCell ref="E244:F245"/>
    <mergeCell ref="G244:I244"/>
    <mergeCell ref="J244:L244"/>
    <mergeCell ref="E176:E179"/>
    <mergeCell ref="F176:F179"/>
    <mergeCell ref="H165:L165"/>
    <mergeCell ref="H166:L166"/>
    <mergeCell ref="A158:K158"/>
    <mergeCell ref="A163:D163"/>
    <mergeCell ref="E163:G163"/>
    <mergeCell ref="H163:L163"/>
    <mergeCell ref="A164:D164"/>
    <mergeCell ref="E164:G164"/>
    <mergeCell ref="H164:L164"/>
    <mergeCell ref="A165:D165"/>
    <mergeCell ref="G172:I172"/>
    <mergeCell ref="E162:G162"/>
    <mergeCell ref="H162:L162"/>
    <mergeCell ref="A159:K159"/>
    <mergeCell ref="G173:G174"/>
    <mergeCell ref="H173:I173"/>
    <mergeCell ref="J173:J174"/>
    <mergeCell ref="K173:K174"/>
    <mergeCell ref="A160:I160"/>
    <mergeCell ref="A161:D161"/>
    <mergeCell ref="E165:G165"/>
    <mergeCell ref="A162:D162"/>
    <mergeCell ref="J104:L104"/>
    <mergeCell ref="A108:A111"/>
    <mergeCell ref="A150:O150"/>
    <mergeCell ref="A151:O151"/>
    <mergeCell ref="A152:K152"/>
    <mergeCell ref="A137:A139"/>
    <mergeCell ref="B137:D138"/>
    <mergeCell ref="M138:M139"/>
    <mergeCell ref="M137:O137"/>
    <mergeCell ref="O138:O139"/>
    <mergeCell ref="N138:N139"/>
    <mergeCell ref="F112:F115"/>
    <mergeCell ref="E104:F105"/>
    <mergeCell ref="G104:I104"/>
    <mergeCell ref="E153:K153"/>
    <mergeCell ref="E154:K154"/>
    <mergeCell ref="H138:I138"/>
    <mergeCell ref="J138:J139"/>
    <mergeCell ref="K138:K139"/>
    <mergeCell ref="L138:L139"/>
    <mergeCell ref="E137:F138"/>
    <mergeCell ref="G137:I137"/>
    <mergeCell ref="J137:L137"/>
    <mergeCell ref="G138:G139"/>
    <mergeCell ref="E155:K155"/>
    <mergeCell ref="A156:F156"/>
    <mergeCell ref="A157:K157"/>
    <mergeCell ref="M99:M101"/>
    <mergeCell ref="G105:G106"/>
    <mergeCell ref="H105:I105"/>
    <mergeCell ref="J105:J106"/>
    <mergeCell ref="K105:K106"/>
    <mergeCell ref="L105:L106"/>
    <mergeCell ref="F108:F111"/>
    <mergeCell ref="A135:O135"/>
    <mergeCell ref="A136:J136"/>
    <mergeCell ref="B124:B127"/>
    <mergeCell ref="C124:C127"/>
    <mergeCell ref="D124:D127"/>
    <mergeCell ref="E124:E127"/>
    <mergeCell ref="A99:L99"/>
    <mergeCell ref="F120:F123"/>
    <mergeCell ref="F124:F127"/>
    <mergeCell ref="A112:A115"/>
    <mergeCell ref="B112:B115"/>
    <mergeCell ref="C112:C115"/>
    <mergeCell ref="D112:D115"/>
    <mergeCell ref="E112:E115"/>
    <mergeCell ref="E84:K84"/>
    <mergeCell ref="E85:K85"/>
    <mergeCell ref="E86:K86"/>
    <mergeCell ref="B108:B111"/>
    <mergeCell ref="C108:C111"/>
    <mergeCell ref="D108:D111"/>
    <mergeCell ref="E108:E111"/>
    <mergeCell ref="N99:N101"/>
    <mergeCell ref="A94:D94"/>
    <mergeCell ref="E94:G94"/>
    <mergeCell ref="H94:L94"/>
    <mergeCell ref="E97:G97"/>
    <mergeCell ref="H97:L97"/>
    <mergeCell ref="A97:D97"/>
    <mergeCell ref="E96:G96"/>
    <mergeCell ref="H96:L96"/>
    <mergeCell ref="A92:D92"/>
    <mergeCell ref="E92:G92"/>
    <mergeCell ref="H92:L92"/>
    <mergeCell ref="A100:L100"/>
    <mergeCell ref="A102:L102"/>
    <mergeCell ref="A103:J103"/>
    <mergeCell ref="A104:A106"/>
    <mergeCell ref="B104:D105"/>
    <mergeCell ref="A31:J31"/>
    <mergeCell ref="K31:M31"/>
    <mergeCell ref="A14:J14"/>
    <mergeCell ref="K14:M14"/>
    <mergeCell ref="N14:O14"/>
    <mergeCell ref="K15:M15"/>
    <mergeCell ref="N26:O26"/>
    <mergeCell ref="A27:J27"/>
    <mergeCell ref="L20:M20"/>
    <mergeCell ref="K27:M27"/>
    <mergeCell ref="N27:O27"/>
    <mergeCell ref="N28:O28"/>
    <mergeCell ref="K29:M29"/>
    <mergeCell ref="N29:O29"/>
    <mergeCell ref="A28:J28"/>
    <mergeCell ref="K28:M28"/>
    <mergeCell ref="A30:J30"/>
    <mergeCell ref="K30:M30"/>
    <mergeCell ref="N30:O30"/>
    <mergeCell ref="A10:O10"/>
    <mergeCell ref="A23:O23"/>
    <mergeCell ref="A11:O11"/>
    <mergeCell ref="N12:O12"/>
    <mergeCell ref="A13:J13"/>
    <mergeCell ref="K13:M13"/>
    <mergeCell ref="N13:O13"/>
    <mergeCell ref="N15:O15"/>
    <mergeCell ref="L17:M17"/>
    <mergeCell ref="L18:M18"/>
    <mergeCell ref="L19:M19"/>
    <mergeCell ref="A87:F87"/>
    <mergeCell ref="A88:K88"/>
    <mergeCell ref="A89:K89"/>
    <mergeCell ref="A90:K90"/>
    <mergeCell ref="A91:I91"/>
    <mergeCell ref="A93:D93"/>
    <mergeCell ref="E93:G93"/>
    <mergeCell ref="H93:L93"/>
    <mergeCell ref="A35:J35"/>
    <mergeCell ref="A36:J36"/>
    <mergeCell ref="A37:J37"/>
    <mergeCell ref="A38:O38"/>
    <mergeCell ref="A39:L39"/>
    <mergeCell ref="O69:O70"/>
    <mergeCell ref="E68:F69"/>
    <mergeCell ref="G68:I68"/>
    <mergeCell ref="J68:L68"/>
    <mergeCell ref="A81:O81"/>
    <mergeCell ref="F60:F63"/>
    <mergeCell ref="J69:J70"/>
    <mergeCell ref="K69:K70"/>
    <mergeCell ref="L69:L70"/>
    <mergeCell ref="M69:M70"/>
    <mergeCell ref="N69:N70"/>
    <mergeCell ref="A66:O66"/>
    <mergeCell ref="E44:F45"/>
    <mergeCell ref="G44:I44"/>
    <mergeCell ref="G45:G46"/>
    <mergeCell ref="A67:J67"/>
    <mergeCell ref="A68:A70"/>
    <mergeCell ref="B68:D69"/>
    <mergeCell ref="M68:O68"/>
    <mergeCell ref="G69:G70"/>
    <mergeCell ref="H69:I69"/>
    <mergeCell ref="A56:A59"/>
    <mergeCell ref="B56:B59"/>
    <mergeCell ref="C56:C59"/>
    <mergeCell ref="D56:D59"/>
    <mergeCell ref="E56:E59"/>
    <mergeCell ref="F56:F59"/>
    <mergeCell ref="A60:A63"/>
    <mergeCell ref="N34:O34"/>
    <mergeCell ref="K45:K46"/>
    <mergeCell ref="L45:L46"/>
    <mergeCell ref="J44:L44"/>
    <mergeCell ref="J45:J46"/>
    <mergeCell ref="K32:M32"/>
    <mergeCell ref="K33:M33"/>
    <mergeCell ref="B180:B183"/>
    <mergeCell ref="C180:C183"/>
    <mergeCell ref="D180:D183"/>
    <mergeCell ref="E180:E183"/>
    <mergeCell ref="F180:F183"/>
    <mergeCell ref="B120:B123"/>
    <mergeCell ref="C120:C123"/>
    <mergeCell ref="D120:D123"/>
    <mergeCell ref="E120:E123"/>
    <mergeCell ref="B116:B119"/>
    <mergeCell ref="C116:C119"/>
    <mergeCell ref="D116:D119"/>
    <mergeCell ref="E116:E119"/>
    <mergeCell ref="F116:F119"/>
    <mergeCell ref="M44:N44"/>
    <mergeCell ref="B60:B63"/>
    <mergeCell ref="C60:C63"/>
    <mergeCell ref="A184:A187"/>
    <mergeCell ref="B184:B187"/>
    <mergeCell ref="C184:C187"/>
    <mergeCell ref="D184:D187"/>
    <mergeCell ref="E184:E187"/>
    <mergeCell ref="F184:F187"/>
    <mergeCell ref="M45:M46"/>
    <mergeCell ref="N45:N46"/>
    <mergeCell ref="A42:L42"/>
    <mergeCell ref="A43:J43"/>
    <mergeCell ref="A48:A51"/>
    <mergeCell ref="B48:B51"/>
    <mergeCell ref="C48:C51"/>
    <mergeCell ref="D48:D51"/>
    <mergeCell ref="E48:E51"/>
    <mergeCell ref="F48:F51"/>
    <mergeCell ref="B44:D45"/>
    <mergeCell ref="A82:O82"/>
    <mergeCell ref="A83:K83"/>
    <mergeCell ref="A124:A127"/>
    <mergeCell ref="A120:A123"/>
    <mergeCell ref="A116:A119"/>
    <mergeCell ref="D60:D63"/>
    <mergeCell ref="E60:E63"/>
    <mergeCell ref="A188:A191"/>
    <mergeCell ref="B188:B191"/>
    <mergeCell ref="C188:C191"/>
    <mergeCell ref="D188:D191"/>
    <mergeCell ref="E188:E191"/>
    <mergeCell ref="F188:F191"/>
    <mergeCell ref="B355:B357"/>
    <mergeCell ref="C355:C357"/>
    <mergeCell ref="D355:D357"/>
    <mergeCell ref="E355:E357"/>
    <mergeCell ref="F355:F357"/>
    <mergeCell ref="A329:K329"/>
    <mergeCell ref="A319:O319"/>
    <mergeCell ref="A321:K321"/>
    <mergeCell ref="E322:K322"/>
    <mergeCell ref="E323:K323"/>
    <mergeCell ref="E324:K324"/>
    <mergeCell ref="E325:K325"/>
    <mergeCell ref="J208:L208"/>
    <mergeCell ref="E227:K227"/>
    <mergeCell ref="A228:F228"/>
    <mergeCell ref="L209:L210"/>
    <mergeCell ref="E234:G234"/>
    <mergeCell ref="H234:L234"/>
  </mergeCells>
  <pageMargins left="0.31496062992125984" right="0.31496062992125984" top="0.35433070866141736" bottom="0.35433070866141736" header="0.31496062992125984" footer="0.31496062992125984"/>
  <pageSetup paperSize="9" scale="45" fitToHeight="0" orientation="landscape" r:id="rId1"/>
  <rowBreaks count="4" manualBreakCount="4">
    <brk id="37" max="16" man="1"/>
    <brk id="370" max="16" man="1"/>
    <brk id="401" max="16" man="1"/>
    <brk id="435" max="16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27">
    <pageSetUpPr fitToPage="1"/>
  </sheetPr>
  <dimension ref="A2:AE351"/>
  <sheetViews>
    <sheetView view="pageBreakPreview" zoomScale="60" workbookViewId="0">
      <selection activeCell="A389" sqref="A389:L389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18.42578125" style="3" customWidth="1"/>
    <col min="5" max="5" width="20.42578125" style="3" customWidth="1"/>
    <col min="6" max="6" width="11" style="3" customWidth="1"/>
    <col min="7" max="7" width="40.425781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7" t="s">
        <v>178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33"/>
      <c r="Q2" s="33"/>
      <c r="R2" s="33"/>
    </row>
    <row r="3" spans="1:18" s="34" customFormat="1" ht="153.75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475</v>
      </c>
    </row>
    <row r="9" spans="1:18" x14ac:dyDescent="0.25">
      <c r="L9" s="3" t="s">
        <v>482</v>
      </c>
      <c r="M9" s="49"/>
      <c r="N9" s="49"/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39.75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68" t="s">
        <v>481</v>
      </c>
      <c r="F12" s="268"/>
      <c r="G12" s="268"/>
      <c r="H12" s="26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2" t="s">
        <v>446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4" t="s">
        <v>163</v>
      </c>
      <c r="M20" s="214"/>
      <c r="N20" s="320" t="s">
        <v>410</v>
      </c>
      <c r="O20" s="321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14" t="s">
        <v>163</v>
      </c>
      <c r="M21" s="214"/>
      <c r="N21" s="212" t="s">
        <v>430</v>
      </c>
      <c r="O21" s="213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14" t="s">
        <v>163</v>
      </c>
      <c r="M22" s="214"/>
      <c r="N22" s="215" t="s">
        <v>429</v>
      </c>
      <c r="O22" s="216"/>
      <c r="P22" s="28"/>
    </row>
    <row r="23" spans="1:18" ht="16.5" customHeight="1" x14ac:dyDescent="0.25">
      <c r="A23" s="29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8" s="34" customFormat="1" ht="36" customHeight="1" x14ac:dyDescent="0.25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204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428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109"/>
      <c r="B37" s="109"/>
      <c r="C37" s="109"/>
      <c r="D37" s="109"/>
      <c r="E37" s="109"/>
      <c r="F37" s="109"/>
      <c r="G37" s="109"/>
      <c r="H37" s="109"/>
      <c r="I37" s="109"/>
      <c r="J37" s="109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56" t="s">
        <v>426</v>
      </c>
      <c r="K45" s="162" t="s">
        <v>438</v>
      </c>
      <c r="L45" s="162" t="s">
        <v>445</v>
      </c>
      <c r="M45" s="162" t="s">
        <v>165</v>
      </c>
      <c r="N45" s="162" t="s">
        <v>166</v>
      </c>
      <c r="O45" s="6"/>
      <c r="P45" s="6"/>
    </row>
    <row r="46" spans="1:16" ht="112.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58"/>
      <c r="K46" s="163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56" t="s">
        <v>426</v>
      </c>
      <c r="K69" s="162" t="s">
        <v>438</v>
      </c>
      <c r="L69" s="162" t="s">
        <v>445</v>
      </c>
      <c r="M69" s="156" t="s">
        <v>426</v>
      </c>
      <c r="N69" s="162" t="s">
        <v>438</v>
      </c>
      <c r="O69" s="162" t="s">
        <v>445</v>
      </c>
      <c r="P69" s="162" t="s">
        <v>165</v>
      </c>
      <c r="Q69" s="162" t="s">
        <v>166</v>
      </c>
    </row>
    <row r="70" spans="1:18" ht="112.5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58"/>
      <c r="K70" s="163"/>
      <c r="L70" s="163"/>
      <c r="M70" s="158"/>
      <c r="N70" s="163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586</v>
      </c>
      <c r="K72" s="9">
        <v>586</v>
      </c>
      <c r="L72" s="9">
        <v>586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59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/>
      <c r="L74" s="9"/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307</v>
      </c>
    </row>
    <row r="75" spans="1:18" ht="105" customHeight="1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1</v>
      </c>
      <c r="K75" s="9">
        <v>1</v>
      </c>
      <c r="L75" s="9">
        <v>1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308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/>
      <c r="L76" s="9"/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2</v>
      </c>
      <c r="K77" s="9">
        <v>2</v>
      </c>
      <c r="L77" s="9">
        <v>2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305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589</v>
      </c>
      <c r="K80" s="9">
        <f>SUM(K72:K79)</f>
        <v>589</v>
      </c>
      <c r="L80" s="9">
        <f>SUM(L72:L79)</f>
        <v>589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59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6" t="s">
        <v>381</v>
      </c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ht="24.75" customHeight="1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2">
        <v>1</v>
      </c>
      <c r="B93" s="162"/>
      <c r="C93" s="162"/>
      <c r="D93" s="162"/>
      <c r="E93" s="176">
        <v>2</v>
      </c>
      <c r="F93" s="177"/>
      <c r="G93" s="178"/>
      <c r="H93" s="169">
        <v>3</v>
      </c>
      <c r="I93" s="169"/>
      <c r="J93" s="169"/>
      <c r="K93" s="169"/>
      <c r="L93" s="169"/>
    </row>
    <row r="94" spans="1:17" ht="57.75" customHeight="1" x14ac:dyDescent="0.25">
      <c r="A94" s="179" t="s">
        <v>368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67.5" customHeight="1" x14ac:dyDescent="0.25">
      <c r="A95" s="179" t="s">
        <v>368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57.75" customHeight="1" x14ac:dyDescent="0.25">
      <c r="A96" s="179" t="s">
        <v>368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62.25" customHeight="1" x14ac:dyDescent="0.25">
      <c r="A97" s="179" t="s">
        <v>369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95.2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56" t="s">
        <v>426</v>
      </c>
      <c r="K105" s="162" t="s">
        <v>438</v>
      </c>
      <c r="L105" s="162" t="s">
        <v>445</v>
      </c>
      <c r="M105" s="162" t="s">
        <v>165</v>
      </c>
      <c r="N105" s="162" t="s">
        <v>166</v>
      </c>
      <c r="O105" s="6"/>
      <c r="P105" s="6"/>
    </row>
    <row r="106" spans="1:16" ht="112.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58"/>
      <c r="K106" s="163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72.75" customHeight="1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70.5" customHeight="1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72.75" customHeight="1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27</v>
      </c>
      <c r="H138" s="162" t="s">
        <v>16</v>
      </c>
      <c r="I138" s="162"/>
      <c r="J138" s="156" t="s">
        <v>426</v>
      </c>
      <c r="K138" s="162" t="s">
        <v>438</v>
      </c>
      <c r="L138" s="162" t="s">
        <v>445</v>
      </c>
      <c r="M138" s="156" t="s">
        <v>426</v>
      </c>
      <c r="N138" s="162" t="s">
        <v>438</v>
      </c>
      <c r="O138" s="162" t="s">
        <v>445</v>
      </c>
      <c r="P138" s="162" t="s">
        <v>165</v>
      </c>
      <c r="Q138" s="162" t="s">
        <v>166</v>
      </c>
    </row>
    <row r="139" spans="1:18" ht="112.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58"/>
      <c r="K139" s="163"/>
      <c r="L139" s="163"/>
      <c r="M139" s="158"/>
      <c r="N139" s="163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687</v>
      </c>
      <c r="K141" s="9">
        <v>687</v>
      </c>
      <c r="L141" s="9">
        <v>687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69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307</v>
      </c>
    </row>
    <row r="144" spans="1:18" ht="96" hidden="1" customHeight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>
        <v>5</v>
      </c>
      <c r="K145" s="9">
        <v>5</v>
      </c>
      <c r="L145" s="9">
        <v>5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1</v>
      </c>
      <c r="R145" s="3" t="s">
        <v>306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3</v>
      </c>
      <c r="K146" s="9">
        <v>3</v>
      </c>
      <c r="L146" s="9">
        <v>3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305</v>
      </c>
    </row>
    <row r="147" spans="1:18" ht="37.5" hidden="1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309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695</v>
      </c>
      <c r="K149" s="9">
        <f>SUM(K141:K148)</f>
        <v>695</v>
      </c>
      <c r="L149" s="9">
        <f>SUM(L141:L148)</f>
        <v>695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70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6" t="s">
        <v>382</v>
      </c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ht="24.75" customHeight="1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2">
        <v>1</v>
      </c>
      <c r="B162" s="162"/>
      <c r="C162" s="162"/>
      <c r="D162" s="162"/>
      <c r="E162" s="176">
        <v>2</v>
      </c>
      <c r="F162" s="177"/>
      <c r="G162" s="178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79" t="s">
        <v>368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56.25" customHeight="1" x14ac:dyDescent="0.25">
      <c r="A164" s="179" t="s">
        <v>368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57.75" customHeight="1" x14ac:dyDescent="0.25">
      <c r="A165" s="179" t="s">
        <v>368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62.25" customHeight="1" x14ac:dyDescent="0.25">
      <c r="A166" s="179" t="s">
        <v>369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56" t="s">
        <v>426</v>
      </c>
      <c r="K173" s="162" t="s">
        <v>438</v>
      </c>
      <c r="L173" s="162" t="s">
        <v>445</v>
      </c>
      <c r="M173" s="162" t="s">
        <v>165</v>
      </c>
      <c r="N173" s="162" t="s">
        <v>166</v>
      </c>
      <c r="O173" s="6"/>
      <c r="P173" s="6"/>
    </row>
    <row r="174" spans="1:16" ht="112.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58"/>
      <c r="K174" s="163"/>
      <c r="L174" s="163"/>
      <c r="M174" s="162"/>
      <c r="N174" s="162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56" t="s">
        <v>426</v>
      </c>
      <c r="K209" s="162" t="s">
        <v>438</v>
      </c>
      <c r="L209" s="162" t="s">
        <v>445</v>
      </c>
      <c r="M209" s="156" t="s">
        <v>426</v>
      </c>
      <c r="N209" s="162" t="s">
        <v>438</v>
      </c>
      <c r="O209" s="162" t="s">
        <v>445</v>
      </c>
      <c r="P209" s="162" t="s">
        <v>165</v>
      </c>
      <c r="Q209" s="162" t="s">
        <v>166</v>
      </c>
    </row>
    <row r="210" spans="1:18" ht="112.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58"/>
      <c r="K210" s="163"/>
      <c r="L210" s="163"/>
      <c r="M210" s="158"/>
      <c r="N210" s="163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11"/>
      <c r="G212" s="9" t="s">
        <v>31</v>
      </c>
      <c r="H212" s="9" t="s">
        <v>32</v>
      </c>
      <c r="I212" s="14" t="s">
        <v>120</v>
      </c>
      <c r="J212" s="9">
        <v>123</v>
      </c>
      <c r="K212" s="9">
        <v>123</v>
      </c>
      <c r="L212" s="9">
        <v>123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12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11"/>
      <c r="G213" s="9" t="s">
        <v>31</v>
      </c>
      <c r="H213" s="9" t="s">
        <v>32</v>
      </c>
      <c r="I213" s="14" t="s">
        <v>120</v>
      </c>
      <c r="J213" s="9"/>
      <c r="K213" s="9"/>
      <c r="L213" s="9"/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11"/>
      <c r="G214" s="9" t="s">
        <v>31</v>
      </c>
      <c r="H214" s="9" t="s">
        <v>32</v>
      </c>
      <c r="I214" s="14" t="s">
        <v>120</v>
      </c>
      <c r="J214" s="9"/>
      <c r="K214" s="9"/>
      <c r="L214" s="9"/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11"/>
      <c r="G215" s="9" t="s">
        <v>31</v>
      </c>
      <c r="H215" s="9" t="s">
        <v>32</v>
      </c>
      <c r="I215" s="14" t="s">
        <v>120</v>
      </c>
      <c r="J215" s="9"/>
      <c r="K215" s="9"/>
      <c r="L215" s="9"/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11"/>
      <c r="G216" s="9" t="s">
        <v>31</v>
      </c>
      <c r="H216" s="9" t="s">
        <v>32</v>
      </c>
      <c r="I216" s="14" t="s">
        <v>120</v>
      </c>
      <c r="J216" s="102"/>
      <c r="K216" s="9"/>
      <c r="L216" s="9"/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306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11"/>
      <c r="G217" s="9" t="s">
        <v>31</v>
      </c>
      <c r="H217" s="9" t="s">
        <v>32</v>
      </c>
      <c r="I217" s="14" t="s">
        <v>120</v>
      </c>
      <c r="J217" s="9"/>
      <c r="K217" s="9">
        <f>J217</f>
        <v>0</v>
      </c>
      <c r="L217" s="9">
        <f>J217</f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305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11"/>
      <c r="G218" s="9" t="s">
        <v>31</v>
      </c>
      <c r="H218" s="9" t="s">
        <v>32</v>
      </c>
      <c r="I218" s="14" t="s">
        <v>120</v>
      </c>
      <c r="J218" s="9"/>
      <c r="K218" s="9">
        <f t="shared" ref="K218:K219" si="7">J218</f>
        <v>0</v>
      </c>
      <c r="L218" s="9">
        <f t="shared" ref="L218:L219" si="8">J218</f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310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11"/>
      <c r="G219" s="9" t="s">
        <v>31</v>
      </c>
      <c r="H219" s="9" t="s">
        <v>32</v>
      </c>
      <c r="I219" s="14" t="s">
        <v>120</v>
      </c>
      <c r="J219" s="9"/>
      <c r="K219" s="9">
        <f t="shared" si="7"/>
        <v>0</v>
      </c>
      <c r="L219" s="9">
        <f t="shared" si="8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6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123</v>
      </c>
      <c r="K220" s="9">
        <f>SUM(K212:K219)</f>
        <v>123</v>
      </c>
      <c r="L220" s="9">
        <f>SUM(L212:L219)</f>
        <v>123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12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1407</v>
      </c>
      <c r="K221" s="9">
        <f>K80+K149+K220</f>
        <v>1407</v>
      </c>
      <c r="L221" s="9">
        <f>L80+L149+L220</f>
        <v>1407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141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6" t="s">
        <v>383</v>
      </c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ht="24.75" customHeight="1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2">
        <v>1</v>
      </c>
      <c r="B234" s="162"/>
      <c r="C234" s="162"/>
      <c r="D234" s="162"/>
      <c r="E234" s="176">
        <v>2</v>
      </c>
      <c r="F234" s="177"/>
      <c r="G234" s="178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79" t="s">
        <v>368</v>
      </c>
      <c r="B235" s="180"/>
      <c r="C235" s="180"/>
      <c r="D235" s="181"/>
      <c r="E235" s="176" t="s">
        <v>50</v>
      </c>
      <c r="F235" s="177"/>
      <c r="G235" s="178"/>
      <c r="H235" s="176" t="s">
        <v>51</v>
      </c>
      <c r="I235" s="177"/>
      <c r="J235" s="177"/>
      <c r="K235" s="177"/>
      <c r="L235" s="178"/>
    </row>
    <row r="236" spans="1:16" ht="60" customHeight="1" x14ac:dyDescent="0.25">
      <c r="A236" s="179" t="s">
        <v>368</v>
      </c>
      <c r="B236" s="180"/>
      <c r="C236" s="180"/>
      <c r="D236" s="181"/>
      <c r="E236" s="176" t="s">
        <v>52</v>
      </c>
      <c r="F236" s="177"/>
      <c r="G236" s="178"/>
      <c r="H236" s="176" t="s">
        <v>53</v>
      </c>
      <c r="I236" s="177"/>
      <c r="J236" s="177"/>
      <c r="K236" s="177"/>
      <c r="L236" s="178"/>
    </row>
    <row r="237" spans="1:16" ht="57.75" customHeight="1" x14ac:dyDescent="0.25">
      <c r="A237" s="179" t="s">
        <v>368</v>
      </c>
      <c r="B237" s="180"/>
      <c r="C237" s="180"/>
      <c r="D237" s="181"/>
      <c r="E237" s="176" t="s">
        <v>56</v>
      </c>
      <c r="F237" s="177"/>
      <c r="G237" s="178"/>
      <c r="H237" s="176" t="s">
        <v>51</v>
      </c>
      <c r="I237" s="177"/>
      <c r="J237" s="177"/>
      <c r="K237" s="177"/>
      <c r="L237" s="178"/>
    </row>
    <row r="238" spans="1:16" ht="52.5" customHeight="1" x14ac:dyDescent="0.25">
      <c r="A238" s="179" t="s">
        <v>369</v>
      </c>
      <c r="B238" s="180"/>
      <c r="C238" s="180"/>
      <c r="D238" s="181"/>
      <c r="E238" s="176" t="s">
        <v>54</v>
      </c>
      <c r="F238" s="177"/>
      <c r="G238" s="178"/>
      <c r="H238" s="173" t="s">
        <v>167</v>
      </c>
      <c r="I238" s="174"/>
      <c r="J238" s="174"/>
      <c r="K238" s="174"/>
      <c r="L238" s="175"/>
    </row>
    <row r="239" spans="1:16" x14ac:dyDescent="0.25">
      <c r="A239" s="109"/>
      <c r="B239" s="109"/>
      <c r="C239" s="109"/>
      <c r="D239" s="109"/>
      <c r="E239" s="4"/>
      <c r="F239" s="4"/>
      <c r="G239" s="4"/>
      <c r="H239" s="5"/>
      <c r="I239" s="5"/>
      <c r="J239" s="5"/>
      <c r="K239" s="5"/>
      <c r="L239" s="5"/>
    </row>
    <row r="240" spans="1:16" ht="40.5" customHeight="1" x14ac:dyDescent="0.25">
      <c r="A240" s="238" t="s">
        <v>94</v>
      </c>
      <c r="B240" s="238"/>
      <c r="C240" s="238"/>
      <c r="D240" s="238"/>
      <c r="E240" s="238"/>
      <c r="F240" s="238"/>
      <c r="G240" s="238"/>
      <c r="H240" s="238"/>
      <c r="I240" s="238"/>
      <c r="J240" s="238"/>
      <c r="K240" s="238"/>
      <c r="L240" s="238"/>
      <c r="M240" s="6"/>
      <c r="N240" s="6"/>
      <c r="O240" s="6"/>
      <c r="P240" s="6"/>
    </row>
    <row r="241" spans="1:18" s="34" customFormat="1" x14ac:dyDescent="0.25">
      <c r="A241" s="226" t="s">
        <v>221</v>
      </c>
      <c r="B241" s="226"/>
      <c r="C241" s="226"/>
      <c r="D241" s="226"/>
      <c r="E241" s="226"/>
      <c r="F241" s="226"/>
      <c r="G241" s="226"/>
      <c r="H241" s="226"/>
      <c r="I241" s="226"/>
      <c r="J241" s="226"/>
      <c r="K241" s="226"/>
      <c r="L241" s="226"/>
      <c r="M241" s="184" t="s">
        <v>179</v>
      </c>
      <c r="N241" s="239" t="s">
        <v>241</v>
      </c>
      <c r="O241" s="80"/>
      <c r="P241" s="80"/>
      <c r="Q241" s="80"/>
      <c r="R241" s="80"/>
    </row>
    <row r="242" spans="1:18" s="34" customFormat="1" x14ac:dyDescent="0.25">
      <c r="A242" s="80" t="s">
        <v>8</v>
      </c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185"/>
      <c r="N242" s="239"/>
      <c r="O242" s="80"/>
      <c r="P242" s="80"/>
      <c r="Q242" s="80"/>
      <c r="R242" s="80"/>
    </row>
    <row r="243" spans="1:18" s="34" customFormat="1" x14ac:dyDescent="0.25">
      <c r="A243" s="226" t="s">
        <v>9</v>
      </c>
      <c r="B243" s="226"/>
      <c r="C243" s="226"/>
      <c r="D243" s="226"/>
      <c r="E243" s="226"/>
      <c r="F243" s="226"/>
      <c r="G243" s="226"/>
      <c r="H243" s="226"/>
      <c r="I243" s="226"/>
      <c r="J243" s="226"/>
      <c r="K243" s="226"/>
      <c r="L243" s="226"/>
      <c r="M243" s="185"/>
      <c r="N243" s="239"/>
      <c r="O243" s="80"/>
      <c r="P243" s="80"/>
      <c r="Q243" s="80"/>
      <c r="R243" s="80"/>
    </row>
    <row r="244" spans="1:18" s="34" customFormat="1" x14ac:dyDescent="0.25">
      <c r="A244" s="226" t="s">
        <v>222</v>
      </c>
      <c r="B244" s="226"/>
      <c r="C244" s="226"/>
      <c r="D244" s="226"/>
      <c r="E244" s="226"/>
      <c r="F244" s="226"/>
      <c r="G244" s="226"/>
      <c r="H244" s="226"/>
      <c r="I244" s="226"/>
      <c r="J244" s="226"/>
      <c r="K244" s="80"/>
      <c r="L244" s="80"/>
      <c r="M244" s="80"/>
      <c r="N244" s="44"/>
      <c r="O244" s="80"/>
      <c r="P244" s="80"/>
      <c r="Q244" s="80"/>
      <c r="R244" s="80"/>
    </row>
    <row r="245" spans="1:18" s="34" customFormat="1" x14ac:dyDescent="0.25">
      <c r="A245" s="226" t="s">
        <v>116</v>
      </c>
      <c r="B245" s="226"/>
      <c r="C245" s="226"/>
      <c r="D245" s="226"/>
      <c r="E245" s="226"/>
      <c r="F245" s="226"/>
      <c r="G245" s="226"/>
      <c r="H245" s="226"/>
      <c r="I245" s="226"/>
      <c r="J245" s="226"/>
      <c r="K245" s="80"/>
      <c r="L245" s="80"/>
      <c r="M245" s="80"/>
      <c r="N245" s="80"/>
      <c r="O245" s="80"/>
      <c r="P245" s="80"/>
      <c r="Q245" s="80"/>
      <c r="R245" s="80"/>
    </row>
    <row r="246" spans="1:18" s="34" customFormat="1" ht="102.75" customHeight="1" x14ac:dyDescent="0.25">
      <c r="A246" s="195" t="s">
        <v>10</v>
      </c>
      <c r="B246" s="195" t="s">
        <v>11</v>
      </c>
      <c r="C246" s="195"/>
      <c r="D246" s="195"/>
      <c r="E246" s="195" t="s">
        <v>12</v>
      </c>
      <c r="F246" s="195"/>
      <c r="G246" s="195" t="s">
        <v>13</v>
      </c>
      <c r="H246" s="195"/>
      <c r="I246" s="195"/>
      <c r="J246" s="195" t="s">
        <v>14</v>
      </c>
      <c r="K246" s="195"/>
      <c r="L246" s="195"/>
      <c r="M246" s="176" t="s">
        <v>164</v>
      </c>
      <c r="N246" s="178"/>
      <c r="O246" s="80"/>
      <c r="P246" s="80"/>
      <c r="Q246" s="80"/>
      <c r="R246" s="80"/>
    </row>
    <row r="247" spans="1:18" s="34" customFormat="1" ht="18.75" customHeight="1" x14ac:dyDescent="0.25">
      <c r="A247" s="196"/>
      <c r="B247" s="195"/>
      <c r="C247" s="195"/>
      <c r="D247" s="195"/>
      <c r="E247" s="195"/>
      <c r="F247" s="195"/>
      <c r="G247" s="195" t="s">
        <v>15</v>
      </c>
      <c r="H247" s="195" t="s">
        <v>16</v>
      </c>
      <c r="I247" s="195"/>
      <c r="J247" s="156" t="s">
        <v>426</v>
      </c>
      <c r="K247" s="162" t="s">
        <v>438</v>
      </c>
      <c r="L247" s="162" t="s">
        <v>445</v>
      </c>
      <c r="M247" s="169" t="s">
        <v>165</v>
      </c>
      <c r="N247" s="162" t="s">
        <v>166</v>
      </c>
      <c r="O247" s="80"/>
      <c r="P247" s="80"/>
      <c r="Q247" s="80"/>
      <c r="R247" s="80"/>
    </row>
    <row r="248" spans="1:18" s="34" customFormat="1" ht="75" customHeight="1" x14ac:dyDescent="0.25">
      <c r="A248" s="227"/>
      <c r="B248" s="124" t="s">
        <v>17</v>
      </c>
      <c r="C248" s="124" t="s">
        <v>18</v>
      </c>
      <c r="D248" s="124" t="s">
        <v>211</v>
      </c>
      <c r="E248" s="124" t="s">
        <v>20</v>
      </c>
      <c r="F248" s="124" t="s">
        <v>21</v>
      </c>
      <c r="G248" s="196"/>
      <c r="H248" s="82" t="s">
        <v>22</v>
      </c>
      <c r="I248" s="82" t="s">
        <v>23</v>
      </c>
      <c r="J248" s="158"/>
      <c r="K248" s="163"/>
      <c r="L248" s="163"/>
      <c r="M248" s="169"/>
      <c r="N248" s="162"/>
      <c r="O248" s="80"/>
      <c r="P248" s="80"/>
      <c r="Q248" s="80"/>
      <c r="R248" s="80"/>
    </row>
    <row r="249" spans="1:18" s="34" customFormat="1" x14ac:dyDescent="0.25">
      <c r="A249" s="1">
        <v>1</v>
      </c>
      <c r="B249" s="1">
        <v>2</v>
      </c>
      <c r="C249" s="1">
        <v>3</v>
      </c>
      <c r="D249" s="1">
        <v>4</v>
      </c>
      <c r="E249" s="1">
        <v>5</v>
      </c>
      <c r="F249" s="1">
        <v>6</v>
      </c>
      <c r="G249" s="127">
        <v>7</v>
      </c>
      <c r="H249" s="119">
        <v>8</v>
      </c>
      <c r="I249" s="131">
        <v>9</v>
      </c>
      <c r="J249" s="1">
        <v>10</v>
      </c>
      <c r="K249" s="1">
        <v>11</v>
      </c>
      <c r="L249" s="1">
        <v>12</v>
      </c>
      <c r="M249" s="133">
        <v>13</v>
      </c>
      <c r="N249" s="118">
        <v>14</v>
      </c>
      <c r="O249" s="80"/>
      <c r="P249" s="80"/>
      <c r="Q249" s="80"/>
      <c r="R249" s="80"/>
    </row>
    <row r="250" spans="1:18" s="34" customFormat="1" ht="37.5" hidden="1" x14ac:dyDescent="0.25">
      <c r="A250" s="260" t="s">
        <v>417</v>
      </c>
      <c r="B250" s="235" t="s">
        <v>29</v>
      </c>
      <c r="C250" s="235" t="s">
        <v>433</v>
      </c>
      <c r="D250" s="235" t="s">
        <v>212</v>
      </c>
      <c r="E250" s="235" t="s">
        <v>98</v>
      </c>
      <c r="F250" s="234"/>
      <c r="G250" s="117" t="s">
        <v>392</v>
      </c>
      <c r="H250" s="1" t="s">
        <v>113</v>
      </c>
      <c r="I250" s="1">
        <v>744</v>
      </c>
      <c r="J250" s="1">
        <v>100</v>
      </c>
      <c r="K250" s="1">
        <v>100</v>
      </c>
      <c r="L250" s="1">
        <v>100</v>
      </c>
      <c r="M250" s="11">
        <v>10</v>
      </c>
      <c r="N250" s="11">
        <v>10</v>
      </c>
      <c r="O250" s="80"/>
      <c r="P250" s="80"/>
      <c r="Q250" s="80"/>
      <c r="R250" s="80"/>
    </row>
    <row r="251" spans="1:18" s="34" customFormat="1" ht="75.75" hidden="1" customHeight="1" x14ac:dyDescent="0.25">
      <c r="A251" s="261"/>
      <c r="B251" s="263"/>
      <c r="C251" s="263"/>
      <c r="D251" s="263"/>
      <c r="E251" s="263"/>
      <c r="F251" s="234"/>
      <c r="G251" s="117" t="s">
        <v>395</v>
      </c>
      <c r="H251" s="1" t="s">
        <v>113</v>
      </c>
      <c r="I251" s="1">
        <v>744</v>
      </c>
      <c r="J251" s="1">
        <v>30</v>
      </c>
      <c r="K251" s="1">
        <v>30</v>
      </c>
      <c r="L251" s="1">
        <v>30</v>
      </c>
      <c r="M251" s="11">
        <v>10</v>
      </c>
      <c r="N251" s="11">
        <v>3</v>
      </c>
      <c r="O251" s="80"/>
      <c r="P251" s="80"/>
      <c r="Q251" s="80"/>
      <c r="R251" s="80"/>
    </row>
    <row r="252" spans="1:18" s="34" customFormat="1" ht="101.25" hidden="1" customHeight="1" x14ac:dyDescent="0.25">
      <c r="A252" s="262"/>
      <c r="B252" s="264"/>
      <c r="C252" s="264"/>
      <c r="D252" s="263"/>
      <c r="E252" s="263"/>
      <c r="F252" s="235"/>
      <c r="G252" s="140" t="s">
        <v>390</v>
      </c>
      <c r="H252" s="117" t="s">
        <v>391</v>
      </c>
      <c r="I252" s="120">
        <v>642</v>
      </c>
      <c r="J252" s="84">
        <v>0</v>
      </c>
      <c r="K252" s="84">
        <v>0</v>
      </c>
      <c r="L252" s="84">
        <v>0</v>
      </c>
      <c r="M252" s="84">
        <v>0</v>
      </c>
      <c r="N252" s="84">
        <v>0</v>
      </c>
      <c r="O252" s="80"/>
      <c r="P252" s="80"/>
      <c r="Q252" s="80"/>
      <c r="R252" s="80"/>
    </row>
    <row r="253" spans="1:18" s="34" customFormat="1" ht="37.5" hidden="1" customHeight="1" x14ac:dyDescent="0.25">
      <c r="A253" s="260" t="s">
        <v>418</v>
      </c>
      <c r="B253" s="235" t="s">
        <v>29</v>
      </c>
      <c r="C253" s="235" t="s">
        <v>433</v>
      </c>
      <c r="D253" s="234" t="s">
        <v>216</v>
      </c>
      <c r="E253" s="234" t="s">
        <v>98</v>
      </c>
      <c r="F253" s="234" t="s">
        <v>21</v>
      </c>
      <c r="G253" s="117" t="s">
        <v>392</v>
      </c>
      <c r="H253" s="1" t="s">
        <v>113</v>
      </c>
      <c r="I253" s="1">
        <v>744</v>
      </c>
      <c r="J253" s="1">
        <v>100</v>
      </c>
      <c r="K253" s="1">
        <v>100</v>
      </c>
      <c r="L253" s="1">
        <v>100</v>
      </c>
      <c r="M253" s="11">
        <v>10</v>
      </c>
      <c r="N253" s="11">
        <v>10</v>
      </c>
      <c r="O253" s="80"/>
      <c r="P253" s="80"/>
      <c r="Q253" s="80"/>
      <c r="R253" s="80"/>
    </row>
    <row r="254" spans="1:18" s="34" customFormat="1" ht="75.75" hidden="1" customHeight="1" x14ac:dyDescent="0.25">
      <c r="A254" s="261"/>
      <c r="B254" s="263"/>
      <c r="C254" s="263"/>
      <c r="D254" s="234"/>
      <c r="E254" s="234"/>
      <c r="F254" s="234"/>
      <c r="G254" s="117" t="s">
        <v>395</v>
      </c>
      <c r="H254" s="1" t="s">
        <v>113</v>
      </c>
      <c r="I254" s="1">
        <v>744</v>
      </c>
      <c r="J254" s="1">
        <v>30</v>
      </c>
      <c r="K254" s="1">
        <v>30</v>
      </c>
      <c r="L254" s="1">
        <v>30</v>
      </c>
      <c r="M254" s="11">
        <v>10</v>
      </c>
      <c r="N254" s="11">
        <v>3</v>
      </c>
      <c r="O254" s="80"/>
      <c r="P254" s="80"/>
      <c r="Q254" s="80"/>
      <c r="R254" s="80"/>
    </row>
    <row r="255" spans="1:18" s="34" customFormat="1" ht="101.25" hidden="1" customHeight="1" x14ac:dyDescent="0.25">
      <c r="A255" s="262"/>
      <c r="B255" s="264"/>
      <c r="C255" s="264"/>
      <c r="D255" s="234"/>
      <c r="E255" s="234"/>
      <c r="F255" s="234"/>
      <c r="G255" s="135" t="s">
        <v>390</v>
      </c>
      <c r="H255" s="117" t="s">
        <v>391</v>
      </c>
      <c r="I255" s="120">
        <v>642</v>
      </c>
      <c r="J255" s="84">
        <v>0</v>
      </c>
      <c r="K255" s="84">
        <v>0</v>
      </c>
      <c r="L255" s="84">
        <v>0</v>
      </c>
      <c r="M255" s="84">
        <v>0</v>
      </c>
      <c r="N255" s="84">
        <v>0</v>
      </c>
      <c r="O255" s="80"/>
      <c r="P255" s="80"/>
      <c r="Q255" s="80"/>
      <c r="R255" s="80"/>
    </row>
    <row r="256" spans="1:18" s="34" customFormat="1" ht="37.5" hidden="1" customHeight="1" x14ac:dyDescent="0.25">
      <c r="A256" s="260" t="s">
        <v>413</v>
      </c>
      <c r="B256" s="235" t="s">
        <v>29</v>
      </c>
      <c r="C256" s="235" t="s">
        <v>433</v>
      </c>
      <c r="D256" s="234" t="s">
        <v>217</v>
      </c>
      <c r="E256" s="234" t="s">
        <v>98</v>
      </c>
      <c r="F256" s="234" t="s">
        <v>21</v>
      </c>
      <c r="G256" s="117" t="s">
        <v>392</v>
      </c>
      <c r="H256" s="1" t="s">
        <v>113</v>
      </c>
      <c r="I256" s="1">
        <v>744</v>
      </c>
      <c r="J256" s="1">
        <v>100</v>
      </c>
      <c r="K256" s="1">
        <v>100</v>
      </c>
      <c r="L256" s="1">
        <v>100</v>
      </c>
      <c r="M256" s="11">
        <v>10</v>
      </c>
      <c r="N256" s="11">
        <v>10</v>
      </c>
      <c r="O256" s="80"/>
      <c r="P256" s="80"/>
      <c r="Q256" s="80"/>
      <c r="R256" s="80"/>
    </row>
    <row r="257" spans="1:18" s="34" customFormat="1" ht="75.75" hidden="1" customHeight="1" x14ac:dyDescent="0.25">
      <c r="A257" s="261"/>
      <c r="B257" s="263"/>
      <c r="C257" s="263"/>
      <c r="D257" s="234"/>
      <c r="E257" s="234"/>
      <c r="F257" s="234"/>
      <c r="G257" s="117" t="s">
        <v>395</v>
      </c>
      <c r="H257" s="1" t="s">
        <v>113</v>
      </c>
      <c r="I257" s="1">
        <v>744</v>
      </c>
      <c r="J257" s="1">
        <v>30</v>
      </c>
      <c r="K257" s="1">
        <v>30</v>
      </c>
      <c r="L257" s="1">
        <v>30</v>
      </c>
      <c r="M257" s="11">
        <v>10</v>
      </c>
      <c r="N257" s="11">
        <v>3</v>
      </c>
      <c r="O257" s="80"/>
      <c r="P257" s="80"/>
      <c r="Q257" s="80"/>
      <c r="R257" s="80"/>
    </row>
    <row r="258" spans="1:18" s="34" customFormat="1" ht="101.25" hidden="1" customHeight="1" x14ac:dyDescent="0.25">
      <c r="A258" s="262"/>
      <c r="B258" s="264"/>
      <c r="C258" s="264"/>
      <c r="D258" s="234"/>
      <c r="E258" s="234"/>
      <c r="F258" s="234"/>
      <c r="G258" s="135" t="s">
        <v>390</v>
      </c>
      <c r="H258" s="117" t="s">
        <v>391</v>
      </c>
      <c r="I258" s="120">
        <v>642</v>
      </c>
      <c r="J258" s="84">
        <v>0</v>
      </c>
      <c r="K258" s="84">
        <v>0</v>
      </c>
      <c r="L258" s="84">
        <v>0</v>
      </c>
      <c r="M258" s="84">
        <v>0</v>
      </c>
      <c r="N258" s="84">
        <v>0</v>
      </c>
      <c r="O258" s="80"/>
      <c r="P258" s="80"/>
      <c r="Q258" s="80"/>
      <c r="R258" s="80"/>
    </row>
    <row r="259" spans="1:18" s="34" customFormat="1" ht="37.5" customHeight="1" x14ac:dyDescent="0.25">
      <c r="A259" s="260" t="s">
        <v>414</v>
      </c>
      <c r="B259" s="235" t="s">
        <v>29</v>
      </c>
      <c r="C259" s="235" t="s">
        <v>433</v>
      </c>
      <c r="D259" s="234" t="s">
        <v>218</v>
      </c>
      <c r="E259" s="234" t="s">
        <v>98</v>
      </c>
      <c r="F259" s="234" t="s">
        <v>21</v>
      </c>
      <c r="G259" s="117" t="s">
        <v>392</v>
      </c>
      <c r="H259" s="1" t="s">
        <v>113</v>
      </c>
      <c r="I259" s="1">
        <v>744</v>
      </c>
      <c r="J259" s="1">
        <v>100</v>
      </c>
      <c r="K259" s="1">
        <v>100</v>
      </c>
      <c r="L259" s="1">
        <v>100</v>
      </c>
      <c r="M259" s="11">
        <v>10</v>
      </c>
      <c r="N259" s="11">
        <v>10</v>
      </c>
      <c r="O259" s="80"/>
      <c r="P259" s="80"/>
      <c r="Q259" s="80"/>
      <c r="R259" s="80"/>
    </row>
    <row r="260" spans="1:18" s="34" customFormat="1" ht="75.75" customHeight="1" x14ac:dyDescent="0.25">
      <c r="A260" s="261"/>
      <c r="B260" s="263"/>
      <c r="C260" s="263"/>
      <c r="D260" s="234"/>
      <c r="E260" s="234"/>
      <c r="F260" s="234"/>
      <c r="G260" s="117" t="s">
        <v>395</v>
      </c>
      <c r="H260" s="1" t="s">
        <v>113</v>
      </c>
      <c r="I260" s="1">
        <v>744</v>
      </c>
      <c r="J260" s="1">
        <v>30</v>
      </c>
      <c r="K260" s="1">
        <v>30</v>
      </c>
      <c r="L260" s="1">
        <v>30</v>
      </c>
      <c r="M260" s="11">
        <v>10</v>
      </c>
      <c r="N260" s="11">
        <v>3</v>
      </c>
      <c r="O260" s="80"/>
      <c r="P260" s="80"/>
      <c r="Q260" s="80"/>
      <c r="R260" s="80"/>
    </row>
    <row r="261" spans="1:18" s="34" customFormat="1" ht="101.25" customHeight="1" x14ac:dyDescent="0.25">
      <c r="A261" s="262"/>
      <c r="B261" s="264"/>
      <c r="C261" s="264"/>
      <c r="D261" s="234"/>
      <c r="E261" s="234"/>
      <c r="F261" s="234"/>
      <c r="G261" s="135" t="s">
        <v>390</v>
      </c>
      <c r="H261" s="117" t="s">
        <v>391</v>
      </c>
      <c r="I261" s="120">
        <v>642</v>
      </c>
      <c r="J261" s="84">
        <v>0</v>
      </c>
      <c r="K261" s="84">
        <v>0</v>
      </c>
      <c r="L261" s="84">
        <v>0</v>
      </c>
      <c r="M261" s="84">
        <v>0</v>
      </c>
      <c r="N261" s="84">
        <v>0</v>
      </c>
      <c r="O261" s="80"/>
      <c r="P261" s="80"/>
      <c r="Q261" s="80"/>
      <c r="R261" s="80"/>
    </row>
    <row r="262" spans="1:18" s="34" customFormat="1" ht="37.5" customHeight="1" x14ac:dyDescent="0.25">
      <c r="A262" s="260" t="s">
        <v>415</v>
      </c>
      <c r="B262" s="235" t="s">
        <v>29</v>
      </c>
      <c r="C262" s="235" t="s">
        <v>433</v>
      </c>
      <c r="D262" s="234" t="s">
        <v>219</v>
      </c>
      <c r="E262" s="234" t="s">
        <v>98</v>
      </c>
      <c r="F262" s="234" t="s">
        <v>21</v>
      </c>
      <c r="G262" s="117" t="s">
        <v>392</v>
      </c>
      <c r="H262" s="1" t="s">
        <v>113</v>
      </c>
      <c r="I262" s="1">
        <v>744</v>
      </c>
      <c r="J262" s="1">
        <v>100</v>
      </c>
      <c r="K262" s="1">
        <v>100</v>
      </c>
      <c r="L262" s="1">
        <v>100</v>
      </c>
      <c r="M262" s="11">
        <v>10</v>
      </c>
      <c r="N262" s="11">
        <v>10</v>
      </c>
      <c r="O262" s="80"/>
      <c r="P262" s="80"/>
      <c r="Q262" s="80"/>
      <c r="R262" s="80"/>
    </row>
    <row r="263" spans="1:18" s="34" customFormat="1" ht="63" customHeight="1" x14ac:dyDescent="0.25">
      <c r="A263" s="261"/>
      <c r="B263" s="263"/>
      <c r="C263" s="263"/>
      <c r="D263" s="234"/>
      <c r="E263" s="234"/>
      <c r="F263" s="234"/>
      <c r="G263" s="117" t="s">
        <v>395</v>
      </c>
      <c r="H263" s="1" t="s">
        <v>113</v>
      </c>
      <c r="I263" s="1">
        <v>744</v>
      </c>
      <c r="J263" s="1">
        <v>30</v>
      </c>
      <c r="K263" s="1">
        <v>30</v>
      </c>
      <c r="L263" s="1">
        <v>30</v>
      </c>
      <c r="M263" s="11">
        <v>10</v>
      </c>
      <c r="N263" s="11">
        <v>3</v>
      </c>
      <c r="O263" s="80"/>
      <c r="P263" s="80"/>
      <c r="Q263" s="80"/>
      <c r="R263" s="80"/>
    </row>
    <row r="264" spans="1:18" s="34" customFormat="1" ht="112.5" customHeight="1" x14ac:dyDescent="0.25">
      <c r="A264" s="262"/>
      <c r="B264" s="264"/>
      <c r="C264" s="264"/>
      <c r="D264" s="234"/>
      <c r="E264" s="234"/>
      <c r="F264" s="234"/>
      <c r="G264" s="135" t="s">
        <v>390</v>
      </c>
      <c r="H264" s="117" t="s">
        <v>391</v>
      </c>
      <c r="I264" s="120">
        <v>642</v>
      </c>
      <c r="J264" s="84">
        <v>0</v>
      </c>
      <c r="K264" s="84">
        <v>0</v>
      </c>
      <c r="L264" s="84">
        <v>0</v>
      </c>
      <c r="M264" s="84">
        <v>0</v>
      </c>
      <c r="N264" s="84">
        <v>0</v>
      </c>
      <c r="O264" s="80"/>
      <c r="P264" s="80"/>
      <c r="Q264" s="80"/>
      <c r="R264" s="80"/>
    </row>
    <row r="265" spans="1:18" x14ac:dyDescent="0.25">
      <c r="A265" s="109"/>
      <c r="B265" s="109"/>
      <c r="C265" s="109"/>
      <c r="D265" s="109"/>
      <c r="E265" s="4"/>
      <c r="F265" s="4"/>
      <c r="G265" s="4"/>
      <c r="H265" s="5"/>
      <c r="I265" s="5"/>
      <c r="J265" s="5"/>
      <c r="K265" s="5"/>
      <c r="L265" s="5"/>
    </row>
    <row r="266" spans="1:18" s="34" customFormat="1" x14ac:dyDescent="0.25">
      <c r="A266" s="226" t="s">
        <v>116</v>
      </c>
      <c r="B266" s="226"/>
      <c r="C266" s="226"/>
      <c r="D266" s="226"/>
      <c r="E266" s="226"/>
      <c r="F266" s="226"/>
      <c r="G266" s="226"/>
      <c r="H266" s="226"/>
      <c r="I266" s="226"/>
      <c r="J266" s="226"/>
      <c r="K266" s="80"/>
      <c r="L266" s="80"/>
      <c r="M266" s="80"/>
      <c r="N266" s="80"/>
      <c r="O266" s="80"/>
      <c r="P266" s="80"/>
      <c r="Q266" s="80"/>
      <c r="R266" s="80"/>
    </row>
    <row r="267" spans="1:18" s="34" customFormat="1" x14ac:dyDescent="0.25">
      <c r="A267" s="80"/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</row>
    <row r="268" spans="1:18" s="34" customFormat="1" ht="79.5" customHeight="1" x14ac:dyDescent="0.25">
      <c r="A268" s="195" t="s">
        <v>10</v>
      </c>
      <c r="B268" s="195" t="s">
        <v>11</v>
      </c>
      <c r="C268" s="195"/>
      <c r="D268" s="195"/>
      <c r="E268" s="195" t="s">
        <v>12</v>
      </c>
      <c r="F268" s="195"/>
      <c r="G268" s="195" t="s">
        <v>24</v>
      </c>
      <c r="H268" s="195"/>
      <c r="I268" s="195"/>
      <c r="J268" s="195" t="s">
        <v>25</v>
      </c>
      <c r="K268" s="195"/>
      <c r="L268" s="195"/>
      <c r="M268" s="195" t="s">
        <v>26</v>
      </c>
      <c r="N268" s="195"/>
      <c r="O268" s="195"/>
      <c r="P268" s="176" t="s">
        <v>198</v>
      </c>
      <c r="Q268" s="178"/>
      <c r="R268" s="80"/>
    </row>
    <row r="269" spans="1:18" s="34" customFormat="1" ht="18.75" customHeight="1" x14ac:dyDescent="0.25">
      <c r="A269" s="196"/>
      <c r="B269" s="195"/>
      <c r="C269" s="195"/>
      <c r="D269" s="195"/>
      <c r="E269" s="195"/>
      <c r="F269" s="195"/>
      <c r="G269" s="195" t="s">
        <v>60</v>
      </c>
      <c r="H269" s="195" t="s">
        <v>16</v>
      </c>
      <c r="I269" s="195"/>
      <c r="J269" s="156" t="s">
        <v>426</v>
      </c>
      <c r="K269" s="162" t="s">
        <v>438</v>
      </c>
      <c r="L269" s="162" t="s">
        <v>445</v>
      </c>
      <c r="M269" s="156" t="s">
        <v>426</v>
      </c>
      <c r="N269" s="162" t="s">
        <v>438</v>
      </c>
      <c r="O269" s="162" t="s">
        <v>445</v>
      </c>
      <c r="P269" s="156" t="s">
        <v>165</v>
      </c>
      <c r="Q269" s="162" t="s">
        <v>166</v>
      </c>
      <c r="R269" s="80"/>
    </row>
    <row r="270" spans="1:18" s="34" customFormat="1" ht="75" customHeight="1" x14ac:dyDescent="0.25">
      <c r="A270" s="196"/>
      <c r="B270" s="82" t="s">
        <v>17</v>
      </c>
      <c r="C270" s="82" t="s">
        <v>18</v>
      </c>
      <c r="D270" s="82" t="s">
        <v>211</v>
      </c>
      <c r="E270" s="82" t="s">
        <v>20</v>
      </c>
      <c r="F270" s="82" t="s">
        <v>21</v>
      </c>
      <c r="G270" s="196"/>
      <c r="H270" s="82" t="s">
        <v>28</v>
      </c>
      <c r="I270" s="82" t="s">
        <v>23</v>
      </c>
      <c r="J270" s="158"/>
      <c r="K270" s="163"/>
      <c r="L270" s="163"/>
      <c r="M270" s="158"/>
      <c r="N270" s="163"/>
      <c r="O270" s="163"/>
      <c r="P270" s="158"/>
      <c r="Q270" s="162"/>
      <c r="R270" s="80"/>
    </row>
    <row r="271" spans="1:18" s="34" customFormat="1" x14ac:dyDescent="0.25">
      <c r="A271" s="82">
        <v>1</v>
      </c>
      <c r="B271" s="82">
        <v>2</v>
      </c>
      <c r="C271" s="82">
        <v>3</v>
      </c>
      <c r="D271" s="82">
        <v>4</v>
      </c>
      <c r="E271" s="82">
        <v>5</v>
      </c>
      <c r="F271" s="82">
        <v>6</v>
      </c>
      <c r="G271" s="82">
        <v>7</v>
      </c>
      <c r="H271" s="82">
        <v>8</v>
      </c>
      <c r="I271" s="82">
        <v>9</v>
      </c>
      <c r="J271" s="82">
        <v>10</v>
      </c>
      <c r="K271" s="82">
        <v>11</v>
      </c>
      <c r="L271" s="82">
        <v>12</v>
      </c>
      <c r="M271" s="82">
        <v>13</v>
      </c>
      <c r="N271" s="82">
        <v>14</v>
      </c>
      <c r="O271" s="82">
        <v>15</v>
      </c>
      <c r="P271" s="30">
        <v>16</v>
      </c>
      <c r="Q271" s="30">
        <v>17</v>
      </c>
      <c r="R271" s="80"/>
    </row>
    <row r="272" spans="1:18" s="34" customFormat="1" ht="131.25" hidden="1" x14ac:dyDescent="0.25">
      <c r="A272" s="85" t="s">
        <v>411</v>
      </c>
      <c r="B272" s="1" t="s">
        <v>29</v>
      </c>
      <c r="C272" s="1" t="s">
        <v>433</v>
      </c>
      <c r="D272" s="1" t="s">
        <v>212</v>
      </c>
      <c r="E272" s="1" t="s">
        <v>98</v>
      </c>
      <c r="F272" s="1" t="s">
        <v>21</v>
      </c>
      <c r="G272" s="1" t="s">
        <v>213</v>
      </c>
      <c r="H272" s="1" t="s">
        <v>214</v>
      </c>
      <c r="I272" s="2" t="s">
        <v>215</v>
      </c>
      <c r="J272" s="9">
        <v>0</v>
      </c>
      <c r="K272" s="9">
        <f>J272</f>
        <v>0</v>
      </c>
      <c r="L272" s="9">
        <f>J272</f>
        <v>0</v>
      </c>
      <c r="M272" s="1" t="s">
        <v>21</v>
      </c>
      <c r="N272" s="1" t="s">
        <v>21</v>
      </c>
      <c r="O272" s="1" t="s">
        <v>21</v>
      </c>
      <c r="P272" s="11">
        <v>10</v>
      </c>
      <c r="Q272" s="35">
        <f>J272*0.1</f>
        <v>0</v>
      </c>
      <c r="R272" s="80"/>
    </row>
    <row r="273" spans="1:18" s="34" customFormat="1" ht="131.25" hidden="1" x14ac:dyDescent="0.25">
      <c r="A273" s="85" t="s">
        <v>412</v>
      </c>
      <c r="B273" s="1" t="s">
        <v>29</v>
      </c>
      <c r="C273" s="1" t="s">
        <v>433</v>
      </c>
      <c r="D273" s="1" t="s">
        <v>216</v>
      </c>
      <c r="E273" s="1" t="s">
        <v>98</v>
      </c>
      <c r="F273" s="1" t="s">
        <v>21</v>
      </c>
      <c r="G273" s="1" t="s">
        <v>213</v>
      </c>
      <c r="H273" s="1" t="s">
        <v>214</v>
      </c>
      <c r="I273" s="2" t="s">
        <v>215</v>
      </c>
      <c r="J273" s="9">
        <v>0</v>
      </c>
      <c r="K273" s="9">
        <f t="shared" ref="K273:K277" si="9">J273</f>
        <v>0</v>
      </c>
      <c r="L273" s="9">
        <f t="shared" ref="L273:L277" si="10">J273</f>
        <v>0</v>
      </c>
      <c r="M273" s="1" t="s">
        <v>21</v>
      </c>
      <c r="N273" s="1" t="s">
        <v>21</v>
      </c>
      <c r="O273" s="1" t="s">
        <v>21</v>
      </c>
      <c r="P273" s="11">
        <v>10</v>
      </c>
      <c r="Q273" s="35">
        <f t="shared" ref="Q273:Q279" si="11">J273*0.1</f>
        <v>0</v>
      </c>
      <c r="R273" s="80"/>
    </row>
    <row r="274" spans="1:18" s="34" customFormat="1" ht="131.25" hidden="1" x14ac:dyDescent="0.25">
      <c r="A274" s="85" t="s">
        <v>413</v>
      </c>
      <c r="B274" s="1" t="s">
        <v>29</v>
      </c>
      <c r="C274" s="1" t="s">
        <v>433</v>
      </c>
      <c r="D274" s="1" t="s">
        <v>217</v>
      </c>
      <c r="E274" s="1" t="s">
        <v>98</v>
      </c>
      <c r="F274" s="1" t="s">
        <v>21</v>
      </c>
      <c r="G274" s="1" t="s">
        <v>213</v>
      </c>
      <c r="H274" s="1" t="s">
        <v>214</v>
      </c>
      <c r="I274" s="2" t="s">
        <v>215</v>
      </c>
      <c r="J274" s="40"/>
      <c r="K274" s="40"/>
      <c r="L274" s="40"/>
      <c r="M274" s="1" t="s">
        <v>21</v>
      </c>
      <c r="N274" s="1" t="s">
        <v>21</v>
      </c>
      <c r="O274" s="1" t="s">
        <v>21</v>
      </c>
      <c r="P274" s="11">
        <v>10</v>
      </c>
      <c r="Q274" s="35">
        <f t="shared" si="11"/>
        <v>0</v>
      </c>
      <c r="R274" s="80"/>
    </row>
    <row r="275" spans="1:18" s="34" customFormat="1" ht="131.25" x14ac:dyDescent="0.25">
      <c r="A275" s="85" t="s">
        <v>414</v>
      </c>
      <c r="B275" s="1" t="s">
        <v>29</v>
      </c>
      <c r="C275" s="1" t="s">
        <v>433</v>
      </c>
      <c r="D275" s="1" t="s">
        <v>218</v>
      </c>
      <c r="E275" s="1" t="s">
        <v>98</v>
      </c>
      <c r="F275" s="1" t="s">
        <v>21</v>
      </c>
      <c r="G275" s="1" t="s">
        <v>213</v>
      </c>
      <c r="H275" s="1" t="s">
        <v>214</v>
      </c>
      <c r="I275" s="2" t="s">
        <v>215</v>
      </c>
      <c r="J275" s="40">
        <v>3600</v>
      </c>
      <c r="K275" s="40">
        <v>3600</v>
      </c>
      <c r="L275" s="40">
        <v>3600</v>
      </c>
      <c r="M275" s="1" t="s">
        <v>21</v>
      </c>
      <c r="N275" s="1" t="s">
        <v>21</v>
      </c>
      <c r="O275" s="1" t="s">
        <v>21</v>
      </c>
      <c r="P275" s="11">
        <v>10</v>
      </c>
      <c r="Q275" s="35">
        <f t="shared" si="11"/>
        <v>360</v>
      </c>
      <c r="R275" s="80"/>
    </row>
    <row r="276" spans="1:18" s="34" customFormat="1" ht="131.25" x14ac:dyDescent="0.25">
      <c r="A276" s="85" t="s">
        <v>415</v>
      </c>
      <c r="B276" s="1" t="s">
        <v>29</v>
      </c>
      <c r="C276" s="1" t="s">
        <v>433</v>
      </c>
      <c r="D276" s="1" t="s">
        <v>219</v>
      </c>
      <c r="E276" s="1" t="s">
        <v>98</v>
      </c>
      <c r="F276" s="1" t="s">
        <v>21</v>
      </c>
      <c r="G276" s="1" t="s">
        <v>213</v>
      </c>
      <c r="H276" s="1" t="s">
        <v>214</v>
      </c>
      <c r="I276" s="2" t="s">
        <v>215</v>
      </c>
      <c r="J276" s="40">
        <v>1800</v>
      </c>
      <c r="K276" s="40">
        <v>1800</v>
      </c>
      <c r="L276" s="40">
        <v>1800</v>
      </c>
      <c r="M276" s="1" t="s">
        <v>21</v>
      </c>
      <c r="N276" s="1" t="s">
        <v>21</v>
      </c>
      <c r="O276" s="1" t="s">
        <v>21</v>
      </c>
      <c r="P276" s="11">
        <v>10</v>
      </c>
      <c r="Q276" s="35">
        <f t="shared" si="11"/>
        <v>180</v>
      </c>
      <c r="R276" s="80"/>
    </row>
    <row r="277" spans="1:18" s="34" customFormat="1" ht="131.25" hidden="1" x14ac:dyDescent="0.25">
      <c r="A277" s="85" t="s">
        <v>435</v>
      </c>
      <c r="B277" s="1" t="s">
        <v>29</v>
      </c>
      <c r="C277" s="1" t="s">
        <v>433</v>
      </c>
      <c r="D277" s="1" t="s">
        <v>434</v>
      </c>
      <c r="E277" s="1" t="s">
        <v>98</v>
      </c>
      <c r="F277" s="1" t="s">
        <v>21</v>
      </c>
      <c r="G277" s="1" t="s">
        <v>213</v>
      </c>
      <c r="H277" s="1" t="s">
        <v>214</v>
      </c>
      <c r="I277" s="2" t="s">
        <v>215</v>
      </c>
      <c r="J277" s="40">
        <v>0</v>
      </c>
      <c r="K277" s="9">
        <f t="shared" si="9"/>
        <v>0</v>
      </c>
      <c r="L277" s="9">
        <f t="shared" si="10"/>
        <v>0</v>
      </c>
      <c r="M277" s="1" t="s">
        <v>21</v>
      </c>
      <c r="N277" s="1" t="s">
        <v>21</v>
      </c>
      <c r="O277" s="1" t="s">
        <v>21</v>
      </c>
      <c r="P277" s="11">
        <v>10</v>
      </c>
      <c r="Q277" s="35">
        <f t="shared" si="11"/>
        <v>0</v>
      </c>
      <c r="R277" s="80"/>
    </row>
    <row r="278" spans="1:18" s="34" customFormat="1" hidden="1" x14ac:dyDescent="0.25">
      <c r="A278" s="42"/>
      <c r="B278" s="1"/>
      <c r="C278" s="1"/>
      <c r="D278" s="1"/>
      <c r="E278" s="1"/>
      <c r="F278" s="84"/>
      <c r="G278" s="1"/>
      <c r="H278" s="1"/>
      <c r="I278" s="2"/>
      <c r="J278" s="40"/>
      <c r="K278" s="40"/>
      <c r="L278" s="40"/>
      <c r="M278" s="1"/>
      <c r="N278" s="1"/>
      <c r="O278" s="1"/>
      <c r="P278" s="11">
        <v>10</v>
      </c>
      <c r="Q278" s="35">
        <f t="shared" si="11"/>
        <v>0</v>
      </c>
      <c r="R278" s="80"/>
    </row>
    <row r="279" spans="1:18" s="34" customFormat="1" x14ac:dyDescent="0.25">
      <c r="A279" s="42" t="s">
        <v>34</v>
      </c>
      <c r="B279" s="84"/>
      <c r="C279" s="1"/>
      <c r="D279" s="1"/>
      <c r="E279" s="84"/>
      <c r="F279" s="84"/>
      <c r="G279" s="1"/>
      <c r="H279" s="1"/>
      <c r="I279" s="2"/>
      <c r="J279" s="43">
        <f>SUM(J272:J278)</f>
        <v>5400</v>
      </c>
      <c r="K279" s="43">
        <f t="shared" ref="K279:L279" si="12">SUM(K272:K278)</f>
        <v>5400</v>
      </c>
      <c r="L279" s="43">
        <f t="shared" si="12"/>
        <v>5400</v>
      </c>
      <c r="M279" s="1"/>
      <c r="N279" s="1"/>
      <c r="O279" s="1"/>
      <c r="P279" s="11">
        <v>10</v>
      </c>
      <c r="Q279" s="35">
        <f t="shared" si="11"/>
        <v>540</v>
      </c>
    </row>
    <row r="280" spans="1:18" x14ac:dyDescent="0.25">
      <c r="A280" s="109"/>
      <c r="B280" s="109"/>
      <c r="C280" s="109"/>
      <c r="D280" s="109"/>
      <c r="E280" s="4"/>
      <c r="F280" s="4"/>
      <c r="G280" s="4"/>
      <c r="H280" s="5"/>
      <c r="I280" s="5"/>
      <c r="J280" s="5"/>
      <c r="K280" s="5"/>
      <c r="L280" s="5"/>
    </row>
    <row r="281" spans="1:18" x14ac:dyDescent="0.25">
      <c r="A281" s="165" t="s">
        <v>35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65"/>
      <c r="N281" s="165"/>
      <c r="O281" s="165"/>
      <c r="P281" s="6"/>
    </row>
    <row r="282" spans="1:18" x14ac:dyDescent="0.25">
      <c r="A282" s="162" t="s">
        <v>36</v>
      </c>
      <c r="B282" s="162"/>
      <c r="C282" s="162"/>
      <c r="D282" s="162"/>
      <c r="E282" s="162"/>
      <c r="F282" s="186"/>
      <c r="G282" s="186"/>
      <c r="H282" s="186"/>
      <c r="I282" s="186"/>
      <c r="J282" s="186"/>
      <c r="K282" s="186"/>
      <c r="L282" s="6"/>
      <c r="M282" s="6"/>
      <c r="N282" s="6"/>
      <c r="O282" s="6"/>
      <c r="P282" s="6"/>
    </row>
    <row r="283" spans="1:18" x14ac:dyDescent="0.25">
      <c r="A283" s="9" t="s">
        <v>37</v>
      </c>
      <c r="B283" s="9" t="s">
        <v>38</v>
      </c>
      <c r="C283" s="9" t="s">
        <v>39</v>
      </c>
      <c r="D283" s="9" t="s">
        <v>40</v>
      </c>
      <c r="E283" s="162" t="s">
        <v>22</v>
      </c>
      <c r="F283" s="186"/>
      <c r="G283" s="186"/>
      <c r="H283" s="186"/>
      <c r="I283" s="186"/>
      <c r="J283" s="186"/>
      <c r="K283" s="186"/>
      <c r="L283" s="6"/>
      <c r="M283" s="6"/>
      <c r="N283" s="6"/>
      <c r="O283" s="6"/>
      <c r="P283" s="6"/>
    </row>
    <row r="284" spans="1:18" x14ac:dyDescent="0.25">
      <c r="A284" s="9">
        <v>1</v>
      </c>
      <c r="B284" s="9">
        <v>2</v>
      </c>
      <c r="C284" s="9">
        <v>3</v>
      </c>
      <c r="D284" s="9">
        <v>4</v>
      </c>
      <c r="E284" s="162">
        <v>5</v>
      </c>
      <c r="F284" s="186"/>
      <c r="G284" s="186"/>
      <c r="H284" s="186"/>
      <c r="I284" s="186"/>
      <c r="J284" s="186"/>
      <c r="K284" s="186"/>
      <c r="L284" s="6"/>
      <c r="M284" s="6"/>
      <c r="N284" s="6"/>
      <c r="O284" s="6"/>
      <c r="P284" s="6"/>
    </row>
    <row r="285" spans="1:18" x14ac:dyDescent="0.25">
      <c r="A285" s="9" t="s">
        <v>21</v>
      </c>
      <c r="B285" s="9" t="s">
        <v>21</v>
      </c>
      <c r="C285" s="9" t="s">
        <v>21</v>
      </c>
      <c r="D285" s="9" t="s">
        <v>21</v>
      </c>
      <c r="E285" s="162" t="s">
        <v>21</v>
      </c>
      <c r="F285" s="169"/>
      <c r="G285" s="169"/>
      <c r="H285" s="169"/>
      <c r="I285" s="169"/>
      <c r="J285" s="169"/>
      <c r="K285" s="169"/>
      <c r="L285" s="6"/>
      <c r="M285" s="6"/>
      <c r="N285" s="6"/>
      <c r="O285" s="6"/>
      <c r="P285" s="6"/>
    </row>
    <row r="286" spans="1:18" x14ac:dyDescent="0.25">
      <c r="A286" s="165" t="s">
        <v>41</v>
      </c>
      <c r="B286" s="165"/>
      <c r="C286" s="165"/>
      <c r="D286" s="165"/>
      <c r="E286" s="165"/>
      <c r="F286" s="165"/>
      <c r="G286" s="6"/>
      <c r="H286" s="6"/>
      <c r="I286" s="6"/>
      <c r="J286" s="6"/>
      <c r="K286" s="6"/>
      <c r="L286" s="6"/>
      <c r="M286" s="6"/>
      <c r="N286" s="6"/>
      <c r="O286" s="6"/>
      <c r="P286" s="6"/>
    </row>
    <row r="287" spans="1:18" x14ac:dyDescent="0.25">
      <c r="A287" s="166" t="s">
        <v>42</v>
      </c>
      <c r="B287" s="166"/>
      <c r="C287" s="166"/>
      <c r="D287" s="166"/>
      <c r="E287" s="166"/>
      <c r="F287" s="166"/>
      <c r="G287" s="166"/>
      <c r="H287" s="166"/>
      <c r="I287" s="166"/>
      <c r="J287" s="166"/>
      <c r="K287" s="166"/>
      <c r="L287" s="15"/>
      <c r="M287" s="15"/>
      <c r="N287" s="15"/>
      <c r="O287" s="15"/>
      <c r="P287" s="6"/>
    </row>
    <row r="288" spans="1:18" ht="153.75" customHeight="1" x14ac:dyDescent="0.25">
      <c r="A288" s="167" t="s">
        <v>384</v>
      </c>
      <c r="B288" s="167"/>
      <c r="C288" s="167"/>
      <c r="D288" s="167"/>
      <c r="E288" s="167"/>
      <c r="F288" s="167"/>
      <c r="G288" s="167"/>
      <c r="H288" s="167"/>
      <c r="I288" s="167"/>
      <c r="J288" s="167"/>
      <c r="K288" s="167"/>
      <c r="L288" s="15"/>
      <c r="M288" s="15"/>
      <c r="N288" s="15"/>
      <c r="O288" s="15"/>
      <c r="P288" s="6"/>
    </row>
    <row r="289" spans="1:23" ht="16.5" customHeight="1" x14ac:dyDescent="0.25">
      <c r="A289" s="168" t="s">
        <v>44</v>
      </c>
      <c r="B289" s="168"/>
      <c r="C289" s="168"/>
      <c r="D289" s="168"/>
      <c r="E289" s="168"/>
      <c r="F289" s="168"/>
      <c r="G289" s="168"/>
      <c r="H289" s="168"/>
      <c r="I289" s="168"/>
      <c r="J289" s="168"/>
      <c r="K289" s="168"/>
      <c r="L289" s="15"/>
      <c r="M289" s="15"/>
      <c r="N289" s="15"/>
      <c r="O289" s="15"/>
      <c r="P289" s="6"/>
    </row>
    <row r="290" spans="1:23" x14ac:dyDescent="0.25">
      <c r="A290" s="165" t="s">
        <v>45</v>
      </c>
      <c r="B290" s="165"/>
      <c r="C290" s="165"/>
      <c r="D290" s="165"/>
      <c r="E290" s="165"/>
      <c r="F290" s="165"/>
      <c r="G290" s="165"/>
      <c r="H290" s="165"/>
      <c r="I290" s="165"/>
      <c r="J290" s="6"/>
      <c r="K290" s="6"/>
      <c r="L290" s="6"/>
      <c r="M290" s="6"/>
      <c r="N290" s="6"/>
      <c r="O290" s="6"/>
      <c r="P290" s="6"/>
    </row>
    <row r="291" spans="1:23" x14ac:dyDescent="0.25">
      <c r="A291" s="169" t="s">
        <v>46</v>
      </c>
      <c r="B291" s="169"/>
      <c r="C291" s="169"/>
      <c r="D291" s="169"/>
      <c r="E291" s="169" t="s">
        <v>47</v>
      </c>
      <c r="F291" s="169"/>
      <c r="G291" s="169"/>
      <c r="H291" s="169" t="s">
        <v>48</v>
      </c>
      <c r="I291" s="169"/>
      <c r="J291" s="169"/>
      <c r="K291" s="169"/>
      <c r="L291" s="169"/>
      <c r="M291" s="6"/>
      <c r="N291" s="6"/>
      <c r="O291" s="6"/>
      <c r="P291" s="6"/>
    </row>
    <row r="292" spans="1:23" x14ac:dyDescent="0.25">
      <c r="A292" s="162">
        <v>1</v>
      </c>
      <c r="B292" s="162"/>
      <c r="C292" s="162"/>
      <c r="D292" s="162"/>
      <c r="E292" s="176">
        <v>2</v>
      </c>
      <c r="F292" s="177"/>
      <c r="G292" s="178"/>
      <c r="H292" s="169">
        <v>3</v>
      </c>
      <c r="I292" s="169"/>
      <c r="J292" s="169"/>
      <c r="K292" s="169"/>
      <c r="L292" s="169"/>
    </row>
    <row r="293" spans="1:23" ht="57.75" customHeight="1" x14ac:dyDescent="0.25">
      <c r="A293" s="179" t="s">
        <v>406</v>
      </c>
      <c r="B293" s="180"/>
      <c r="C293" s="180"/>
      <c r="D293" s="181"/>
      <c r="E293" s="176" t="s">
        <v>50</v>
      </c>
      <c r="F293" s="177"/>
      <c r="G293" s="178"/>
      <c r="H293" s="176" t="s">
        <v>51</v>
      </c>
      <c r="I293" s="177"/>
      <c r="J293" s="177"/>
      <c r="K293" s="177"/>
      <c r="L293" s="178"/>
    </row>
    <row r="294" spans="1:23" ht="60" customHeight="1" x14ac:dyDescent="0.25">
      <c r="A294" s="179" t="s">
        <v>406</v>
      </c>
      <c r="B294" s="180"/>
      <c r="C294" s="180"/>
      <c r="D294" s="181"/>
      <c r="E294" s="176" t="s">
        <v>52</v>
      </c>
      <c r="F294" s="177"/>
      <c r="G294" s="178"/>
      <c r="H294" s="176" t="s">
        <v>53</v>
      </c>
      <c r="I294" s="177"/>
      <c r="J294" s="177"/>
      <c r="K294" s="177"/>
      <c r="L294" s="178"/>
    </row>
    <row r="295" spans="1:23" ht="55.5" customHeight="1" x14ac:dyDescent="0.25">
      <c r="A295" s="179" t="s">
        <v>406</v>
      </c>
      <c r="B295" s="180"/>
      <c r="C295" s="180"/>
      <c r="D295" s="181"/>
      <c r="E295" s="176" t="s">
        <v>56</v>
      </c>
      <c r="F295" s="177"/>
      <c r="G295" s="178"/>
      <c r="H295" s="176" t="s">
        <v>51</v>
      </c>
      <c r="I295" s="177"/>
      <c r="J295" s="177"/>
      <c r="K295" s="177"/>
      <c r="L295" s="178"/>
    </row>
    <row r="296" spans="1:23" ht="46.5" customHeight="1" x14ac:dyDescent="0.25">
      <c r="A296" s="179" t="s">
        <v>406</v>
      </c>
      <c r="B296" s="180"/>
      <c r="C296" s="180"/>
      <c r="D296" s="181"/>
      <c r="E296" s="176" t="s">
        <v>54</v>
      </c>
      <c r="F296" s="177"/>
      <c r="G296" s="178"/>
      <c r="H296" s="173" t="s">
        <v>167</v>
      </c>
      <c r="I296" s="174"/>
      <c r="J296" s="174"/>
      <c r="K296" s="174"/>
      <c r="L296" s="175"/>
    </row>
    <row r="297" spans="1:23" x14ac:dyDescent="0.25">
      <c r="A297" s="109"/>
      <c r="B297" s="109"/>
      <c r="C297" s="109"/>
      <c r="D297" s="109"/>
      <c r="E297" s="4"/>
      <c r="F297" s="4"/>
      <c r="G297" s="4"/>
      <c r="H297" s="5"/>
      <c r="I297" s="5"/>
      <c r="J297" s="5"/>
      <c r="K297" s="5"/>
      <c r="L297" s="5"/>
    </row>
    <row r="298" spans="1:23" x14ac:dyDescent="0.25">
      <c r="A298" s="109"/>
      <c r="B298" s="109"/>
      <c r="C298" s="109"/>
      <c r="D298" s="109"/>
      <c r="E298" s="4"/>
      <c r="F298" s="4"/>
      <c r="G298" s="4"/>
      <c r="H298" s="5"/>
      <c r="I298" s="5"/>
      <c r="J298" s="5"/>
      <c r="K298" s="5"/>
      <c r="L298" s="5"/>
    </row>
    <row r="299" spans="1:23" s="41" customFormat="1" x14ac:dyDescent="0.25">
      <c r="A299" s="304" t="s">
        <v>378</v>
      </c>
      <c r="B299" s="305"/>
      <c r="C299" s="305"/>
      <c r="D299" s="305"/>
      <c r="E299" s="305"/>
      <c r="F299" s="305"/>
      <c r="G299" s="305"/>
      <c r="H299" s="305"/>
      <c r="I299" s="305"/>
      <c r="J299" s="305"/>
      <c r="K299" s="305"/>
      <c r="L299" s="305"/>
      <c r="M299" s="305"/>
      <c r="N299" s="305"/>
      <c r="O299" s="305"/>
      <c r="P299" s="48"/>
      <c r="Q299" s="65"/>
      <c r="R299" s="58"/>
      <c r="S299" s="58"/>
      <c r="T299" s="58"/>
      <c r="U299" s="58"/>
      <c r="V299" s="58"/>
      <c r="W299" s="58"/>
    </row>
    <row r="300" spans="1:23" s="41" customFormat="1" x14ac:dyDescent="0.25">
      <c r="A300" s="116"/>
      <c r="B300" s="48"/>
      <c r="C300" s="48"/>
      <c r="D300" s="48"/>
      <c r="E300" s="48"/>
      <c r="F300" s="48"/>
      <c r="G300" s="48"/>
      <c r="H300" s="48"/>
      <c r="I300" s="48"/>
      <c r="J300" s="5"/>
      <c r="K300" s="48"/>
      <c r="L300" s="48"/>
      <c r="M300" s="48"/>
      <c r="N300" s="48"/>
      <c r="O300" s="48"/>
      <c r="P300" s="48"/>
      <c r="Q300" s="65"/>
      <c r="R300" s="58"/>
      <c r="S300" s="58"/>
      <c r="T300" s="58"/>
      <c r="U300" s="58"/>
      <c r="V300" s="58"/>
      <c r="W300" s="58"/>
    </row>
    <row r="301" spans="1:23" ht="32.25" customHeight="1" x14ac:dyDescent="0.25">
      <c r="A301" s="304" t="s">
        <v>256</v>
      </c>
      <c r="B301" s="304"/>
      <c r="C301" s="304"/>
      <c r="D301" s="304"/>
      <c r="E301" s="304"/>
      <c r="F301" s="304"/>
      <c r="G301" s="304"/>
      <c r="H301" s="304"/>
      <c r="I301" s="304"/>
      <c r="J301" s="304"/>
      <c r="K301" s="304"/>
      <c r="L301" s="304"/>
      <c r="M301" s="306" t="s">
        <v>179</v>
      </c>
      <c r="N301" s="308" t="s">
        <v>21</v>
      </c>
      <c r="O301" s="50"/>
      <c r="P301" s="50"/>
      <c r="Q301" s="49"/>
      <c r="R301" s="49"/>
      <c r="S301" s="49"/>
      <c r="T301" s="49"/>
      <c r="U301" s="49"/>
      <c r="V301" s="49"/>
      <c r="W301" s="49"/>
    </row>
    <row r="302" spans="1:23" x14ac:dyDescent="0.25">
      <c r="A302" s="297" t="s">
        <v>257</v>
      </c>
      <c r="B302" s="297"/>
      <c r="C302" s="297"/>
      <c r="D302" s="297"/>
      <c r="E302" s="297"/>
      <c r="F302" s="297"/>
      <c r="G302" s="297"/>
      <c r="H302" s="297"/>
      <c r="I302" s="297"/>
      <c r="J302" s="297"/>
      <c r="K302" s="297"/>
      <c r="L302" s="297"/>
      <c r="M302" s="307"/>
      <c r="N302" s="308"/>
      <c r="O302" s="50"/>
      <c r="P302" s="50"/>
      <c r="Q302" s="49"/>
      <c r="R302" s="49"/>
      <c r="S302" s="49"/>
      <c r="T302" s="49"/>
      <c r="U302" s="49"/>
      <c r="V302" s="49"/>
      <c r="W302" s="49"/>
    </row>
    <row r="303" spans="1:23" ht="20.25" customHeight="1" x14ac:dyDescent="0.25">
      <c r="A303" s="50" t="s">
        <v>258</v>
      </c>
      <c r="B303" s="50"/>
      <c r="C303" s="50"/>
      <c r="D303" s="50"/>
      <c r="E303" s="50"/>
      <c r="F303" s="50"/>
      <c r="G303" s="50"/>
      <c r="H303" s="50"/>
      <c r="I303" s="50"/>
      <c r="J303" s="6"/>
      <c r="K303" s="50"/>
      <c r="L303" s="50"/>
      <c r="M303" s="307"/>
      <c r="N303" s="308"/>
      <c r="O303" s="50"/>
      <c r="P303" s="50"/>
      <c r="Q303" s="49"/>
      <c r="R303" s="49"/>
      <c r="S303" s="49"/>
      <c r="T303" s="49"/>
      <c r="U303" s="49"/>
      <c r="V303" s="49"/>
      <c r="W303" s="49"/>
    </row>
    <row r="304" spans="1:23" x14ac:dyDescent="0.25">
      <c r="A304" s="297" t="s">
        <v>254</v>
      </c>
      <c r="B304" s="297"/>
      <c r="C304" s="297"/>
      <c r="D304" s="297"/>
      <c r="E304" s="297"/>
      <c r="F304" s="297"/>
      <c r="G304" s="297"/>
      <c r="H304" s="297"/>
      <c r="I304" s="297"/>
      <c r="J304" s="297"/>
      <c r="K304" s="297"/>
      <c r="L304" s="297"/>
      <c r="M304" s="50"/>
      <c r="N304" s="48"/>
      <c r="O304" s="50"/>
      <c r="P304" s="50"/>
      <c r="Q304" s="49"/>
      <c r="R304" s="49"/>
      <c r="S304" s="49"/>
      <c r="T304" s="49"/>
      <c r="U304" s="49"/>
      <c r="V304" s="49"/>
      <c r="W304" s="49"/>
    </row>
    <row r="305" spans="1:31" x14ac:dyDescent="0.25">
      <c r="A305" s="297" t="s">
        <v>255</v>
      </c>
      <c r="B305" s="297"/>
      <c r="C305" s="297"/>
      <c r="D305" s="297"/>
      <c r="E305" s="297"/>
      <c r="F305" s="297"/>
      <c r="G305" s="297"/>
      <c r="H305" s="297"/>
      <c r="I305" s="297"/>
      <c r="J305" s="297"/>
      <c r="K305" s="50"/>
      <c r="L305" s="50"/>
      <c r="M305" s="50"/>
      <c r="N305" s="48"/>
      <c r="O305" s="50"/>
      <c r="P305" s="50"/>
      <c r="Q305" s="49"/>
      <c r="R305" s="49"/>
      <c r="S305" s="49"/>
      <c r="T305" s="49"/>
      <c r="U305" s="49"/>
      <c r="V305" s="49"/>
      <c r="W305" s="49"/>
    </row>
    <row r="306" spans="1:31" s="41" customFormat="1" ht="96" customHeight="1" x14ac:dyDescent="0.25">
      <c r="A306" s="247" t="s">
        <v>249</v>
      </c>
      <c r="B306" s="247" t="s">
        <v>243</v>
      </c>
      <c r="C306" s="247"/>
      <c r="D306" s="247"/>
      <c r="E306" s="247" t="s">
        <v>244</v>
      </c>
      <c r="F306" s="247"/>
      <c r="G306" s="247" t="s">
        <v>245</v>
      </c>
      <c r="H306" s="247"/>
      <c r="I306" s="247"/>
      <c r="J306" s="247" t="s">
        <v>246</v>
      </c>
      <c r="K306" s="247"/>
      <c r="L306" s="247"/>
      <c r="M306" s="247" t="s">
        <v>250</v>
      </c>
      <c r="N306" s="247"/>
      <c r="O306" s="48"/>
      <c r="P306" s="65"/>
      <c r="Q306" s="58"/>
      <c r="R306" s="58"/>
      <c r="S306" s="58"/>
      <c r="T306" s="58"/>
      <c r="U306" s="58"/>
      <c r="V306" s="58"/>
      <c r="W306" s="58"/>
    </row>
    <row r="307" spans="1:31" s="41" customFormat="1" ht="87.75" customHeight="1" x14ac:dyDescent="0.25">
      <c r="A307" s="247"/>
      <c r="B307" s="245" t="s">
        <v>252</v>
      </c>
      <c r="C307" s="245" t="s">
        <v>252</v>
      </c>
      <c r="D307" s="245" t="s">
        <v>252</v>
      </c>
      <c r="E307" s="245" t="s">
        <v>252</v>
      </c>
      <c r="F307" s="245" t="s">
        <v>252</v>
      </c>
      <c r="G307" s="247" t="s">
        <v>251</v>
      </c>
      <c r="H307" s="247" t="s">
        <v>247</v>
      </c>
      <c r="I307" s="247"/>
      <c r="J307" s="156" t="s">
        <v>426</v>
      </c>
      <c r="K307" s="162" t="s">
        <v>438</v>
      </c>
      <c r="L307" s="162" t="s">
        <v>445</v>
      </c>
      <c r="M307" s="247" t="s">
        <v>165</v>
      </c>
      <c r="N307" s="247" t="s">
        <v>166</v>
      </c>
      <c r="O307" s="48"/>
      <c r="P307" s="65"/>
      <c r="Q307" s="58"/>
      <c r="R307" s="58"/>
      <c r="S307" s="58"/>
      <c r="T307" s="58"/>
      <c r="U307" s="58"/>
      <c r="V307" s="58"/>
      <c r="W307" s="58"/>
    </row>
    <row r="308" spans="1:31" s="41" customFormat="1" ht="58.5" customHeight="1" x14ac:dyDescent="0.25">
      <c r="A308" s="247"/>
      <c r="B308" s="246"/>
      <c r="C308" s="246"/>
      <c r="D308" s="246"/>
      <c r="E308" s="246"/>
      <c r="F308" s="246"/>
      <c r="G308" s="247"/>
      <c r="H308" s="66" t="s">
        <v>22</v>
      </c>
      <c r="I308" s="72" t="s">
        <v>253</v>
      </c>
      <c r="J308" s="158"/>
      <c r="K308" s="163"/>
      <c r="L308" s="163"/>
      <c r="M308" s="247"/>
      <c r="N308" s="247"/>
      <c r="O308" s="48"/>
      <c r="P308" s="65"/>
      <c r="Q308" s="58"/>
      <c r="R308" s="58"/>
      <c r="S308" s="58"/>
      <c r="T308" s="58"/>
      <c r="U308" s="58"/>
      <c r="V308" s="58"/>
      <c r="W308" s="58"/>
    </row>
    <row r="309" spans="1:31" s="41" customFormat="1" x14ac:dyDescent="0.25">
      <c r="A309" s="66">
        <v>1</v>
      </c>
      <c r="B309" s="66">
        <v>2</v>
      </c>
      <c r="C309" s="66">
        <v>3</v>
      </c>
      <c r="D309" s="66">
        <v>4</v>
      </c>
      <c r="E309" s="66">
        <v>5</v>
      </c>
      <c r="F309" s="66">
        <v>6</v>
      </c>
      <c r="G309" s="66">
        <v>7</v>
      </c>
      <c r="H309" s="66">
        <v>8</v>
      </c>
      <c r="I309" s="66">
        <v>9</v>
      </c>
      <c r="J309" s="92">
        <v>10</v>
      </c>
      <c r="K309" s="66">
        <v>11</v>
      </c>
      <c r="L309" s="66">
        <v>12</v>
      </c>
      <c r="M309" s="66">
        <v>13</v>
      </c>
      <c r="N309" s="66">
        <v>14</v>
      </c>
      <c r="O309" s="48"/>
      <c r="P309" s="65"/>
      <c r="Q309" s="58"/>
      <c r="R309" s="58"/>
      <c r="S309" s="58"/>
      <c r="T309" s="58"/>
      <c r="U309" s="58"/>
      <c r="V309" s="58"/>
      <c r="W309" s="58"/>
    </row>
    <row r="310" spans="1:31" s="41" customFormat="1" x14ac:dyDescent="0.25">
      <c r="A310" s="247" t="s">
        <v>21</v>
      </c>
      <c r="B310" s="247" t="s">
        <v>21</v>
      </c>
      <c r="C310" s="247" t="s">
        <v>21</v>
      </c>
      <c r="D310" s="247" t="s">
        <v>21</v>
      </c>
      <c r="E310" s="247" t="s">
        <v>21</v>
      </c>
      <c r="F310" s="247" t="s">
        <v>21</v>
      </c>
      <c r="G310" s="66" t="s">
        <v>21</v>
      </c>
      <c r="H310" s="66" t="s">
        <v>21</v>
      </c>
      <c r="I310" s="66" t="s">
        <v>21</v>
      </c>
      <c r="J310" s="92" t="s">
        <v>21</v>
      </c>
      <c r="K310" s="66" t="s">
        <v>21</v>
      </c>
      <c r="L310" s="66" t="s">
        <v>21</v>
      </c>
      <c r="M310" s="66" t="s">
        <v>21</v>
      </c>
      <c r="N310" s="66" t="s">
        <v>21</v>
      </c>
      <c r="O310" s="48"/>
      <c r="P310" s="65"/>
      <c r="Q310" s="58"/>
      <c r="R310" s="58"/>
      <c r="S310" s="58"/>
      <c r="T310" s="58"/>
      <c r="U310" s="58"/>
      <c r="V310" s="58"/>
      <c r="W310" s="58"/>
    </row>
    <row r="311" spans="1:31" s="41" customFormat="1" x14ac:dyDescent="0.25">
      <c r="A311" s="247"/>
      <c r="B311" s="247"/>
      <c r="C311" s="247"/>
      <c r="D311" s="247"/>
      <c r="E311" s="247"/>
      <c r="F311" s="247"/>
      <c r="G311" s="66" t="s">
        <v>21</v>
      </c>
      <c r="H311" s="66" t="s">
        <v>21</v>
      </c>
      <c r="I311" s="66" t="s">
        <v>21</v>
      </c>
      <c r="J311" s="92" t="s">
        <v>21</v>
      </c>
      <c r="K311" s="66" t="s">
        <v>21</v>
      </c>
      <c r="L311" s="66" t="s">
        <v>21</v>
      </c>
      <c r="M311" s="66" t="s">
        <v>21</v>
      </c>
      <c r="N311" s="66" t="s">
        <v>21</v>
      </c>
      <c r="O311" s="48"/>
      <c r="P311" s="65"/>
      <c r="Q311" s="58"/>
      <c r="R311" s="58"/>
      <c r="S311" s="58"/>
      <c r="T311" s="58"/>
      <c r="U311" s="58"/>
      <c r="V311" s="58"/>
      <c r="W311" s="58"/>
    </row>
    <row r="312" spans="1:31" s="41" customFormat="1" x14ac:dyDescent="0.25">
      <c r="A312" s="71"/>
      <c r="B312" s="71"/>
      <c r="C312" s="71"/>
      <c r="D312" s="71"/>
      <c r="E312" s="71"/>
      <c r="F312" s="71"/>
      <c r="G312" s="71"/>
      <c r="H312" s="71"/>
      <c r="I312" s="71"/>
      <c r="J312" s="95"/>
      <c r="K312" s="71"/>
      <c r="L312" s="71"/>
      <c r="M312" s="71"/>
      <c r="N312" s="71"/>
      <c r="O312" s="48"/>
      <c r="P312" s="65"/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</row>
    <row r="313" spans="1:31" s="41" customFormat="1" x14ac:dyDescent="0.25">
      <c r="A313" s="297" t="s">
        <v>260</v>
      </c>
      <c r="B313" s="297"/>
      <c r="C313" s="297"/>
      <c r="D313" s="297"/>
      <c r="E313" s="297"/>
      <c r="F313" s="297"/>
      <c r="G313" s="297"/>
      <c r="H313" s="297"/>
      <c r="I313" s="297"/>
      <c r="J313" s="297"/>
      <c r="K313" s="70"/>
      <c r="L313" s="70"/>
      <c r="M313" s="68"/>
      <c r="N313" s="68"/>
      <c r="O313" s="68"/>
      <c r="P313" s="48"/>
      <c r="Q313" s="65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</row>
    <row r="314" spans="1:31" s="41" customFormat="1" ht="95.25" customHeight="1" x14ac:dyDescent="0.25">
      <c r="A314" s="247" t="s">
        <v>249</v>
      </c>
      <c r="B314" s="247" t="s">
        <v>243</v>
      </c>
      <c r="C314" s="247"/>
      <c r="D314" s="247"/>
      <c r="E314" s="247" t="s">
        <v>244</v>
      </c>
      <c r="F314" s="247"/>
      <c r="G314" s="247" t="s">
        <v>248</v>
      </c>
      <c r="H314" s="247"/>
      <c r="I314" s="247"/>
      <c r="J314" s="298" t="s">
        <v>399</v>
      </c>
      <c r="K314" s="299"/>
      <c r="L314" s="300"/>
      <c r="M314" s="301" t="s">
        <v>259</v>
      </c>
      <c r="N314" s="302"/>
      <c r="O314" s="303"/>
      <c r="P314" s="247" t="s">
        <v>400</v>
      </c>
      <c r="Q314" s="247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</row>
    <row r="315" spans="1:31" s="41" customFormat="1" ht="57.75" customHeight="1" x14ac:dyDescent="0.25">
      <c r="A315" s="247"/>
      <c r="B315" s="245" t="s">
        <v>252</v>
      </c>
      <c r="C315" s="245" t="s">
        <v>252</v>
      </c>
      <c r="D315" s="245" t="s">
        <v>252</v>
      </c>
      <c r="E315" s="245" t="s">
        <v>252</v>
      </c>
      <c r="F315" s="245" t="s">
        <v>252</v>
      </c>
      <c r="G315" s="245" t="s">
        <v>251</v>
      </c>
      <c r="H315" s="194" t="s">
        <v>247</v>
      </c>
      <c r="I315" s="194"/>
      <c r="J315" s="156" t="s">
        <v>426</v>
      </c>
      <c r="K315" s="162" t="s">
        <v>438</v>
      </c>
      <c r="L315" s="162" t="s">
        <v>445</v>
      </c>
      <c r="M315" s="156" t="s">
        <v>426</v>
      </c>
      <c r="N315" s="162" t="s">
        <v>438</v>
      </c>
      <c r="O315" s="162" t="s">
        <v>445</v>
      </c>
      <c r="P315" s="247" t="s">
        <v>165</v>
      </c>
      <c r="Q315" s="247" t="s">
        <v>166</v>
      </c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</row>
    <row r="316" spans="1:31" s="41" customFormat="1" ht="75" x14ac:dyDescent="0.25">
      <c r="A316" s="247"/>
      <c r="B316" s="246"/>
      <c r="C316" s="246"/>
      <c r="D316" s="246"/>
      <c r="E316" s="246"/>
      <c r="F316" s="246"/>
      <c r="G316" s="246"/>
      <c r="H316" s="77" t="s">
        <v>22</v>
      </c>
      <c r="I316" s="72" t="s">
        <v>253</v>
      </c>
      <c r="J316" s="158"/>
      <c r="K316" s="163"/>
      <c r="L316" s="163"/>
      <c r="M316" s="158"/>
      <c r="N316" s="163"/>
      <c r="O316" s="163"/>
      <c r="P316" s="247"/>
      <c r="Q316" s="247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</row>
    <row r="317" spans="1:31" s="41" customFormat="1" x14ac:dyDescent="0.25">
      <c r="A317" s="66">
        <v>1</v>
      </c>
      <c r="B317" s="66">
        <v>2</v>
      </c>
      <c r="C317" s="66">
        <v>3</v>
      </c>
      <c r="D317" s="75">
        <v>4</v>
      </c>
      <c r="E317" s="66">
        <v>5</v>
      </c>
      <c r="F317" s="66">
        <v>6</v>
      </c>
      <c r="G317" s="76">
        <v>7</v>
      </c>
      <c r="H317" s="66">
        <v>8</v>
      </c>
      <c r="I317" s="66">
        <v>9</v>
      </c>
      <c r="J317" s="92">
        <v>10</v>
      </c>
      <c r="K317" s="66">
        <v>11</v>
      </c>
      <c r="L317" s="66">
        <v>12</v>
      </c>
      <c r="M317" s="66">
        <v>13</v>
      </c>
      <c r="N317" s="66">
        <v>14</v>
      </c>
      <c r="O317" s="66">
        <v>15</v>
      </c>
      <c r="P317" s="66">
        <v>16</v>
      </c>
      <c r="Q317" s="66">
        <v>17</v>
      </c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</row>
    <row r="318" spans="1:31" s="41" customFormat="1" x14ac:dyDescent="0.25">
      <c r="A318" s="244" t="s">
        <v>21</v>
      </c>
      <c r="B318" s="244" t="s">
        <v>21</v>
      </c>
      <c r="C318" s="244" t="s">
        <v>21</v>
      </c>
      <c r="D318" s="245" t="s">
        <v>21</v>
      </c>
      <c r="E318" s="245" t="s">
        <v>21</v>
      </c>
      <c r="F318" s="247" t="s">
        <v>21</v>
      </c>
      <c r="G318" s="66" t="s">
        <v>21</v>
      </c>
      <c r="H318" s="66" t="s">
        <v>21</v>
      </c>
      <c r="I318" s="66" t="s">
        <v>21</v>
      </c>
      <c r="J318" s="92" t="s">
        <v>21</v>
      </c>
      <c r="K318" s="66" t="s">
        <v>21</v>
      </c>
      <c r="L318" s="66" t="s">
        <v>21</v>
      </c>
      <c r="M318" s="66" t="s">
        <v>21</v>
      </c>
      <c r="N318" s="66" t="s">
        <v>21</v>
      </c>
      <c r="O318" s="66" t="s">
        <v>21</v>
      </c>
      <c r="P318" s="66" t="s">
        <v>21</v>
      </c>
      <c r="Q318" s="66" t="s">
        <v>21</v>
      </c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</row>
    <row r="319" spans="1:31" s="41" customFormat="1" x14ac:dyDescent="0.25">
      <c r="A319" s="244"/>
      <c r="B319" s="244"/>
      <c r="C319" s="244"/>
      <c r="D319" s="246"/>
      <c r="E319" s="246"/>
      <c r="F319" s="247"/>
      <c r="G319" s="66" t="s">
        <v>21</v>
      </c>
      <c r="H319" s="66" t="s">
        <v>21</v>
      </c>
      <c r="I319" s="66" t="s">
        <v>21</v>
      </c>
      <c r="J319" s="92" t="s">
        <v>21</v>
      </c>
      <c r="K319" s="66" t="s">
        <v>21</v>
      </c>
      <c r="L319" s="66" t="s">
        <v>21</v>
      </c>
      <c r="M319" s="66" t="s">
        <v>21</v>
      </c>
      <c r="N319" s="66" t="s">
        <v>21</v>
      </c>
      <c r="O319" s="66" t="s">
        <v>21</v>
      </c>
      <c r="P319" s="66" t="s">
        <v>21</v>
      </c>
      <c r="Q319" s="66" t="s">
        <v>21</v>
      </c>
      <c r="R319" s="3"/>
      <c r="S319" s="3"/>
      <c r="T319" s="3"/>
      <c r="U319" s="3"/>
      <c r="V319" s="3"/>
      <c r="W319" s="3"/>
      <c r="X319" s="58"/>
      <c r="Y319" s="58"/>
      <c r="Z319" s="58"/>
      <c r="AA319" s="58"/>
      <c r="AB319" s="58"/>
      <c r="AC319" s="58"/>
      <c r="AD319" s="58"/>
      <c r="AE319" s="58"/>
    </row>
    <row r="320" spans="1:31" s="41" customFormat="1" x14ac:dyDescent="0.25">
      <c r="A320" s="71"/>
      <c r="B320" s="71"/>
      <c r="C320" s="71"/>
      <c r="D320" s="73"/>
      <c r="E320" s="71"/>
      <c r="F320" s="71"/>
      <c r="G320" s="74"/>
      <c r="H320" s="71"/>
      <c r="I320" s="71"/>
      <c r="J320" s="95"/>
      <c r="K320" s="71"/>
      <c r="L320" s="71"/>
      <c r="M320" s="71"/>
      <c r="N320" s="71"/>
      <c r="O320" s="71"/>
      <c r="P320" s="71"/>
      <c r="Q320" s="71"/>
      <c r="R320" s="3"/>
      <c r="S320" s="3"/>
      <c r="T320" s="3"/>
      <c r="U320" s="3"/>
      <c r="V320" s="3"/>
      <c r="W320" s="3"/>
      <c r="X320" s="58"/>
      <c r="Y320" s="58"/>
      <c r="Z320" s="58"/>
      <c r="AA320" s="58"/>
      <c r="AB320" s="58"/>
      <c r="AC320" s="58"/>
      <c r="AD320" s="58"/>
      <c r="AE320" s="58"/>
    </row>
    <row r="321" spans="1:31" s="41" customFormat="1" x14ac:dyDescent="0.25">
      <c r="A321" s="67"/>
      <c r="B321" s="59"/>
      <c r="C321" s="68"/>
      <c r="D321" s="68"/>
      <c r="E321" s="59"/>
      <c r="F321" s="59"/>
      <c r="G321" s="68"/>
      <c r="H321" s="68"/>
      <c r="I321" s="69"/>
      <c r="J321" s="96"/>
      <c r="K321" s="70"/>
      <c r="L321" s="70"/>
      <c r="M321" s="68"/>
      <c r="N321" s="68"/>
      <c r="O321" s="68"/>
      <c r="P321" s="48"/>
      <c r="Q321" s="65"/>
      <c r="R321" s="3"/>
      <c r="S321" s="3"/>
      <c r="T321" s="3"/>
      <c r="U321" s="3"/>
      <c r="V321" s="3"/>
      <c r="W321" s="3"/>
      <c r="X321" s="58"/>
      <c r="Y321" s="58"/>
      <c r="Z321" s="58"/>
      <c r="AA321" s="58"/>
      <c r="AB321" s="58"/>
      <c r="AC321" s="58"/>
      <c r="AD321" s="58"/>
      <c r="AE321" s="58"/>
    </row>
    <row r="322" spans="1:31" ht="16.5" customHeight="1" x14ac:dyDescent="0.25">
      <c r="A322" s="224" t="s">
        <v>242</v>
      </c>
      <c r="B322" s="224"/>
      <c r="C322" s="224"/>
      <c r="D322" s="224"/>
      <c r="E322" s="224"/>
      <c r="F322" s="224"/>
      <c r="G322" s="224"/>
      <c r="H322" s="224"/>
      <c r="I322" s="224"/>
      <c r="J322" s="224"/>
      <c r="K322" s="224"/>
      <c r="L322" s="224"/>
      <c r="M322" s="224"/>
      <c r="N322" s="224"/>
      <c r="O322" s="224"/>
      <c r="P322" s="6"/>
    </row>
    <row r="323" spans="1:31" ht="16.5" customHeight="1" x14ac:dyDescent="0.25">
      <c r="A323" s="165" t="s">
        <v>70</v>
      </c>
      <c r="B323" s="165"/>
      <c r="C323" s="165"/>
      <c r="D323" s="165"/>
      <c r="E323" s="165"/>
      <c r="F323" s="165"/>
      <c r="G323" s="165"/>
      <c r="H323" s="165"/>
      <c r="I323" s="165"/>
      <c r="J323" s="165"/>
      <c r="K323" s="165"/>
      <c r="L323" s="165"/>
      <c r="M323" s="165"/>
      <c r="N323" s="165"/>
      <c r="O323" s="165"/>
      <c r="P323" s="6"/>
    </row>
    <row r="324" spans="1:31" ht="16.5" customHeight="1" x14ac:dyDescent="0.25">
      <c r="A324" s="193" t="s">
        <v>71</v>
      </c>
      <c r="B324" s="193"/>
      <c r="C324" s="193"/>
      <c r="D324" s="193"/>
      <c r="E324" s="193"/>
      <c r="F324" s="193"/>
      <c r="G324" s="193"/>
      <c r="H324" s="193"/>
      <c r="I324" s="193"/>
      <c r="J324" s="193"/>
      <c r="K324" s="193"/>
      <c r="L324" s="193"/>
      <c r="M324" s="6"/>
      <c r="N324" s="6"/>
      <c r="O324" s="6"/>
      <c r="P324" s="6"/>
    </row>
    <row r="325" spans="1:31" ht="16.5" customHeight="1" x14ac:dyDescent="0.25">
      <c r="A325" s="193" t="s">
        <v>72</v>
      </c>
      <c r="B325" s="193"/>
      <c r="C325" s="193"/>
      <c r="D325" s="193"/>
      <c r="E325" s="193"/>
      <c r="F325" s="193"/>
      <c r="G325" s="193"/>
      <c r="H325" s="193"/>
      <c r="I325" s="193"/>
      <c r="J325" s="193"/>
      <c r="K325" s="193"/>
      <c r="L325" s="193"/>
      <c r="M325" s="6"/>
      <c r="N325" s="6"/>
      <c r="O325" s="6"/>
      <c r="P325" s="6"/>
    </row>
    <row r="326" spans="1:31" ht="16.5" customHeight="1" x14ac:dyDescent="0.25">
      <c r="A326" s="193" t="s">
        <v>73</v>
      </c>
      <c r="B326" s="193"/>
      <c r="C326" s="193"/>
      <c r="D326" s="193"/>
      <c r="E326" s="193"/>
      <c r="F326" s="193"/>
      <c r="G326" s="193"/>
      <c r="H326" s="193"/>
      <c r="I326" s="193"/>
      <c r="J326" s="193"/>
      <c r="K326" s="193"/>
      <c r="L326" s="193"/>
      <c r="M326" s="6"/>
      <c r="N326" s="6"/>
      <c r="O326" s="6"/>
      <c r="P326" s="6"/>
    </row>
    <row r="327" spans="1:31" ht="16.5" customHeight="1" x14ac:dyDescent="0.25">
      <c r="A327" s="193" t="s">
        <v>74</v>
      </c>
      <c r="B327" s="193"/>
      <c r="C327" s="193"/>
      <c r="D327" s="193"/>
      <c r="E327" s="193"/>
      <c r="F327" s="193"/>
      <c r="G327" s="193"/>
      <c r="H327" s="193"/>
      <c r="I327" s="193"/>
      <c r="J327" s="193"/>
      <c r="K327" s="193"/>
      <c r="L327" s="193"/>
      <c r="M327" s="6"/>
      <c r="N327" s="6"/>
      <c r="O327" s="6"/>
      <c r="P327" s="6"/>
    </row>
    <row r="328" spans="1:31" ht="16.5" customHeight="1" x14ac:dyDescent="0.25">
      <c r="A328" s="193" t="s">
        <v>75</v>
      </c>
      <c r="B328" s="193"/>
      <c r="C328" s="193"/>
      <c r="D328" s="193"/>
      <c r="E328" s="193"/>
      <c r="F328" s="193"/>
      <c r="G328" s="193"/>
      <c r="H328" s="193"/>
      <c r="I328" s="193"/>
      <c r="J328" s="193"/>
      <c r="K328" s="193"/>
      <c r="L328" s="193"/>
      <c r="M328" s="6"/>
      <c r="N328" s="6"/>
      <c r="O328" s="6"/>
      <c r="P328" s="6"/>
    </row>
    <row r="329" spans="1:31" ht="16.5" customHeight="1" x14ac:dyDescent="0.25">
      <c r="A329" s="193" t="s">
        <v>76</v>
      </c>
      <c r="B329" s="193"/>
      <c r="C329" s="193"/>
      <c r="D329" s="193"/>
      <c r="E329" s="193"/>
      <c r="F329" s="193"/>
      <c r="G329" s="193"/>
      <c r="H329" s="193"/>
      <c r="I329" s="193"/>
      <c r="J329" s="193"/>
      <c r="K329" s="193"/>
      <c r="L329" s="193"/>
      <c r="M329" s="6"/>
      <c r="N329" s="6"/>
      <c r="O329" s="6"/>
      <c r="P329" s="6"/>
    </row>
    <row r="330" spans="1:31" x14ac:dyDescent="0.25">
      <c r="A330" s="193" t="s">
        <v>77</v>
      </c>
      <c r="B330" s="193"/>
      <c r="C330" s="193"/>
      <c r="D330" s="193"/>
      <c r="E330" s="193"/>
      <c r="F330" s="193"/>
      <c r="G330" s="193"/>
      <c r="H330" s="193"/>
      <c r="I330" s="193"/>
      <c r="J330" s="193"/>
      <c r="K330" s="193"/>
      <c r="L330" s="193"/>
      <c r="M330" s="6"/>
      <c r="N330" s="6"/>
      <c r="O330" s="6"/>
      <c r="P330" s="6"/>
    </row>
    <row r="331" spans="1:31" ht="16.5" customHeight="1" x14ac:dyDescent="0.25">
      <c r="A331" s="164" t="s">
        <v>78</v>
      </c>
      <c r="B331" s="164"/>
      <c r="C331" s="164"/>
      <c r="D331" s="164"/>
      <c r="E331" s="164"/>
      <c r="F331" s="164"/>
      <c r="G331" s="164"/>
      <c r="H331" s="164"/>
      <c r="I331" s="164"/>
      <c r="J331" s="164"/>
      <c r="K331" s="164"/>
      <c r="L331" s="164"/>
      <c r="M331" s="164"/>
      <c r="N331" s="164"/>
      <c r="O331" s="164"/>
      <c r="P331" s="6"/>
    </row>
    <row r="332" spans="1:31" ht="65.25" customHeight="1" x14ac:dyDescent="0.25">
      <c r="A332" s="164" t="s">
        <v>121</v>
      </c>
      <c r="B332" s="164"/>
      <c r="C332" s="164"/>
      <c r="D332" s="164"/>
      <c r="E332" s="164"/>
      <c r="F332" s="164"/>
      <c r="G332" s="164"/>
      <c r="H332" s="164"/>
      <c r="I332" s="164"/>
      <c r="J332" s="164"/>
      <c r="K332" s="164"/>
      <c r="L332" s="164"/>
      <c r="M332" s="164"/>
      <c r="N332" s="164"/>
      <c r="O332" s="164"/>
    </row>
    <row r="333" spans="1:31" ht="63" customHeight="1" x14ac:dyDescent="0.25">
      <c r="A333" s="164" t="s">
        <v>122</v>
      </c>
      <c r="B333" s="164"/>
      <c r="C333" s="164"/>
      <c r="D333" s="164"/>
      <c r="E333" s="164"/>
      <c r="F333" s="164"/>
      <c r="G333" s="164"/>
      <c r="H333" s="164"/>
      <c r="I333" s="164"/>
      <c r="J333" s="164"/>
      <c r="K333" s="164"/>
      <c r="L333" s="164"/>
      <c r="M333" s="164"/>
      <c r="N333" s="164"/>
      <c r="O333" s="164"/>
    </row>
    <row r="334" spans="1:31" x14ac:dyDescent="0.25">
      <c r="A334" s="165" t="s">
        <v>79</v>
      </c>
      <c r="B334" s="165"/>
      <c r="C334" s="165"/>
      <c r="D334" s="165"/>
      <c r="E334" s="165"/>
      <c r="F334" s="165"/>
      <c r="G334" s="165"/>
      <c r="H334" s="165"/>
      <c r="I334" s="165"/>
      <c r="J334" s="165"/>
      <c r="K334" s="165"/>
      <c r="L334" s="165"/>
      <c r="M334" s="165"/>
      <c r="N334" s="165"/>
      <c r="O334" s="165"/>
      <c r="P334" s="6"/>
    </row>
    <row r="335" spans="1:31" ht="16.5" customHeight="1" x14ac:dyDescent="0.25">
      <c r="A335" s="9" t="s">
        <v>80</v>
      </c>
      <c r="B335" s="176" t="s">
        <v>81</v>
      </c>
      <c r="C335" s="177"/>
      <c r="D335" s="178"/>
      <c r="E335" s="176" t="s">
        <v>82</v>
      </c>
      <c r="F335" s="177"/>
      <c r="G335" s="177"/>
      <c r="H335" s="177"/>
      <c r="I335" s="177"/>
      <c r="J335" s="177"/>
      <c r="K335" s="177"/>
      <c r="L335" s="178"/>
      <c r="M335" s="6"/>
      <c r="N335" s="6"/>
      <c r="O335" s="6"/>
      <c r="P335" s="6"/>
    </row>
    <row r="336" spans="1:31" ht="16.5" customHeight="1" x14ac:dyDescent="0.25">
      <c r="A336" s="9">
        <v>1</v>
      </c>
      <c r="B336" s="176">
        <v>2</v>
      </c>
      <c r="C336" s="177"/>
      <c r="D336" s="178"/>
      <c r="E336" s="173">
        <v>3</v>
      </c>
      <c r="F336" s="174"/>
      <c r="G336" s="174"/>
      <c r="H336" s="174"/>
      <c r="I336" s="174"/>
      <c r="J336" s="174"/>
      <c r="K336" s="174"/>
      <c r="L336" s="175"/>
      <c r="M336" s="6"/>
      <c r="N336" s="6"/>
      <c r="O336" s="6"/>
      <c r="P336" s="6"/>
    </row>
    <row r="337" spans="1:16" ht="40.5" customHeight="1" x14ac:dyDescent="0.25">
      <c r="A337" s="9" t="s">
        <v>83</v>
      </c>
      <c r="B337" s="176" t="s">
        <v>225</v>
      </c>
      <c r="C337" s="177"/>
      <c r="D337" s="178"/>
      <c r="E337" s="173" t="s">
        <v>84</v>
      </c>
      <c r="F337" s="174"/>
      <c r="G337" s="174"/>
      <c r="H337" s="174"/>
      <c r="I337" s="174"/>
      <c r="J337" s="174"/>
      <c r="K337" s="174"/>
      <c r="L337" s="175"/>
      <c r="M337" s="6"/>
      <c r="N337" s="6"/>
      <c r="O337" s="6"/>
      <c r="P337" s="6"/>
    </row>
    <row r="338" spans="1:16" ht="39" customHeight="1" x14ac:dyDescent="0.25">
      <c r="A338" s="9" t="s">
        <v>85</v>
      </c>
      <c r="B338" s="176" t="s">
        <v>86</v>
      </c>
      <c r="C338" s="177"/>
      <c r="D338" s="178"/>
      <c r="E338" s="173" t="s">
        <v>84</v>
      </c>
      <c r="F338" s="174"/>
      <c r="G338" s="174"/>
      <c r="H338" s="174"/>
      <c r="I338" s="174"/>
      <c r="J338" s="174"/>
      <c r="K338" s="174"/>
      <c r="L338" s="175"/>
      <c r="M338" s="6"/>
      <c r="N338" s="6"/>
      <c r="O338" s="6"/>
      <c r="P338" s="6"/>
    </row>
    <row r="339" spans="1:16" ht="36.75" customHeight="1" x14ac:dyDescent="0.25">
      <c r="A339" s="9" t="s">
        <v>87</v>
      </c>
      <c r="B339" s="176" t="s">
        <v>197</v>
      </c>
      <c r="C339" s="177"/>
      <c r="D339" s="178"/>
      <c r="E339" s="173" t="s">
        <v>84</v>
      </c>
      <c r="F339" s="174"/>
      <c r="G339" s="174"/>
      <c r="H339" s="174"/>
      <c r="I339" s="174"/>
      <c r="J339" s="174"/>
      <c r="K339" s="174"/>
      <c r="L339" s="175"/>
      <c r="M339" s="6"/>
      <c r="N339" s="6"/>
      <c r="O339" s="6"/>
      <c r="P339" s="6"/>
    </row>
    <row r="340" spans="1:16" ht="16.5" customHeight="1" x14ac:dyDescent="0.25">
      <c r="A340" s="165" t="s">
        <v>88</v>
      </c>
      <c r="B340" s="165"/>
      <c r="C340" s="165"/>
      <c r="D340" s="165"/>
      <c r="E340" s="165"/>
      <c r="F340" s="165"/>
      <c r="G340" s="165"/>
      <c r="H340" s="165"/>
      <c r="I340" s="165"/>
      <c r="J340" s="165"/>
      <c r="K340" s="165"/>
      <c r="L340" s="165"/>
      <c r="M340" s="165"/>
      <c r="N340" s="165"/>
      <c r="O340" s="165"/>
      <c r="P340" s="6"/>
    </row>
    <row r="341" spans="1:16" ht="26.25" customHeight="1" x14ac:dyDescent="0.25">
      <c r="A341" s="165" t="s">
        <v>89</v>
      </c>
      <c r="B341" s="165"/>
      <c r="C341" s="165"/>
      <c r="D341" s="165"/>
      <c r="E341" s="165"/>
      <c r="F341" s="165"/>
      <c r="G341" s="165"/>
      <c r="H341" s="165"/>
      <c r="I341" s="165"/>
      <c r="J341" s="165"/>
      <c r="K341" s="165"/>
      <c r="L341" s="165"/>
      <c r="M341" s="165"/>
      <c r="N341" s="165"/>
      <c r="O341" s="165"/>
      <c r="P341" s="6"/>
    </row>
    <row r="342" spans="1:16" ht="22.5" customHeight="1" x14ac:dyDescent="0.25">
      <c r="A342" s="165" t="s">
        <v>90</v>
      </c>
      <c r="B342" s="165"/>
      <c r="C342" s="165"/>
      <c r="D342" s="165"/>
      <c r="E342" s="165"/>
      <c r="F342" s="165"/>
      <c r="G342" s="165"/>
      <c r="H342" s="165"/>
      <c r="I342" s="165"/>
      <c r="J342" s="165"/>
      <c r="K342" s="165"/>
      <c r="L342" s="165"/>
      <c r="M342" s="165"/>
      <c r="N342" s="165"/>
      <c r="O342" s="165"/>
      <c r="P342" s="6"/>
    </row>
    <row r="343" spans="1:16" ht="27.75" customHeight="1" x14ac:dyDescent="0.25">
      <c r="A343" s="165" t="s">
        <v>168</v>
      </c>
      <c r="B343" s="165"/>
      <c r="C343" s="165"/>
      <c r="D343" s="165"/>
      <c r="E343" s="165"/>
      <c r="F343" s="165"/>
      <c r="G343" s="165"/>
      <c r="H343" s="165"/>
      <c r="I343" s="165"/>
      <c r="J343" s="165"/>
      <c r="K343" s="165"/>
      <c r="L343" s="165"/>
      <c r="M343" s="165"/>
      <c r="N343" s="165"/>
      <c r="O343" s="165"/>
    </row>
    <row r="344" spans="1:16" ht="16.5" customHeight="1" x14ac:dyDescent="0.25">
      <c r="A344" s="164" t="s">
        <v>91</v>
      </c>
      <c r="B344" s="164"/>
      <c r="C344" s="164"/>
      <c r="D344" s="164"/>
      <c r="E344" s="164"/>
      <c r="F344" s="164"/>
      <c r="G344" s="164"/>
      <c r="H344" s="164"/>
      <c r="I344" s="164"/>
      <c r="J344" s="164"/>
      <c r="K344" s="164"/>
      <c r="L344" s="164"/>
      <c r="M344" s="164"/>
      <c r="N344" s="164"/>
      <c r="O344" s="164"/>
      <c r="P344" s="6"/>
    </row>
    <row r="345" spans="1:16" ht="57.75" customHeight="1" x14ac:dyDescent="0.25">
      <c r="A345" s="164" t="s">
        <v>92</v>
      </c>
      <c r="B345" s="164"/>
      <c r="C345" s="164"/>
      <c r="D345" s="164"/>
      <c r="E345" s="164"/>
      <c r="F345" s="164"/>
      <c r="G345" s="164"/>
      <c r="H345" s="164"/>
      <c r="I345" s="164"/>
      <c r="J345" s="164"/>
      <c r="K345" s="164"/>
      <c r="L345" s="164"/>
      <c r="M345" s="164"/>
      <c r="N345" s="164"/>
      <c r="O345" s="164"/>
      <c r="P345" s="6"/>
    </row>
    <row r="346" spans="1:16" ht="16.5" customHeight="1" x14ac:dyDescent="0.25">
      <c r="A346" s="165" t="s">
        <v>93</v>
      </c>
      <c r="B346" s="165"/>
      <c r="C346" s="165"/>
      <c r="D346" s="165"/>
      <c r="E346" s="165"/>
      <c r="F346" s="165"/>
      <c r="G346" s="165"/>
      <c r="H346" s="165"/>
      <c r="I346" s="165"/>
      <c r="J346" s="165"/>
      <c r="K346" s="165"/>
      <c r="L346" s="165"/>
      <c r="M346" s="165"/>
      <c r="N346" s="165"/>
      <c r="O346" s="165"/>
      <c r="P346" s="6"/>
    </row>
    <row r="347" spans="1:16" ht="16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</row>
    <row r="348" spans="1:16" ht="16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</row>
    <row r="349" spans="1:16" x14ac:dyDescent="0.25">
      <c r="A349" s="6" t="s">
        <v>286</v>
      </c>
      <c r="B349" s="6"/>
      <c r="C349" s="6"/>
      <c r="D349" s="6"/>
      <c r="E349" s="6"/>
      <c r="F349" s="6"/>
      <c r="G349" s="6"/>
      <c r="H349" s="6"/>
      <c r="I349" s="6"/>
      <c r="J349" s="6"/>
      <c r="K349" s="6" t="s">
        <v>398</v>
      </c>
      <c r="L349" s="6"/>
      <c r="M349" s="6"/>
      <c r="N349" s="6"/>
      <c r="O349" s="6"/>
      <c r="P349" s="6"/>
    </row>
    <row r="350" spans="1:16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</row>
    <row r="351" spans="1:16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</row>
  </sheetData>
  <mergeCells count="517"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A38:O38"/>
    <mergeCell ref="A39:L39"/>
    <mergeCell ref="M39:M41"/>
    <mergeCell ref="A313:J313"/>
    <mergeCell ref="H209:I209"/>
    <mergeCell ref="H235:L235"/>
    <mergeCell ref="A236:D236"/>
    <mergeCell ref="L22:M22"/>
    <mergeCell ref="N22:O22"/>
    <mergeCell ref="E236:G236"/>
    <mergeCell ref="N307:N308"/>
    <mergeCell ref="A310:A311"/>
    <mergeCell ref="B310:B311"/>
    <mergeCell ref="C310:C311"/>
    <mergeCell ref="D310:D311"/>
    <mergeCell ref="E310:E311"/>
    <mergeCell ref="F310:F311"/>
    <mergeCell ref="A299:O299"/>
    <mergeCell ref="A301:L301"/>
    <mergeCell ref="M301:M303"/>
    <mergeCell ref="N301:N303"/>
    <mergeCell ref="A302:L302"/>
    <mergeCell ref="A304:L304"/>
    <mergeCell ref="A305:J305"/>
    <mergeCell ref="A306:A308"/>
    <mergeCell ref="B306:D306"/>
    <mergeCell ref="E306:F306"/>
    <mergeCell ref="A318:A319"/>
    <mergeCell ref="B318:B319"/>
    <mergeCell ref="C318:C319"/>
    <mergeCell ref="D318:D319"/>
    <mergeCell ref="E318:E319"/>
    <mergeCell ref="F318:F319"/>
    <mergeCell ref="M315:M316"/>
    <mergeCell ref="N315:N316"/>
    <mergeCell ref="O315:O316"/>
    <mergeCell ref="A314:A316"/>
    <mergeCell ref="P314:Q314"/>
    <mergeCell ref="B315:B316"/>
    <mergeCell ref="C315:C316"/>
    <mergeCell ref="D315:D316"/>
    <mergeCell ref="E315:E316"/>
    <mergeCell ref="F315:F316"/>
    <mergeCell ref="G315:G316"/>
    <mergeCell ref="H315:I315"/>
    <mergeCell ref="J315:J316"/>
    <mergeCell ref="P315:P316"/>
    <mergeCell ref="Q315:Q316"/>
    <mergeCell ref="M314:O314"/>
    <mergeCell ref="B314:D314"/>
    <mergeCell ref="E314:F314"/>
    <mergeCell ref="G314:I314"/>
    <mergeCell ref="J314:L314"/>
    <mergeCell ref="K315:K316"/>
    <mergeCell ref="L315:L316"/>
    <mergeCell ref="G306:I306"/>
    <mergeCell ref="J306:L306"/>
    <mergeCell ref="L307:L308"/>
    <mergeCell ref="M306:N306"/>
    <mergeCell ref="B307:B308"/>
    <mergeCell ref="C307:C308"/>
    <mergeCell ref="D307:D308"/>
    <mergeCell ref="E307:E308"/>
    <mergeCell ref="F307:F308"/>
    <mergeCell ref="G307:G308"/>
    <mergeCell ref="H307:I307"/>
    <mergeCell ref="J307:J308"/>
    <mergeCell ref="K307:K308"/>
    <mergeCell ref="M307:M308"/>
    <mergeCell ref="H236:L236"/>
    <mergeCell ref="H233:L233"/>
    <mergeCell ref="A206:O206"/>
    <mergeCell ref="A234:D234"/>
    <mergeCell ref="E238:G238"/>
    <mergeCell ref="E235:G235"/>
    <mergeCell ref="A233:D233"/>
    <mergeCell ref="E233:G233"/>
    <mergeCell ref="E234:G234"/>
    <mergeCell ref="H234:L234"/>
    <mergeCell ref="H238:L238"/>
    <mergeCell ref="A238:D238"/>
    <mergeCell ref="A232:I232"/>
    <mergeCell ref="A228:F228"/>
    <mergeCell ref="E227:K227"/>
    <mergeCell ref="E226:K226"/>
    <mergeCell ref="H164:L164"/>
    <mergeCell ref="A165:D165"/>
    <mergeCell ref="E165:G165"/>
    <mergeCell ref="H165:L165"/>
    <mergeCell ref="A166:D166"/>
    <mergeCell ref="E166:G166"/>
    <mergeCell ref="H166:L166"/>
    <mergeCell ref="A230:K230"/>
    <mergeCell ref="A235:D235"/>
    <mergeCell ref="A207:J207"/>
    <mergeCell ref="A208:A210"/>
    <mergeCell ref="A167:L167"/>
    <mergeCell ref="A176:A179"/>
    <mergeCell ref="B176:B179"/>
    <mergeCell ref="C176:C179"/>
    <mergeCell ref="D176:D179"/>
    <mergeCell ref="B208:D209"/>
    <mergeCell ref="G209:G210"/>
    <mergeCell ref="E176:E179"/>
    <mergeCell ref="F176:F179"/>
    <mergeCell ref="A180:A183"/>
    <mergeCell ref="B180:B183"/>
    <mergeCell ref="C180:C183"/>
    <mergeCell ref="D180:D183"/>
    <mergeCell ref="P209:P210"/>
    <mergeCell ref="Q209:Q210"/>
    <mergeCell ref="E237:G237"/>
    <mergeCell ref="H237:L237"/>
    <mergeCell ref="A237:D237"/>
    <mergeCell ref="P137:Q137"/>
    <mergeCell ref="P138:P139"/>
    <mergeCell ref="Q138:Q139"/>
    <mergeCell ref="P208:Q208"/>
    <mergeCell ref="M208:O208"/>
    <mergeCell ref="O209:O210"/>
    <mergeCell ref="M209:M210"/>
    <mergeCell ref="A223:O223"/>
    <mergeCell ref="A224:K224"/>
    <mergeCell ref="N209:N210"/>
    <mergeCell ref="E225:K225"/>
    <mergeCell ref="E208:F209"/>
    <mergeCell ref="G208:I208"/>
    <mergeCell ref="J208:L208"/>
    <mergeCell ref="J209:J210"/>
    <mergeCell ref="K209:K210"/>
    <mergeCell ref="A222:O222"/>
    <mergeCell ref="J172:L172"/>
    <mergeCell ref="G173:G174"/>
    <mergeCell ref="H173:I173"/>
    <mergeCell ref="J173:J174"/>
    <mergeCell ref="K173:K174"/>
    <mergeCell ref="L173:L174"/>
    <mergeCell ref="A229:K229"/>
    <mergeCell ref="L209:L210"/>
    <mergeCell ref="A231:K231"/>
    <mergeCell ref="A344:O344"/>
    <mergeCell ref="A345:O345"/>
    <mergeCell ref="A334:O334"/>
    <mergeCell ref="B339:D339"/>
    <mergeCell ref="E339:L339"/>
    <mergeCell ref="A333:O333"/>
    <mergeCell ref="A323:O323"/>
    <mergeCell ref="A324:L324"/>
    <mergeCell ref="A325:L325"/>
    <mergeCell ref="A326:L326"/>
    <mergeCell ref="A327:L327"/>
    <mergeCell ref="A328:L328"/>
    <mergeCell ref="A322:O322"/>
    <mergeCell ref="A332:O332"/>
    <mergeCell ref="A329:L329"/>
    <mergeCell ref="A330:L330"/>
    <mergeCell ref="A331:O331"/>
    <mergeCell ref="A346:O346"/>
    <mergeCell ref="B338:D338"/>
    <mergeCell ref="E338:L338"/>
    <mergeCell ref="A340:O340"/>
    <mergeCell ref="A341:O341"/>
    <mergeCell ref="A342:O342"/>
    <mergeCell ref="B335:D335"/>
    <mergeCell ref="E335:L335"/>
    <mergeCell ref="B336:D336"/>
    <mergeCell ref="E336:L336"/>
    <mergeCell ref="B337:D337"/>
    <mergeCell ref="E337:L337"/>
    <mergeCell ref="A343:O343"/>
    <mergeCell ref="P68:Q68"/>
    <mergeCell ref="P69:P70"/>
    <mergeCell ref="Q69:Q70"/>
    <mergeCell ref="A172:A174"/>
    <mergeCell ref="B172:D173"/>
    <mergeCell ref="E172:F173"/>
    <mergeCell ref="G172:I172"/>
    <mergeCell ref="M172:N172"/>
    <mergeCell ref="M173:M174"/>
    <mergeCell ref="M104:N104"/>
    <mergeCell ref="A170:L170"/>
    <mergeCell ref="A171:J171"/>
    <mergeCell ref="N173:N174"/>
    <mergeCell ref="M167:M169"/>
    <mergeCell ref="N167:N169"/>
    <mergeCell ref="A168:L168"/>
    <mergeCell ref="A95:D95"/>
    <mergeCell ref="E95:G95"/>
    <mergeCell ref="H95:L95"/>
    <mergeCell ref="A96:D96"/>
    <mergeCell ref="E96:G96"/>
    <mergeCell ref="H96:L96"/>
    <mergeCell ref="E162:G162"/>
    <mergeCell ref="H162:L162"/>
    <mergeCell ref="E180:E183"/>
    <mergeCell ref="F180:F183"/>
    <mergeCell ref="A184:A187"/>
    <mergeCell ref="B184:B187"/>
    <mergeCell ref="C184:C187"/>
    <mergeCell ref="A188:A191"/>
    <mergeCell ref="B188:B191"/>
    <mergeCell ref="C188:C191"/>
    <mergeCell ref="D188:D191"/>
    <mergeCell ref="E188:E191"/>
    <mergeCell ref="F188:F191"/>
    <mergeCell ref="N105:N106"/>
    <mergeCell ref="A108:A111"/>
    <mergeCell ref="B108:B111"/>
    <mergeCell ref="A159:K159"/>
    <mergeCell ref="G138:G139"/>
    <mergeCell ref="A162:D162"/>
    <mergeCell ref="E155:K155"/>
    <mergeCell ref="A156:F156"/>
    <mergeCell ref="A157:K157"/>
    <mergeCell ref="A158:K158"/>
    <mergeCell ref="A150:O150"/>
    <mergeCell ref="A151:O151"/>
    <mergeCell ref="A152:K152"/>
    <mergeCell ref="E153:K153"/>
    <mergeCell ref="E154:K154"/>
    <mergeCell ref="B137:D138"/>
    <mergeCell ref="E137:F138"/>
    <mergeCell ref="G137:I137"/>
    <mergeCell ref="J137:L137"/>
    <mergeCell ref="M137:O137"/>
    <mergeCell ref="H138:I138"/>
    <mergeCell ref="J138:J139"/>
    <mergeCell ref="K138:K139"/>
    <mergeCell ref="L138:L139"/>
    <mergeCell ref="E97:G97"/>
    <mergeCell ref="H97:L97"/>
    <mergeCell ref="A97:D97"/>
    <mergeCell ref="F108:F111"/>
    <mergeCell ref="M105:M106"/>
    <mergeCell ref="A100:L100"/>
    <mergeCell ref="A104:A106"/>
    <mergeCell ref="B104:D105"/>
    <mergeCell ref="E104:F105"/>
    <mergeCell ref="G104:I104"/>
    <mergeCell ref="J104:L104"/>
    <mergeCell ref="L105:L106"/>
    <mergeCell ref="C108:C111"/>
    <mergeCell ref="D108:D111"/>
    <mergeCell ref="E108:E111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N99:N101"/>
    <mergeCell ref="A89:K89"/>
    <mergeCell ref="A90:K90"/>
    <mergeCell ref="A112:A115"/>
    <mergeCell ref="B112:B115"/>
    <mergeCell ref="C112:C115"/>
    <mergeCell ref="D112:D115"/>
    <mergeCell ref="E112:E115"/>
    <mergeCell ref="F112:F115"/>
    <mergeCell ref="A94:D94"/>
    <mergeCell ref="E94:G94"/>
    <mergeCell ref="H94:L94"/>
    <mergeCell ref="A92:D92"/>
    <mergeCell ref="E92:G92"/>
    <mergeCell ref="H92:L92"/>
    <mergeCell ref="A91:I91"/>
    <mergeCell ref="M99:M101"/>
    <mergeCell ref="G105:G106"/>
    <mergeCell ref="H105:I105"/>
    <mergeCell ref="J105:J106"/>
    <mergeCell ref="K105:K106"/>
    <mergeCell ref="A102:L102"/>
    <mergeCell ref="A103:J103"/>
    <mergeCell ref="A99:L99"/>
    <mergeCell ref="A81:O81"/>
    <mergeCell ref="A82:O82"/>
    <mergeCell ref="A83:K83"/>
    <mergeCell ref="E84:K84"/>
    <mergeCell ref="A93:D93"/>
    <mergeCell ref="E93:G93"/>
    <mergeCell ref="H93:L93"/>
    <mergeCell ref="N69:N70"/>
    <mergeCell ref="O69:O70"/>
    <mergeCell ref="E85:K85"/>
    <mergeCell ref="E86:K86"/>
    <mergeCell ref="A87:F87"/>
    <mergeCell ref="A88:K88"/>
    <mergeCell ref="A66:O66"/>
    <mergeCell ref="A67:J67"/>
    <mergeCell ref="A68:A70"/>
    <mergeCell ref="B68:D69"/>
    <mergeCell ref="E68:F69"/>
    <mergeCell ref="G68:I68"/>
    <mergeCell ref="J68:L68"/>
    <mergeCell ref="M68:O68"/>
    <mergeCell ref="G69:G70"/>
    <mergeCell ref="H69:I69"/>
    <mergeCell ref="J69:J70"/>
    <mergeCell ref="K69:K70"/>
    <mergeCell ref="L69:L70"/>
    <mergeCell ref="M69:M70"/>
    <mergeCell ref="N39:N41"/>
    <mergeCell ref="A40:L40"/>
    <mergeCell ref="G45:G46"/>
    <mergeCell ref="H45:I45"/>
    <mergeCell ref="G44:I44"/>
    <mergeCell ref="J44:L44"/>
    <mergeCell ref="M44:N44"/>
    <mergeCell ref="K45:K46"/>
    <mergeCell ref="L45:L46"/>
    <mergeCell ref="M45:M46"/>
    <mergeCell ref="N45:N46"/>
    <mergeCell ref="A44:A46"/>
    <mergeCell ref="A42:L42"/>
    <mergeCell ref="A43:J43"/>
    <mergeCell ref="A10:O10"/>
    <mergeCell ref="A24:O24"/>
    <mergeCell ref="A14:J14"/>
    <mergeCell ref="K14:M14"/>
    <mergeCell ref="N14:O14"/>
    <mergeCell ref="K15:M15"/>
    <mergeCell ref="L20:M20"/>
    <mergeCell ref="L21:M21"/>
    <mergeCell ref="N20:O20"/>
    <mergeCell ref="L17:M17"/>
    <mergeCell ref="L18:M18"/>
    <mergeCell ref="L19:M19"/>
    <mergeCell ref="N21:O21"/>
    <mergeCell ref="N17:O17"/>
    <mergeCell ref="N18:O18"/>
    <mergeCell ref="N19:O19"/>
    <mergeCell ref="A11:O11"/>
    <mergeCell ref="N12:O12"/>
    <mergeCell ref="A13:J13"/>
    <mergeCell ref="K13:M13"/>
    <mergeCell ref="N13:O13"/>
    <mergeCell ref="N15:O15"/>
    <mergeCell ref="N26:O26"/>
    <mergeCell ref="A27:J27"/>
    <mergeCell ref="K27:M27"/>
    <mergeCell ref="N27:O27"/>
    <mergeCell ref="A28:J28"/>
    <mergeCell ref="K28:M28"/>
    <mergeCell ref="N28:O28"/>
    <mergeCell ref="K29:M29"/>
    <mergeCell ref="N29:O29"/>
    <mergeCell ref="K33:M33"/>
    <mergeCell ref="N33:O33"/>
    <mergeCell ref="K34:M34"/>
    <mergeCell ref="N34:O34"/>
    <mergeCell ref="B44:D45"/>
    <mergeCell ref="E44:F45"/>
    <mergeCell ref="N30:O30"/>
    <mergeCell ref="K30:M30"/>
    <mergeCell ref="F48:F51"/>
    <mergeCell ref="J45:J46"/>
    <mergeCell ref="A35:J35"/>
    <mergeCell ref="A36:J36"/>
    <mergeCell ref="K32:M32"/>
    <mergeCell ref="A48:A51"/>
    <mergeCell ref="B48:B51"/>
    <mergeCell ref="C48:C51"/>
    <mergeCell ref="D48:D51"/>
    <mergeCell ref="E48:E51"/>
    <mergeCell ref="A32:J32"/>
    <mergeCell ref="A31:J31"/>
    <mergeCell ref="K31:M31"/>
    <mergeCell ref="N31:O31"/>
    <mergeCell ref="A30:J30"/>
    <mergeCell ref="N32:O32"/>
    <mergeCell ref="A124:A127"/>
    <mergeCell ref="B124:B127"/>
    <mergeCell ref="C124:C127"/>
    <mergeCell ref="D124:D127"/>
    <mergeCell ref="E124:E127"/>
    <mergeCell ref="F124:F127"/>
    <mergeCell ref="D184:D187"/>
    <mergeCell ref="E184:E187"/>
    <mergeCell ref="F184:F187"/>
    <mergeCell ref="A160:I160"/>
    <mergeCell ref="A135:O135"/>
    <mergeCell ref="A136:J136"/>
    <mergeCell ref="A137:A139"/>
    <mergeCell ref="M138:M139"/>
    <mergeCell ref="O138:O139"/>
    <mergeCell ref="N138:N139"/>
    <mergeCell ref="A163:D163"/>
    <mergeCell ref="E163:G163"/>
    <mergeCell ref="H163:L163"/>
    <mergeCell ref="A161:D161"/>
    <mergeCell ref="E161:G161"/>
    <mergeCell ref="H161:L161"/>
    <mergeCell ref="A164:D164"/>
    <mergeCell ref="E164:G164"/>
    <mergeCell ref="A240:L240"/>
    <mergeCell ref="A241:L241"/>
    <mergeCell ref="M241:M243"/>
    <mergeCell ref="N241:N243"/>
    <mergeCell ref="A243:L243"/>
    <mergeCell ref="A244:J244"/>
    <mergeCell ref="A245:J245"/>
    <mergeCell ref="A246:A248"/>
    <mergeCell ref="B246:D247"/>
    <mergeCell ref="E246:F247"/>
    <mergeCell ref="G246:I246"/>
    <mergeCell ref="J246:L246"/>
    <mergeCell ref="M246:N246"/>
    <mergeCell ref="G247:G248"/>
    <mergeCell ref="H247:I247"/>
    <mergeCell ref="J247:J248"/>
    <mergeCell ref="K247:K248"/>
    <mergeCell ref="L247:L248"/>
    <mergeCell ref="M247:M248"/>
    <mergeCell ref="N247:N248"/>
    <mergeCell ref="A250:A252"/>
    <mergeCell ref="B250:B252"/>
    <mergeCell ref="C250:C252"/>
    <mergeCell ref="D250:D252"/>
    <mergeCell ref="E250:E252"/>
    <mergeCell ref="F250:F252"/>
    <mergeCell ref="A253:A255"/>
    <mergeCell ref="B253:B255"/>
    <mergeCell ref="C253:C255"/>
    <mergeCell ref="D253:D255"/>
    <mergeCell ref="E253:E255"/>
    <mergeCell ref="F253:F255"/>
    <mergeCell ref="A256:A258"/>
    <mergeCell ref="B256:B258"/>
    <mergeCell ref="C256:C258"/>
    <mergeCell ref="D256:D258"/>
    <mergeCell ref="E256:E258"/>
    <mergeCell ref="F256:F258"/>
    <mergeCell ref="A259:A261"/>
    <mergeCell ref="B259:B261"/>
    <mergeCell ref="C259:C261"/>
    <mergeCell ref="D259:D261"/>
    <mergeCell ref="E259:E261"/>
    <mergeCell ref="F259:F261"/>
    <mergeCell ref="A262:A264"/>
    <mergeCell ref="B262:B264"/>
    <mergeCell ref="C262:C264"/>
    <mergeCell ref="D262:D264"/>
    <mergeCell ref="E262:E264"/>
    <mergeCell ref="F262:F264"/>
    <mergeCell ref="A266:J266"/>
    <mergeCell ref="A268:A270"/>
    <mergeCell ref="B268:D269"/>
    <mergeCell ref="E268:F269"/>
    <mergeCell ref="G268:I268"/>
    <mergeCell ref="J268:L268"/>
    <mergeCell ref="M268:O268"/>
    <mergeCell ref="P268:Q268"/>
    <mergeCell ref="G269:G270"/>
    <mergeCell ref="H269:I269"/>
    <mergeCell ref="J269:J270"/>
    <mergeCell ref="K269:K270"/>
    <mergeCell ref="L269:L270"/>
    <mergeCell ref="M269:M270"/>
    <mergeCell ref="N269:N270"/>
    <mergeCell ref="O269:O270"/>
    <mergeCell ref="P269:P270"/>
    <mergeCell ref="Q269:Q270"/>
    <mergeCell ref="A281:O281"/>
    <mergeCell ref="A282:K282"/>
    <mergeCell ref="E283:K283"/>
    <mergeCell ref="E284:K284"/>
    <mergeCell ref="E285:K285"/>
    <mergeCell ref="A286:F286"/>
    <mergeCell ref="A287:K287"/>
    <mergeCell ref="A288:K288"/>
    <mergeCell ref="A289:K289"/>
    <mergeCell ref="A290:I290"/>
    <mergeCell ref="A291:D291"/>
    <mergeCell ref="E291:G291"/>
    <mergeCell ref="H291:L291"/>
    <mergeCell ref="A292:D292"/>
    <mergeCell ref="E292:G292"/>
    <mergeCell ref="H292:L292"/>
    <mergeCell ref="A293:D293"/>
    <mergeCell ref="E293:G293"/>
    <mergeCell ref="H293:L293"/>
    <mergeCell ref="A294:D294"/>
    <mergeCell ref="E294:G294"/>
    <mergeCell ref="H294:L294"/>
    <mergeCell ref="A295:D295"/>
    <mergeCell ref="E295:G295"/>
    <mergeCell ref="H295:L295"/>
    <mergeCell ref="A296:D296"/>
    <mergeCell ref="E296:G296"/>
    <mergeCell ref="H296:L296"/>
  </mergeCells>
  <pageMargins left="0.31496062992125984" right="0.31496062992125984" top="0.35433070866141736" bottom="0.35433070866141736" header="0.31496062992125984" footer="0.31496062992125984"/>
  <pageSetup paperSize="9" scale="46" fitToHeight="0" orientation="landscape" r:id="rId1"/>
  <rowBreaks count="6" manualBreakCount="6">
    <brk id="37" max="16" man="1"/>
    <brk id="66" max="16" man="1"/>
    <brk id="90" max="16" man="1"/>
    <brk id="206" max="16" man="1"/>
    <brk id="305" max="16" man="1"/>
    <brk id="333" max="16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28">
    <pageSetUpPr fitToPage="1"/>
  </sheetPr>
  <dimension ref="A2:AE452"/>
  <sheetViews>
    <sheetView view="pageBreakPreview" zoomScale="60" workbookViewId="0">
      <selection activeCell="A389" sqref="A389:L389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9.85546875" style="3" customWidth="1"/>
    <col min="7" max="7" width="40.1406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5.710937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476</v>
      </c>
    </row>
    <row r="9" spans="1:18" x14ac:dyDescent="0.25">
      <c r="L9" s="3" t="s">
        <v>482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36.75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68" t="s">
        <v>481</v>
      </c>
      <c r="F12" s="268"/>
      <c r="G12" s="268"/>
      <c r="H12" s="26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2" t="s">
        <v>446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4" t="s">
        <v>163</v>
      </c>
      <c r="M20" s="214"/>
      <c r="N20" s="215" t="s">
        <v>410</v>
      </c>
      <c r="O20" s="216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8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205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380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56" t="s">
        <v>426</v>
      </c>
      <c r="K45" s="162" t="s">
        <v>438</v>
      </c>
      <c r="L45" s="162" t="s">
        <v>445</v>
      </c>
      <c r="M45" s="162" t="s">
        <v>165</v>
      </c>
      <c r="N45" s="162" t="s">
        <v>166</v>
      </c>
      <c r="O45" s="6"/>
      <c r="P45" s="6"/>
    </row>
    <row r="46" spans="1:16" ht="7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58"/>
      <c r="K46" s="163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customHeight="1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47.25" customHeight="1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customHeight="1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customHeight="1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45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56" t="s">
        <v>426</v>
      </c>
      <c r="K69" s="162" t="s">
        <v>438</v>
      </c>
      <c r="L69" s="162" t="s">
        <v>445</v>
      </c>
      <c r="M69" s="156" t="s">
        <v>426</v>
      </c>
      <c r="N69" s="162" t="s">
        <v>438</v>
      </c>
      <c r="O69" s="162" t="s">
        <v>445</v>
      </c>
      <c r="P69" s="162" t="s">
        <v>165</v>
      </c>
      <c r="Q69" s="162" t="s">
        <v>166</v>
      </c>
    </row>
    <row r="70" spans="1:18" ht="75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58"/>
      <c r="K70" s="163"/>
      <c r="L70" s="163"/>
      <c r="M70" s="158"/>
      <c r="N70" s="163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485</v>
      </c>
      <c r="K72" s="9">
        <v>485</v>
      </c>
      <c r="L72" s="9">
        <v>485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49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v>16</v>
      </c>
      <c r="K74" s="9">
        <v>16</v>
      </c>
      <c r="L74" s="9">
        <v>16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2</v>
      </c>
      <c r="R74" s="3" t="s">
        <v>307</v>
      </c>
    </row>
    <row r="75" spans="1:18" ht="78.75" customHeight="1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8</v>
      </c>
      <c r="K75" s="9">
        <v>8</v>
      </c>
      <c r="L75" s="9">
        <v>8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1</v>
      </c>
      <c r="R75" s="3" t="s">
        <v>308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/>
      <c r="L76" s="9"/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6.25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6</v>
      </c>
      <c r="K77" s="9">
        <v>6</v>
      </c>
      <c r="L77" s="9">
        <v>6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1</v>
      </c>
      <c r="R77" s="3" t="s">
        <v>305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515</v>
      </c>
      <c r="K80" s="9">
        <f>SUM(K72:K79)</f>
        <v>515</v>
      </c>
      <c r="L80" s="9">
        <f>SUM(L72:L79)</f>
        <v>515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52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381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ht="24.75" customHeight="1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2">
        <v>1</v>
      </c>
      <c r="B93" s="162"/>
      <c r="C93" s="162"/>
      <c r="D93" s="162"/>
      <c r="E93" s="176">
        <v>2</v>
      </c>
      <c r="F93" s="177"/>
      <c r="G93" s="178"/>
      <c r="H93" s="169">
        <v>3</v>
      </c>
      <c r="I93" s="169"/>
      <c r="J93" s="169"/>
      <c r="K93" s="169"/>
      <c r="L93" s="169"/>
    </row>
    <row r="94" spans="1:17" ht="49.5" customHeight="1" x14ac:dyDescent="0.25">
      <c r="A94" s="179" t="s">
        <v>370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50.25" customHeight="1" x14ac:dyDescent="0.25">
      <c r="A95" s="179" t="s">
        <v>370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48" customHeight="1" x14ac:dyDescent="0.25">
      <c r="A96" s="179" t="s">
        <v>370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46.5" customHeight="1" x14ac:dyDescent="0.25">
      <c r="A97" s="179" t="s">
        <v>371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56" t="s">
        <v>426</v>
      </c>
      <c r="K105" s="162" t="s">
        <v>438</v>
      </c>
      <c r="L105" s="162" t="s">
        <v>445</v>
      </c>
      <c r="M105" s="162" t="s">
        <v>165</v>
      </c>
      <c r="N105" s="162" t="s">
        <v>166</v>
      </c>
      <c r="O105" s="6"/>
      <c r="P105" s="6"/>
    </row>
    <row r="106" spans="1:16" ht="7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58"/>
      <c r="K106" s="163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27</v>
      </c>
      <c r="H138" s="162" t="s">
        <v>16</v>
      </c>
      <c r="I138" s="162"/>
      <c r="J138" s="156" t="s">
        <v>426</v>
      </c>
      <c r="K138" s="162" t="s">
        <v>438</v>
      </c>
      <c r="L138" s="162" t="s">
        <v>445</v>
      </c>
      <c r="M138" s="156" t="s">
        <v>426</v>
      </c>
      <c r="N138" s="162" t="s">
        <v>438</v>
      </c>
      <c r="O138" s="162" t="s">
        <v>445</v>
      </c>
      <c r="P138" s="162" t="s">
        <v>165</v>
      </c>
      <c r="Q138" s="162" t="s">
        <v>166</v>
      </c>
    </row>
    <row r="139" spans="1:18" ht="7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58"/>
      <c r="K139" s="163"/>
      <c r="L139" s="163"/>
      <c r="M139" s="158"/>
      <c r="N139" s="163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681</v>
      </c>
      <c r="K141" s="9">
        <v>681</v>
      </c>
      <c r="L141" s="9">
        <v>681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68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v>14</v>
      </c>
      <c r="K143" s="9">
        <v>14</v>
      </c>
      <c r="L143" s="9">
        <v>14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1</v>
      </c>
      <c r="R143" s="3" t="s">
        <v>307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5</v>
      </c>
      <c r="K145" s="9">
        <v>5</v>
      </c>
      <c r="L145" s="9">
        <v>5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1</v>
      </c>
      <c r="R145" s="3" t="s">
        <v>306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6</v>
      </c>
      <c r="K146" s="9">
        <v>6</v>
      </c>
      <c r="L146" s="9">
        <v>6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1</v>
      </c>
      <c r="R146" s="3" t="s">
        <v>305</v>
      </c>
    </row>
    <row r="147" spans="1:18" ht="37.5" hidden="1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309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706</v>
      </c>
      <c r="K149" s="9">
        <f>SUM(K141:K148)</f>
        <v>706</v>
      </c>
      <c r="L149" s="9">
        <f>SUM(L141:L148)</f>
        <v>706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71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382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ht="24.75" customHeight="1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2">
        <v>1</v>
      </c>
      <c r="B162" s="162"/>
      <c r="C162" s="162"/>
      <c r="D162" s="162"/>
      <c r="E162" s="176">
        <v>2</v>
      </c>
      <c r="F162" s="177"/>
      <c r="G162" s="178"/>
      <c r="H162" s="169">
        <v>3</v>
      </c>
      <c r="I162" s="169"/>
      <c r="J162" s="169"/>
      <c r="K162" s="169"/>
      <c r="L162" s="169"/>
    </row>
    <row r="163" spans="1:16" ht="49.5" customHeight="1" x14ac:dyDescent="0.25">
      <c r="A163" s="179" t="s">
        <v>370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51.75" customHeight="1" x14ac:dyDescent="0.25">
      <c r="A164" s="179" t="s">
        <v>370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47.25" customHeight="1" x14ac:dyDescent="0.25">
      <c r="A165" s="179" t="s">
        <v>370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44.25" customHeight="1" x14ac:dyDescent="0.25">
      <c r="A166" s="179" t="s">
        <v>371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56" t="s">
        <v>426</v>
      </c>
      <c r="K173" s="162" t="s">
        <v>438</v>
      </c>
      <c r="L173" s="162" t="s">
        <v>445</v>
      </c>
      <c r="M173" s="162" t="s">
        <v>165</v>
      </c>
      <c r="N173" s="162" t="s">
        <v>166</v>
      </c>
      <c r="O173" s="6"/>
      <c r="P173" s="6"/>
    </row>
    <row r="174" spans="1:16" ht="7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58"/>
      <c r="K174" s="163"/>
      <c r="L174" s="163"/>
      <c r="M174" s="162"/>
      <c r="N174" s="162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56" t="s">
        <v>426</v>
      </c>
      <c r="K209" s="162" t="s">
        <v>438</v>
      </c>
      <c r="L209" s="162" t="s">
        <v>445</v>
      </c>
      <c r="M209" s="156" t="s">
        <v>426</v>
      </c>
      <c r="N209" s="162" t="s">
        <v>438</v>
      </c>
      <c r="O209" s="162" t="s">
        <v>445</v>
      </c>
      <c r="P209" s="162" t="s">
        <v>165</v>
      </c>
      <c r="Q209" s="162" t="s">
        <v>166</v>
      </c>
    </row>
    <row r="210" spans="1:18" ht="7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58"/>
      <c r="K210" s="163"/>
      <c r="L210" s="163"/>
      <c r="M210" s="158"/>
      <c r="N210" s="163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80</v>
      </c>
      <c r="K212" s="9">
        <v>80</v>
      </c>
      <c r="L212" s="9">
        <v>80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8</v>
      </c>
    </row>
    <row r="213" spans="1:18" ht="114" hidden="1" customHeight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9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306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305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310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80</v>
      </c>
      <c r="K220" s="9">
        <f>SUM(K212:K219)</f>
        <v>80</v>
      </c>
      <c r="L220" s="9">
        <f>SUM(L212:L219)</f>
        <v>80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8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1301</v>
      </c>
      <c r="K221" s="9">
        <f>K80+K149+K220</f>
        <v>1301</v>
      </c>
      <c r="L221" s="9">
        <f>L80+L149+L220</f>
        <v>1301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130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383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ht="24.75" customHeight="1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2">
        <v>1</v>
      </c>
      <c r="B234" s="162"/>
      <c r="C234" s="162"/>
      <c r="D234" s="162"/>
      <c r="E234" s="176">
        <v>2</v>
      </c>
      <c r="F234" s="177"/>
      <c r="G234" s="178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79" t="s">
        <v>370</v>
      </c>
      <c r="B235" s="180"/>
      <c r="C235" s="180"/>
      <c r="D235" s="181"/>
      <c r="E235" s="176" t="s">
        <v>50</v>
      </c>
      <c r="F235" s="177"/>
      <c r="G235" s="178"/>
      <c r="H235" s="176" t="s">
        <v>51</v>
      </c>
      <c r="I235" s="177"/>
      <c r="J235" s="177"/>
      <c r="K235" s="177"/>
      <c r="L235" s="178"/>
    </row>
    <row r="236" spans="1:16" ht="63.75" customHeight="1" x14ac:dyDescent="0.25">
      <c r="A236" s="179" t="s">
        <v>370</v>
      </c>
      <c r="B236" s="180"/>
      <c r="C236" s="180"/>
      <c r="D236" s="181"/>
      <c r="E236" s="176" t="s">
        <v>52</v>
      </c>
      <c r="F236" s="177"/>
      <c r="G236" s="178"/>
      <c r="H236" s="176" t="s">
        <v>53</v>
      </c>
      <c r="I236" s="177"/>
      <c r="J236" s="177"/>
      <c r="K236" s="177"/>
      <c r="L236" s="178"/>
    </row>
    <row r="237" spans="1:16" ht="57.75" customHeight="1" x14ac:dyDescent="0.25">
      <c r="A237" s="179" t="s">
        <v>370</v>
      </c>
      <c r="B237" s="180"/>
      <c r="C237" s="180"/>
      <c r="D237" s="181"/>
      <c r="E237" s="176" t="s">
        <v>56</v>
      </c>
      <c r="F237" s="177"/>
      <c r="G237" s="178"/>
      <c r="H237" s="176" t="s">
        <v>51</v>
      </c>
      <c r="I237" s="177"/>
      <c r="J237" s="177"/>
      <c r="K237" s="177"/>
      <c r="L237" s="178"/>
    </row>
    <row r="238" spans="1:16" ht="54" customHeight="1" x14ac:dyDescent="0.25">
      <c r="A238" s="179" t="s">
        <v>371</v>
      </c>
      <c r="B238" s="180"/>
      <c r="C238" s="180"/>
      <c r="D238" s="181"/>
      <c r="E238" s="176" t="s">
        <v>54</v>
      </c>
      <c r="F238" s="177"/>
      <c r="G238" s="178"/>
      <c r="H238" s="173" t="s">
        <v>167</v>
      </c>
      <c r="I238" s="174"/>
      <c r="J238" s="174"/>
      <c r="K238" s="174"/>
      <c r="L238" s="175"/>
    </row>
    <row r="239" spans="1:16" ht="42" hidden="1" customHeight="1" x14ac:dyDescent="0.25">
      <c r="A239" s="224" t="s">
        <v>94</v>
      </c>
      <c r="B239" s="224"/>
      <c r="C239" s="224"/>
      <c r="D239" s="224"/>
      <c r="E239" s="224"/>
      <c r="F239" s="224"/>
      <c r="G239" s="224"/>
      <c r="H239" s="224"/>
      <c r="I239" s="224"/>
      <c r="J239" s="224"/>
      <c r="K239" s="224"/>
      <c r="L239" s="224"/>
      <c r="M239" s="184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5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5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2" t="s">
        <v>10</v>
      </c>
      <c r="B244" s="162" t="s">
        <v>11</v>
      </c>
      <c r="C244" s="162"/>
      <c r="D244" s="162"/>
      <c r="E244" s="162" t="s">
        <v>12</v>
      </c>
      <c r="F244" s="162"/>
      <c r="G244" s="162" t="s">
        <v>13</v>
      </c>
      <c r="H244" s="162"/>
      <c r="I244" s="162"/>
      <c r="J244" s="162" t="s">
        <v>14</v>
      </c>
      <c r="K244" s="162"/>
      <c r="L244" s="162"/>
      <c r="M244" s="176" t="s">
        <v>164</v>
      </c>
      <c r="N244" s="178"/>
      <c r="O244" s="6"/>
      <c r="P244" s="6"/>
    </row>
    <row r="245" spans="1:17" ht="59.25" hidden="1" customHeight="1" x14ac:dyDescent="0.25">
      <c r="A245" s="163"/>
      <c r="B245" s="162"/>
      <c r="C245" s="162"/>
      <c r="D245" s="162"/>
      <c r="E245" s="162"/>
      <c r="F245" s="162"/>
      <c r="G245" s="162" t="s">
        <v>15</v>
      </c>
      <c r="H245" s="162" t="s">
        <v>16</v>
      </c>
      <c r="I245" s="162"/>
      <c r="J245" s="162" t="s">
        <v>298</v>
      </c>
      <c r="K245" s="162" t="s">
        <v>299</v>
      </c>
      <c r="L245" s="162" t="s">
        <v>300</v>
      </c>
      <c r="M245" s="169" t="s">
        <v>165</v>
      </c>
      <c r="N245" s="162" t="s">
        <v>166</v>
      </c>
      <c r="O245" s="6"/>
      <c r="P245" s="6"/>
    </row>
    <row r="246" spans="1:17" ht="75" hidden="1" customHeight="1" x14ac:dyDescent="0.25">
      <c r="A246" s="163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3"/>
      <c r="H246" s="9" t="s">
        <v>22</v>
      </c>
      <c r="I246" s="9" t="s">
        <v>23</v>
      </c>
      <c r="J246" s="162"/>
      <c r="K246" s="162"/>
      <c r="L246" s="163"/>
      <c r="M246" s="169"/>
      <c r="N246" s="162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6" t="s">
        <v>119</v>
      </c>
      <c r="B248" s="182" t="s">
        <v>119</v>
      </c>
      <c r="C248" s="182" t="s">
        <v>119</v>
      </c>
      <c r="D248" s="182" t="s">
        <v>119</v>
      </c>
      <c r="E248" s="182" t="s">
        <v>119</v>
      </c>
      <c r="F248" s="182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237"/>
      <c r="B249" s="183"/>
      <c r="C249" s="183"/>
      <c r="D249" s="183"/>
      <c r="E249" s="183"/>
      <c r="F249" s="183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t="18.75" hidden="1" customHeight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2" t="s">
        <v>10</v>
      </c>
      <c r="B252" s="162" t="s">
        <v>11</v>
      </c>
      <c r="C252" s="162"/>
      <c r="D252" s="162"/>
      <c r="E252" s="162" t="s">
        <v>12</v>
      </c>
      <c r="F252" s="162"/>
      <c r="G252" s="162" t="s">
        <v>24</v>
      </c>
      <c r="H252" s="162"/>
      <c r="I252" s="162"/>
      <c r="J252" s="162" t="s">
        <v>25</v>
      </c>
      <c r="K252" s="162"/>
      <c r="L252" s="162"/>
      <c r="M252" s="162" t="s">
        <v>26</v>
      </c>
      <c r="N252" s="162"/>
      <c r="O252" s="162"/>
      <c r="P252" s="176" t="s">
        <v>164</v>
      </c>
      <c r="Q252" s="178"/>
    </row>
    <row r="253" spans="1:17" ht="55.5" hidden="1" customHeight="1" x14ac:dyDescent="0.25">
      <c r="A253" s="163"/>
      <c r="B253" s="162"/>
      <c r="C253" s="162"/>
      <c r="D253" s="162"/>
      <c r="E253" s="162"/>
      <c r="F253" s="162"/>
      <c r="G253" s="162" t="s">
        <v>27</v>
      </c>
      <c r="H253" s="162" t="s">
        <v>16</v>
      </c>
      <c r="I253" s="162"/>
      <c r="J253" s="162" t="s">
        <v>298</v>
      </c>
      <c r="K253" s="162" t="s">
        <v>299</v>
      </c>
      <c r="L253" s="162" t="s">
        <v>300</v>
      </c>
      <c r="M253" s="162" t="s">
        <v>298</v>
      </c>
      <c r="N253" s="162" t="s">
        <v>299</v>
      </c>
      <c r="O253" s="162" t="s">
        <v>300</v>
      </c>
      <c r="P253" s="169" t="s">
        <v>165</v>
      </c>
      <c r="Q253" s="162" t="s">
        <v>166</v>
      </c>
    </row>
    <row r="254" spans="1:17" ht="75" hidden="1" customHeight="1" x14ac:dyDescent="0.25">
      <c r="A254" s="163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3"/>
      <c r="H254" s="9" t="s">
        <v>28</v>
      </c>
      <c r="I254" s="9" t="s">
        <v>23</v>
      </c>
      <c r="J254" s="162"/>
      <c r="K254" s="162"/>
      <c r="L254" s="163"/>
      <c r="M254" s="162"/>
      <c r="N254" s="162"/>
      <c r="O254" s="163"/>
      <c r="P254" s="169"/>
      <c r="Q254" s="162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228</v>
      </c>
      <c r="B256" s="38" t="s">
        <v>301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302</v>
      </c>
      <c r="B257" s="9" t="s">
        <v>97</v>
      </c>
      <c r="C257" s="9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229</v>
      </c>
      <c r="B258" s="38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2" t="s">
        <v>36</v>
      </c>
      <c r="B264" s="162"/>
      <c r="C264" s="162"/>
      <c r="D264" s="162"/>
      <c r="E264" s="162"/>
      <c r="F264" s="186"/>
      <c r="G264" s="186"/>
      <c r="H264" s="186"/>
      <c r="I264" s="186"/>
      <c r="J264" s="186"/>
      <c r="K264" s="186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2" t="s">
        <v>22</v>
      </c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2">
        <v>5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2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2" t="s">
        <v>47</v>
      </c>
      <c r="C273" s="186"/>
      <c r="D273" s="186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2">
        <v>2</v>
      </c>
      <c r="C274" s="186"/>
      <c r="D274" s="186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2" t="s">
        <v>49</v>
      </c>
      <c r="B275" s="162" t="s">
        <v>50</v>
      </c>
      <c r="C275" s="186"/>
      <c r="D275" s="186"/>
      <c r="E275" s="162" t="s">
        <v>51</v>
      </c>
      <c r="F275" s="162"/>
      <c r="G275" s="162"/>
      <c r="H275" s="162"/>
      <c r="I275" s="162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2"/>
      <c r="B276" s="162" t="s">
        <v>52</v>
      </c>
      <c r="C276" s="169"/>
      <c r="D276" s="169"/>
      <c r="E276" s="162" t="s">
        <v>53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7" t="s">
        <v>110</v>
      </c>
      <c r="B277" s="162" t="s">
        <v>54</v>
      </c>
      <c r="C277" s="186"/>
      <c r="D277" s="186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8"/>
      <c r="B278" s="162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4" t="s">
        <v>95</v>
      </c>
      <c r="B280" s="224"/>
      <c r="C280" s="224"/>
      <c r="D280" s="224"/>
      <c r="E280" s="224"/>
      <c r="F280" s="224"/>
      <c r="G280" s="224"/>
      <c r="H280" s="224"/>
      <c r="I280" s="224"/>
      <c r="J280" s="224"/>
      <c r="K280" s="224"/>
      <c r="L280" s="224"/>
      <c r="M280" s="184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5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5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223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2" t="s">
        <v>10</v>
      </c>
      <c r="B285" s="162" t="s">
        <v>11</v>
      </c>
      <c r="C285" s="162"/>
      <c r="D285" s="162"/>
      <c r="E285" s="162" t="s">
        <v>12</v>
      </c>
      <c r="F285" s="162"/>
      <c r="G285" s="162" t="s">
        <v>13</v>
      </c>
      <c r="H285" s="162"/>
      <c r="I285" s="162"/>
      <c r="J285" s="162" t="s">
        <v>14</v>
      </c>
      <c r="K285" s="162"/>
      <c r="L285" s="162"/>
      <c r="M285" s="176" t="s">
        <v>164</v>
      </c>
      <c r="N285" s="178"/>
      <c r="O285" s="6"/>
      <c r="P285" s="6"/>
    </row>
    <row r="286" spans="1:16" ht="59.25" hidden="1" customHeight="1" x14ac:dyDescent="0.25">
      <c r="A286" s="163"/>
      <c r="B286" s="162"/>
      <c r="C286" s="162"/>
      <c r="D286" s="162"/>
      <c r="E286" s="162"/>
      <c r="F286" s="162"/>
      <c r="G286" s="162" t="s">
        <v>15</v>
      </c>
      <c r="H286" s="162" t="s">
        <v>16</v>
      </c>
      <c r="I286" s="162"/>
      <c r="J286" s="162" t="s">
        <v>207</v>
      </c>
      <c r="K286" s="162" t="s">
        <v>208</v>
      </c>
      <c r="L286" s="162" t="s">
        <v>209</v>
      </c>
      <c r="M286" s="169" t="s">
        <v>165</v>
      </c>
      <c r="N286" s="162" t="s">
        <v>166</v>
      </c>
      <c r="O286" s="6"/>
      <c r="P286" s="6"/>
    </row>
    <row r="287" spans="1:16" ht="56.25" hidden="1" customHeight="1" x14ac:dyDescent="0.25">
      <c r="A287" s="163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3"/>
      <c r="H287" s="9" t="s">
        <v>22</v>
      </c>
      <c r="I287" s="9" t="s">
        <v>23</v>
      </c>
      <c r="J287" s="162"/>
      <c r="K287" s="162"/>
      <c r="L287" s="163"/>
      <c r="M287" s="169"/>
      <c r="N287" s="162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100.5" hidden="1" customHeight="1" x14ac:dyDescent="0.25">
      <c r="A289" s="236" t="s">
        <v>119</v>
      </c>
      <c r="B289" s="182" t="s">
        <v>119</v>
      </c>
      <c r="C289" s="182" t="s">
        <v>119</v>
      </c>
      <c r="D289" s="156" t="s">
        <v>21</v>
      </c>
      <c r="E289" s="182" t="s">
        <v>119</v>
      </c>
      <c r="F289" s="156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237"/>
      <c r="B290" s="183"/>
      <c r="C290" s="183"/>
      <c r="D290" s="158"/>
      <c r="E290" s="183"/>
      <c r="F290" s="158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2" t="s">
        <v>10</v>
      </c>
      <c r="B293" s="162" t="s">
        <v>11</v>
      </c>
      <c r="C293" s="162"/>
      <c r="D293" s="162"/>
      <c r="E293" s="162" t="s">
        <v>12</v>
      </c>
      <c r="F293" s="162"/>
      <c r="G293" s="162" t="s">
        <v>24</v>
      </c>
      <c r="H293" s="162"/>
      <c r="I293" s="162"/>
      <c r="J293" s="162" t="s">
        <v>25</v>
      </c>
      <c r="K293" s="162"/>
      <c r="L293" s="162"/>
      <c r="M293" s="162" t="s">
        <v>26</v>
      </c>
      <c r="N293" s="162"/>
      <c r="O293" s="162"/>
      <c r="P293" s="176" t="s">
        <v>164</v>
      </c>
      <c r="Q293" s="178"/>
    </row>
    <row r="294" spans="1:17" ht="63" hidden="1" customHeight="1" x14ac:dyDescent="0.25">
      <c r="A294" s="163"/>
      <c r="B294" s="162"/>
      <c r="C294" s="162"/>
      <c r="D294" s="162"/>
      <c r="E294" s="162"/>
      <c r="F294" s="162"/>
      <c r="G294" s="162" t="s">
        <v>60</v>
      </c>
      <c r="H294" s="162" t="s">
        <v>16</v>
      </c>
      <c r="I294" s="162"/>
      <c r="J294" s="162" t="s">
        <v>207</v>
      </c>
      <c r="K294" s="162" t="s">
        <v>208</v>
      </c>
      <c r="L294" s="162" t="s">
        <v>209</v>
      </c>
      <c r="M294" s="162" t="s">
        <v>207</v>
      </c>
      <c r="N294" s="162" t="s">
        <v>208</v>
      </c>
      <c r="O294" s="162" t="s">
        <v>209</v>
      </c>
      <c r="P294" s="162" t="s">
        <v>165</v>
      </c>
      <c r="Q294" s="162" t="s">
        <v>166</v>
      </c>
    </row>
    <row r="295" spans="1:17" ht="52.5" hidden="1" customHeight="1" x14ac:dyDescent="0.25">
      <c r="A295" s="163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3"/>
      <c r="H295" s="9" t="s">
        <v>28</v>
      </c>
      <c r="I295" s="9" t="s">
        <v>23</v>
      </c>
      <c r="J295" s="162"/>
      <c r="K295" s="162"/>
      <c r="L295" s="163"/>
      <c r="M295" s="162"/>
      <c r="N295" s="162"/>
      <c r="O295" s="163"/>
      <c r="P295" s="162"/>
      <c r="Q295" s="162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2" t="s">
        <v>36</v>
      </c>
      <c r="B321" s="162"/>
      <c r="C321" s="162"/>
      <c r="D321" s="162"/>
      <c r="E321" s="162"/>
      <c r="F321" s="186"/>
      <c r="G321" s="186"/>
      <c r="H321" s="186"/>
      <c r="I321" s="186"/>
      <c r="J321" s="186"/>
      <c r="K321" s="186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2" t="s">
        <v>22</v>
      </c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2">
        <v>5</v>
      </c>
      <c r="F323" s="186"/>
      <c r="G323" s="186"/>
      <c r="H323" s="186"/>
      <c r="I323" s="186"/>
      <c r="J323" s="186"/>
      <c r="K323" s="186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2" t="s">
        <v>401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6" t="s">
        <v>135</v>
      </c>
      <c r="F325" s="177"/>
      <c r="G325" s="177"/>
      <c r="H325" s="177"/>
      <c r="I325" s="177"/>
      <c r="J325" s="177"/>
      <c r="K325" s="178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2" t="s">
        <v>47</v>
      </c>
      <c r="C331" s="186"/>
      <c r="D331" s="186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2">
        <v>2</v>
      </c>
      <c r="C332" s="186"/>
      <c r="D332" s="186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6" t="s">
        <v>49</v>
      </c>
      <c r="B333" s="162" t="s">
        <v>50</v>
      </c>
      <c r="C333" s="186"/>
      <c r="D333" s="186"/>
      <c r="E333" s="162" t="s">
        <v>51</v>
      </c>
      <c r="F333" s="162"/>
      <c r="G333" s="162"/>
      <c r="H333" s="162"/>
      <c r="I333" s="162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7"/>
      <c r="B334" s="162" t="s">
        <v>52</v>
      </c>
      <c r="C334" s="169"/>
      <c r="D334" s="169"/>
      <c r="E334" s="162" t="s">
        <v>53</v>
      </c>
      <c r="F334" s="162"/>
      <c r="G334" s="162"/>
      <c r="H334" s="162"/>
      <c r="I334" s="162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7" t="s">
        <v>110</v>
      </c>
      <c r="B335" s="162" t="s">
        <v>54</v>
      </c>
      <c r="C335" s="186"/>
      <c r="D335" s="186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8"/>
      <c r="B336" s="162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20.25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38" t="s">
        <v>94</v>
      </c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6"/>
      <c r="N339" s="6"/>
      <c r="O339" s="6"/>
      <c r="P339" s="6"/>
    </row>
    <row r="340" spans="1:18" s="34" customFormat="1" ht="28.5" customHeight="1" x14ac:dyDescent="0.25">
      <c r="A340" s="226" t="s">
        <v>221</v>
      </c>
      <c r="B340" s="226"/>
      <c r="C340" s="226"/>
      <c r="D340" s="226"/>
      <c r="E340" s="226"/>
      <c r="F340" s="226"/>
      <c r="G340" s="226"/>
      <c r="H340" s="226"/>
      <c r="I340" s="226"/>
      <c r="J340" s="226"/>
      <c r="K340" s="226"/>
      <c r="L340" s="226"/>
      <c r="M340" s="184" t="s">
        <v>179</v>
      </c>
      <c r="N340" s="239" t="s">
        <v>241</v>
      </c>
      <c r="O340" s="80"/>
      <c r="P340" s="80"/>
      <c r="Q340" s="80"/>
      <c r="R340" s="80"/>
    </row>
    <row r="341" spans="1:18" s="34" customFormat="1" ht="32.25" customHeigh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5"/>
      <c r="N341" s="239"/>
      <c r="O341" s="80"/>
      <c r="P341" s="80"/>
      <c r="Q341" s="80"/>
      <c r="R341" s="80"/>
    </row>
    <row r="342" spans="1:18" s="34" customFormat="1" x14ac:dyDescent="0.25">
      <c r="A342" s="226" t="s">
        <v>9</v>
      </c>
      <c r="B342" s="226"/>
      <c r="C342" s="226"/>
      <c r="D342" s="226"/>
      <c r="E342" s="226"/>
      <c r="F342" s="226"/>
      <c r="G342" s="226"/>
      <c r="H342" s="226"/>
      <c r="I342" s="226"/>
      <c r="J342" s="226"/>
      <c r="K342" s="226"/>
      <c r="L342" s="226"/>
      <c r="M342" s="185"/>
      <c r="N342" s="239"/>
      <c r="O342" s="80"/>
      <c r="P342" s="80"/>
      <c r="Q342" s="80"/>
      <c r="R342" s="80"/>
    </row>
    <row r="343" spans="1:18" s="34" customFormat="1" ht="25.5" customHeight="1" x14ac:dyDescent="0.25">
      <c r="A343" s="226" t="s">
        <v>222</v>
      </c>
      <c r="B343" s="226"/>
      <c r="C343" s="226"/>
      <c r="D343" s="226"/>
      <c r="E343" s="226"/>
      <c r="F343" s="226"/>
      <c r="G343" s="226"/>
      <c r="H343" s="226"/>
      <c r="I343" s="226"/>
      <c r="J343" s="226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x14ac:dyDescent="0.25">
      <c r="A344" s="226" t="s">
        <v>116</v>
      </c>
      <c r="B344" s="226"/>
      <c r="C344" s="226"/>
      <c r="D344" s="226"/>
      <c r="E344" s="226"/>
      <c r="F344" s="226"/>
      <c r="G344" s="226"/>
      <c r="H344" s="226"/>
      <c r="I344" s="226"/>
      <c r="J344" s="226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84" customHeight="1" x14ac:dyDescent="0.25">
      <c r="A345" s="195" t="s">
        <v>10</v>
      </c>
      <c r="B345" s="195" t="s">
        <v>11</v>
      </c>
      <c r="C345" s="195"/>
      <c r="D345" s="195"/>
      <c r="E345" s="195" t="s">
        <v>12</v>
      </c>
      <c r="F345" s="195"/>
      <c r="G345" s="195" t="s">
        <v>13</v>
      </c>
      <c r="H345" s="195"/>
      <c r="I345" s="195"/>
      <c r="J345" s="195" t="s">
        <v>14</v>
      </c>
      <c r="K345" s="195"/>
      <c r="L345" s="195"/>
      <c r="M345" s="176" t="s">
        <v>164</v>
      </c>
      <c r="N345" s="178"/>
      <c r="O345" s="80"/>
      <c r="P345" s="80"/>
      <c r="Q345" s="80"/>
      <c r="R345" s="80"/>
    </row>
    <row r="346" spans="1:18" s="34" customFormat="1" ht="18.75" customHeight="1" x14ac:dyDescent="0.25">
      <c r="A346" s="196"/>
      <c r="B346" s="195"/>
      <c r="C346" s="195"/>
      <c r="D346" s="195"/>
      <c r="E346" s="195"/>
      <c r="F346" s="195"/>
      <c r="G346" s="195" t="s">
        <v>15</v>
      </c>
      <c r="H346" s="195" t="s">
        <v>16</v>
      </c>
      <c r="I346" s="195"/>
      <c r="J346" s="156" t="s">
        <v>426</v>
      </c>
      <c r="K346" s="162" t="s">
        <v>438</v>
      </c>
      <c r="L346" s="162" t="s">
        <v>445</v>
      </c>
      <c r="M346" s="169" t="s">
        <v>165</v>
      </c>
      <c r="N346" s="162" t="s">
        <v>166</v>
      </c>
      <c r="O346" s="80"/>
      <c r="P346" s="80"/>
      <c r="Q346" s="80"/>
      <c r="R346" s="80"/>
    </row>
    <row r="347" spans="1:18" s="34" customFormat="1" ht="75" x14ac:dyDescent="0.25">
      <c r="A347" s="227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6"/>
      <c r="H347" s="82" t="s">
        <v>22</v>
      </c>
      <c r="I347" s="82" t="s">
        <v>23</v>
      </c>
      <c r="J347" s="158"/>
      <c r="K347" s="163"/>
      <c r="L347" s="163"/>
      <c r="M347" s="169"/>
      <c r="N347" s="162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x14ac:dyDescent="0.25">
      <c r="A349" s="260" t="s">
        <v>417</v>
      </c>
      <c r="B349" s="235" t="s">
        <v>29</v>
      </c>
      <c r="C349" s="235" t="s">
        <v>433</v>
      </c>
      <c r="D349" s="235" t="s">
        <v>212</v>
      </c>
      <c r="E349" s="235" t="s">
        <v>98</v>
      </c>
      <c r="F349" s="234"/>
      <c r="G349" s="117" t="s">
        <v>392</v>
      </c>
      <c r="H349" s="1" t="s">
        <v>113</v>
      </c>
      <c r="I349" s="1">
        <v>744</v>
      </c>
      <c r="J349" s="9">
        <v>100</v>
      </c>
      <c r="K349" s="9">
        <v>100</v>
      </c>
      <c r="L349" s="9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1"/>
      <c r="B350" s="263"/>
      <c r="C350" s="263"/>
      <c r="D350" s="263"/>
      <c r="E350" s="263"/>
      <c r="F350" s="234"/>
      <c r="G350" s="117" t="s">
        <v>395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x14ac:dyDescent="0.25">
      <c r="A351" s="262"/>
      <c r="B351" s="264"/>
      <c r="C351" s="264"/>
      <c r="D351" s="263"/>
      <c r="E351" s="263"/>
      <c r="F351" s="235"/>
      <c r="G351" s="140" t="s">
        <v>390</v>
      </c>
      <c r="H351" s="117" t="s">
        <v>391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0" t="s">
        <v>418</v>
      </c>
      <c r="B352" s="235" t="s">
        <v>29</v>
      </c>
      <c r="C352" s="235" t="s">
        <v>433</v>
      </c>
      <c r="D352" s="234" t="s">
        <v>216</v>
      </c>
      <c r="E352" s="234" t="s">
        <v>98</v>
      </c>
      <c r="F352" s="234" t="s">
        <v>21</v>
      </c>
      <c r="G352" s="117" t="s">
        <v>392</v>
      </c>
      <c r="H352" s="1" t="s">
        <v>113</v>
      </c>
      <c r="I352" s="1">
        <v>744</v>
      </c>
      <c r="J352" s="9">
        <v>100</v>
      </c>
      <c r="K352" s="9">
        <v>100</v>
      </c>
      <c r="L352" s="9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63" hidden="1" customHeight="1" x14ac:dyDescent="0.25">
      <c r="A353" s="261"/>
      <c r="B353" s="263"/>
      <c r="C353" s="263"/>
      <c r="D353" s="234"/>
      <c r="E353" s="234"/>
      <c r="F353" s="234"/>
      <c r="G353" s="117" t="s">
        <v>395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hidden="1" customHeight="1" x14ac:dyDescent="0.25">
      <c r="A354" s="262"/>
      <c r="B354" s="264"/>
      <c r="C354" s="264"/>
      <c r="D354" s="234"/>
      <c r="E354" s="234"/>
      <c r="F354" s="234"/>
      <c r="G354" s="135" t="s">
        <v>390</v>
      </c>
      <c r="H354" s="117" t="s">
        <v>391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x14ac:dyDescent="0.25">
      <c r="A355" s="260" t="s">
        <v>413</v>
      </c>
      <c r="B355" s="235" t="s">
        <v>29</v>
      </c>
      <c r="C355" s="235" t="s">
        <v>433</v>
      </c>
      <c r="D355" s="234" t="s">
        <v>217</v>
      </c>
      <c r="E355" s="234" t="s">
        <v>98</v>
      </c>
      <c r="F355" s="234" t="s">
        <v>21</v>
      </c>
      <c r="G355" s="117" t="s">
        <v>392</v>
      </c>
      <c r="H355" s="1" t="s">
        <v>113</v>
      </c>
      <c r="I355" s="1">
        <v>744</v>
      </c>
      <c r="J355" s="9">
        <v>100</v>
      </c>
      <c r="K355" s="9">
        <v>100</v>
      </c>
      <c r="L355" s="9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customHeight="1" x14ac:dyDescent="0.25">
      <c r="A356" s="261"/>
      <c r="B356" s="263"/>
      <c r="C356" s="263"/>
      <c r="D356" s="234"/>
      <c r="E356" s="234"/>
      <c r="F356" s="234"/>
      <c r="G356" s="117" t="s">
        <v>395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x14ac:dyDescent="0.25">
      <c r="A357" s="262"/>
      <c r="B357" s="264"/>
      <c r="C357" s="264"/>
      <c r="D357" s="234"/>
      <c r="E357" s="234"/>
      <c r="F357" s="234"/>
      <c r="G357" s="135" t="s">
        <v>390</v>
      </c>
      <c r="H357" s="117" t="s">
        <v>391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60" t="s">
        <v>414</v>
      </c>
      <c r="B358" s="235" t="s">
        <v>29</v>
      </c>
      <c r="C358" s="235" t="s">
        <v>433</v>
      </c>
      <c r="D358" s="234" t="s">
        <v>218</v>
      </c>
      <c r="E358" s="234" t="s">
        <v>98</v>
      </c>
      <c r="F358" s="234" t="s">
        <v>21</v>
      </c>
      <c r="G358" s="117" t="s">
        <v>392</v>
      </c>
      <c r="H358" s="1" t="s">
        <v>113</v>
      </c>
      <c r="I358" s="1">
        <v>744</v>
      </c>
      <c r="J358" s="9">
        <v>100</v>
      </c>
      <c r="K358" s="9">
        <v>100</v>
      </c>
      <c r="L358" s="9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61"/>
      <c r="B359" s="263"/>
      <c r="C359" s="263"/>
      <c r="D359" s="234"/>
      <c r="E359" s="234"/>
      <c r="F359" s="234"/>
      <c r="G359" s="117" t="s">
        <v>395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62"/>
      <c r="B360" s="264"/>
      <c r="C360" s="264"/>
      <c r="D360" s="234"/>
      <c r="E360" s="234"/>
      <c r="F360" s="234"/>
      <c r="G360" s="135" t="s">
        <v>390</v>
      </c>
      <c r="H360" s="117" t="s">
        <v>391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0" t="s">
        <v>415</v>
      </c>
      <c r="B361" s="235" t="s">
        <v>29</v>
      </c>
      <c r="C361" s="235" t="s">
        <v>433</v>
      </c>
      <c r="D361" s="234" t="s">
        <v>219</v>
      </c>
      <c r="E361" s="234" t="s">
        <v>98</v>
      </c>
      <c r="F361" s="234" t="s">
        <v>21</v>
      </c>
      <c r="G361" s="117" t="s">
        <v>392</v>
      </c>
      <c r="H361" s="1" t="s">
        <v>113</v>
      </c>
      <c r="I361" s="1">
        <v>744</v>
      </c>
      <c r="J361" s="9">
        <v>100</v>
      </c>
      <c r="K361" s="9">
        <v>100</v>
      </c>
      <c r="L361" s="9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61"/>
      <c r="B362" s="263"/>
      <c r="C362" s="263"/>
      <c r="D362" s="234"/>
      <c r="E362" s="234"/>
      <c r="F362" s="234"/>
      <c r="G362" s="117" t="s">
        <v>395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62"/>
      <c r="B363" s="264"/>
      <c r="C363" s="264"/>
      <c r="D363" s="234"/>
      <c r="E363" s="234"/>
      <c r="F363" s="234"/>
      <c r="G363" s="135" t="s">
        <v>390</v>
      </c>
      <c r="H363" s="117" t="s">
        <v>391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0" t="s">
        <v>435</v>
      </c>
      <c r="B364" s="235" t="s">
        <v>29</v>
      </c>
      <c r="C364" s="235" t="s">
        <v>433</v>
      </c>
      <c r="D364" s="234" t="s">
        <v>434</v>
      </c>
      <c r="E364" s="234" t="s">
        <v>98</v>
      </c>
      <c r="F364" s="234" t="s">
        <v>21</v>
      </c>
      <c r="G364" s="117" t="s">
        <v>392</v>
      </c>
      <c r="H364" s="1" t="s">
        <v>113</v>
      </c>
      <c r="I364" s="1">
        <v>744</v>
      </c>
      <c r="J364" s="9">
        <v>100</v>
      </c>
      <c r="K364" s="9">
        <v>100</v>
      </c>
      <c r="L364" s="9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61"/>
      <c r="B365" s="263"/>
      <c r="C365" s="263"/>
      <c r="D365" s="234"/>
      <c r="E365" s="234"/>
      <c r="F365" s="234"/>
      <c r="G365" s="117" t="s">
        <v>395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62"/>
      <c r="B366" s="264"/>
      <c r="C366" s="264"/>
      <c r="D366" s="234"/>
      <c r="E366" s="234"/>
      <c r="F366" s="234"/>
      <c r="G366" s="135" t="s">
        <v>390</v>
      </c>
      <c r="H366" s="117" t="s">
        <v>391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hidden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6" t="s">
        <v>116</v>
      </c>
      <c r="B369" s="226"/>
      <c r="C369" s="226"/>
      <c r="D369" s="226"/>
      <c r="E369" s="226"/>
      <c r="F369" s="226"/>
      <c r="G369" s="226"/>
      <c r="H369" s="226"/>
      <c r="I369" s="226"/>
      <c r="J369" s="226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x14ac:dyDescent="0.25">
      <c r="A371" s="195" t="s">
        <v>10</v>
      </c>
      <c r="B371" s="195" t="s">
        <v>11</v>
      </c>
      <c r="C371" s="195"/>
      <c r="D371" s="195"/>
      <c r="E371" s="195" t="s">
        <v>12</v>
      </c>
      <c r="F371" s="195"/>
      <c r="G371" s="195" t="s">
        <v>24</v>
      </c>
      <c r="H371" s="195"/>
      <c r="I371" s="195"/>
      <c r="J371" s="195" t="s">
        <v>25</v>
      </c>
      <c r="K371" s="195"/>
      <c r="L371" s="195"/>
      <c r="M371" s="195" t="s">
        <v>26</v>
      </c>
      <c r="N371" s="195"/>
      <c r="O371" s="195"/>
      <c r="P371" s="176" t="s">
        <v>198</v>
      </c>
      <c r="Q371" s="178"/>
      <c r="R371" s="80"/>
    </row>
    <row r="372" spans="1:18" s="34" customFormat="1" ht="18.75" customHeight="1" x14ac:dyDescent="0.25">
      <c r="A372" s="196"/>
      <c r="B372" s="195"/>
      <c r="C372" s="195"/>
      <c r="D372" s="195"/>
      <c r="E372" s="195"/>
      <c r="F372" s="195"/>
      <c r="G372" s="195" t="s">
        <v>60</v>
      </c>
      <c r="H372" s="195" t="s">
        <v>16</v>
      </c>
      <c r="I372" s="195"/>
      <c r="J372" s="156" t="s">
        <v>426</v>
      </c>
      <c r="K372" s="162" t="s">
        <v>438</v>
      </c>
      <c r="L372" s="162" t="s">
        <v>445</v>
      </c>
      <c r="M372" s="156" t="s">
        <v>426</v>
      </c>
      <c r="N372" s="162" t="s">
        <v>438</v>
      </c>
      <c r="O372" s="162" t="s">
        <v>445</v>
      </c>
      <c r="P372" s="156" t="s">
        <v>165</v>
      </c>
      <c r="Q372" s="162" t="s">
        <v>166</v>
      </c>
      <c r="R372" s="80"/>
    </row>
    <row r="373" spans="1:18" s="34" customFormat="1" ht="75" x14ac:dyDescent="0.25">
      <c r="A373" s="196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6"/>
      <c r="H373" s="82" t="s">
        <v>28</v>
      </c>
      <c r="I373" s="82" t="s">
        <v>23</v>
      </c>
      <c r="J373" s="158"/>
      <c r="K373" s="163"/>
      <c r="L373" s="163"/>
      <c r="M373" s="158"/>
      <c r="N373" s="163"/>
      <c r="O373" s="163"/>
      <c r="P373" s="158"/>
      <c r="Q373" s="162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433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12"/>
      <c r="K375" s="12">
        <f>J375</f>
        <v>0</v>
      </c>
      <c r="L375" s="12">
        <f>J375</f>
        <v>0</v>
      </c>
      <c r="M375" s="12"/>
      <c r="N375" s="12"/>
      <c r="O375" s="12"/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433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12"/>
      <c r="K376" s="12">
        <f t="shared" ref="K376:K380" si="11">J376</f>
        <v>0</v>
      </c>
      <c r="L376" s="12">
        <f t="shared" ref="L376:L380" si="12">J376</f>
        <v>0</v>
      </c>
      <c r="M376" s="12"/>
      <c r="N376" s="12"/>
      <c r="O376" s="12"/>
      <c r="P376" s="11">
        <v>10</v>
      </c>
      <c r="Q376" s="35">
        <f t="shared" ref="Q376:Q382" si="13">J376*0.1</f>
        <v>0</v>
      </c>
      <c r="R376" s="80"/>
    </row>
    <row r="377" spans="1:18" s="34" customFormat="1" ht="131.25" x14ac:dyDescent="0.25">
      <c r="A377" s="85" t="s">
        <v>413</v>
      </c>
      <c r="B377" s="1" t="s">
        <v>29</v>
      </c>
      <c r="C377" s="1" t="s">
        <v>433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3240</v>
      </c>
      <c r="K377" s="40">
        <v>3240</v>
      </c>
      <c r="L377" s="40">
        <v>3240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324</v>
      </c>
      <c r="R377" s="80"/>
    </row>
    <row r="378" spans="1:18" s="34" customFormat="1" ht="131.25" x14ac:dyDescent="0.25">
      <c r="A378" s="85" t="s">
        <v>414</v>
      </c>
      <c r="B378" s="1" t="s">
        <v>29</v>
      </c>
      <c r="C378" s="1" t="s">
        <v>433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6480</v>
      </c>
      <c r="K378" s="40">
        <v>6480</v>
      </c>
      <c r="L378" s="40">
        <v>6480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648</v>
      </c>
      <c r="R378" s="80"/>
    </row>
    <row r="379" spans="1:18" s="34" customFormat="1" ht="131.25" hidden="1" x14ac:dyDescent="0.25">
      <c r="A379" s="85" t="s">
        <v>415</v>
      </c>
      <c r="B379" s="1" t="s">
        <v>29</v>
      </c>
      <c r="C379" s="1" t="s">
        <v>433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12">
        <f t="shared" si="11"/>
        <v>0</v>
      </c>
      <c r="L379" s="12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hidden="1" x14ac:dyDescent="0.25">
      <c r="A380" s="85" t="s">
        <v>435</v>
      </c>
      <c r="B380" s="1" t="s">
        <v>29</v>
      </c>
      <c r="C380" s="1" t="s">
        <v>433</v>
      </c>
      <c r="D380" s="1" t="s">
        <v>434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12">
        <f t="shared" si="11"/>
        <v>0</v>
      </c>
      <c r="L380" s="12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SUM(J377:J381)</f>
        <v>9720</v>
      </c>
      <c r="K382" s="43">
        <f t="shared" ref="K382:L382" si="14">SUM(K377:K381)</f>
        <v>9720</v>
      </c>
      <c r="L382" s="43">
        <f t="shared" si="14"/>
        <v>9720</v>
      </c>
      <c r="M382" s="1"/>
      <c r="N382" s="1"/>
      <c r="O382" s="1"/>
      <c r="P382" s="11">
        <v>10</v>
      </c>
      <c r="Q382" s="35">
        <f t="shared" si="13"/>
        <v>972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23" x14ac:dyDescent="0.25">
      <c r="A385" s="162" t="s">
        <v>36</v>
      </c>
      <c r="B385" s="162"/>
      <c r="C385" s="162"/>
      <c r="D385" s="162"/>
      <c r="E385" s="162"/>
      <c r="F385" s="186"/>
      <c r="G385" s="186"/>
      <c r="H385" s="186"/>
      <c r="I385" s="186"/>
      <c r="J385" s="186"/>
      <c r="K385" s="186"/>
      <c r="L385" s="6"/>
      <c r="M385" s="6"/>
      <c r="N385" s="6"/>
      <c r="O385" s="6"/>
      <c r="P385" s="6"/>
    </row>
    <row r="386" spans="1:23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2" t="s">
        <v>22</v>
      </c>
      <c r="F386" s="186"/>
      <c r="G386" s="186"/>
      <c r="H386" s="186"/>
      <c r="I386" s="186"/>
      <c r="J386" s="186"/>
      <c r="K386" s="186"/>
      <c r="L386" s="6"/>
      <c r="M386" s="6"/>
      <c r="N386" s="6"/>
      <c r="O386" s="6"/>
      <c r="P386" s="6"/>
    </row>
    <row r="387" spans="1:23" x14ac:dyDescent="0.25">
      <c r="A387" s="9">
        <v>1</v>
      </c>
      <c r="B387" s="9">
        <v>2</v>
      </c>
      <c r="C387" s="9">
        <v>3</v>
      </c>
      <c r="D387" s="9">
        <v>4</v>
      </c>
      <c r="E387" s="162">
        <v>5</v>
      </c>
      <c r="F387" s="186"/>
      <c r="G387" s="186"/>
      <c r="H387" s="186"/>
      <c r="I387" s="186"/>
      <c r="J387" s="186"/>
      <c r="K387" s="186"/>
      <c r="L387" s="6"/>
      <c r="M387" s="6"/>
      <c r="N387" s="6"/>
      <c r="O387" s="6"/>
      <c r="P387" s="6"/>
    </row>
    <row r="388" spans="1:23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2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23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23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23" ht="153.75" customHeight="1" x14ac:dyDescent="0.25">
      <c r="A391" s="167" t="s">
        <v>384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23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23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23" ht="24.75" customHeight="1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23" x14ac:dyDescent="0.25">
      <c r="A395" s="162">
        <v>1</v>
      </c>
      <c r="B395" s="162"/>
      <c r="C395" s="162"/>
      <c r="D395" s="162"/>
      <c r="E395" s="176">
        <v>2</v>
      </c>
      <c r="F395" s="177"/>
      <c r="G395" s="178"/>
      <c r="H395" s="169">
        <v>3</v>
      </c>
      <c r="I395" s="169"/>
      <c r="J395" s="169"/>
      <c r="K395" s="169"/>
      <c r="L395" s="169"/>
    </row>
    <row r="396" spans="1:23" ht="57.75" customHeight="1" x14ac:dyDescent="0.25">
      <c r="A396" s="179" t="s">
        <v>370</v>
      </c>
      <c r="B396" s="180"/>
      <c r="C396" s="180"/>
      <c r="D396" s="181"/>
      <c r="E396" s="176" t="s">
        <v>50</v>
      </c>
      <c r="F396" s="177"/>
      <c r="G396" s="178"/>
      <c r="H396" s="176" t="s">
        <v>51</v>
      </c>
      <c r="I396" s="177"/>
      <c r="J396" s="177"/>
      <c r="K396" s="177"/>
      <c r="L396" s="178"/>
    </row>
    <row r="397" spans="1:23" ht="63.75" customHeight="1" x14ac:dyDescent="0.25">
      <c r="A397" s="179" t="s">
        <v>370</v>
      </c>
      <c r="B397" s="180"/>
      <c r="C397" s="180"/>
      <c r="D397" s="181"/>
      <c r="E397" s="176" t="s">
        <v>52</v>
      </c>
      <c r="F397" s="177"/>
      <c r="G397" s="178"/>
      <c r="H397" s="176" t="s">
        <v>53</v>
      </c>
      <c r="I397" s="177"/>
      <c r="J397" s="177"/>
      <c r="K397" s="177"/>
      <c r="L397" s="178"/>
    </row>
    <row r="398" spans="1:23" ht="57.75" customHeight="1" x14ac:dyDescent="0.25">
      <c r="A398" s="179" t="s">
        <v>370</v>
      </c>
      <c r="B398" s="180"/>
      <c r="C398" s="180"/>
      <c r="D398" s="181"/>
      <c r="E398" s="176" t="s">
        <v>56</v>
      </c>
      <c r="F398" s="177"/>
      <c r="G398" s="178"/>
      <c r="H398" s="176" t="s">
        <v>51</v>
      </c>
      <c r="I398" s="177"/>
      <c r="J398" s="177"/>
      <c r="K398" s="177"/>
      <c r="L398" s="178"/>
    </row>
    <row r="399" spans="1:23" ht="58.5" customHeight="1" x14ac:dyDescent="0.25">
      <c r="A399" s="179" t="s">
        <v>371</v>
      </c>
      <c r="B399" s="180"/>
      <c r="C399" s="180"/>
      <c r="D399" s="181"/>
      <c r="E399" s="176" t="s">
        <v>54</v>
      </c>
      <c r="F399" s="177"/>
      <c r="G399" s="178"/>
      <c r="H399" s="173" t="s">
        <v>167</v>
      </c>
      <c r="I399" s="174"/>
      <c r="J399" s="174"/>
      <c r="K399" s="174"/>
      <c r="L399" s="175"/>
    </row>
    <row r="400" spans="1:23" s="41" customFormat="1" x14ac:dyDescent="0.25">
      <c r="A400" s="304" t="s">
        <v>378</v>
      </c>
      <c r="B400" s="305"/>
      <c r="C400" s="305"/>
      <c r="D400" s="305"/>
      <c r="E400" s="305"/>
      <c r="F400" s="305"/>
      <c r="G400" s="305"/>
      <c r="H400" s="305"/>
      <c r="I400" s="305"/>
      <c r="J400" s="305"/>
      <c r="K400" s="305"/>
      <c r="L400" s="305"/>
      <c r="M400" s="305"/>
      <c r="N400" s="305"/>
      <c r="O400" s="305"/>
      <c r="P400" s="48"/>
      <c r="Q400" s="65"/>
      <c r="R400" s="58"/>
      <c r="S400" s="58"/>
      <c r="T400" s="58"/>
      <c r="U400" s="58"/>
      <c r="V400" s="58"/>
      <c r="W400" s="58"/>
    </row>
    <row r="401" spans="1:31" s="41" customFormat="1" x14ac:dyDescent="0.25">
      <c r="A401" s="116"/>
      <c r="B401" s="48"/>
      <c r="C401" s="48"/>
      <c r="D401" s="48"/>
      <c r="E401" s="48"/>
      <c r="F401" s="48"/>
      <c r="G401" s="48"/>
      <c r="H401" s="48"/>
      <c r="I401" s="48"/>
      <c r="J401" s="5"/>
      <c r="K401" s="48"/>
      <c r="L401" s="48"/>
      <c r="M401" s="48"/>
      <c r="N401" s="48"/>
      <c r="O401" s="48"/>
      <c r="P401" s="48"/>
      <c r="Q401" s="65"/>
      <c r="R401" s="58"/>
      <c r="S401" s="58"/>
      <c r="T401" s="58"/>
      <c r="U401" s="58"/>
      <c r="V401" s="58"/>
      <c r="W401" s="58"/>
    </row>
    <row r="402" spans="1:31" ht="32.25" customHeight="1" x14ac:dyDescent="0.25">
      <c r="A402" s="304" t="s">
        <v>256</v>
      </c>
      <c r="B402" s="304"/>
      <c r="C402" s="304"/>
      <c r="D402" s="304"/>
      <c r="E402" s="304"/>
      <c r="F402" s="304"/>
      <c r="G402" s="304"/>
      <c r="H402" s="304"/>
      <c r="I402" s="304"/>
      <c r="J402" s="304"/>
      <c r="K402" s="304"/>
      <c r="L402" s="304"/>
      <c r="M402" s="306" t="s">
        <v>179</v>
      </c>
      <c r="N402" s="308" t="s">
        <v>21</v>
      </c>
      <c r="O402" s="50"/>
      <c r="P402" s="50"/>
      <c r="Q402" s="49"/>
      <c r="R402" s="49"/>
      <c r="S402" s="49"/>
      <c r="T402" s="49"/>
      <c r="U402" s="49"/>
      <c r="V402" s="49"/>
      <c r="W402" s="49"/>
    </row>
    <row r="403" spans="1:31" ht="27.75" customHeight="1" x14ac:dyDescent="0.25">
      <c r="A403" s="297" t="s">
        <v>257</v>
      </c>
      <c r="B403" s="297"/>
      <c r="C403" s="297"/>
      <c r="D403" s="297"/>
      <c r="E403" s="297"/>
      <c r="F403" s="297"/>
      <c r="G403" s="297"/>
      <c r="H403" s="297"/>
      <c r="I403" s="297"/>
      <c r="J403" s="297"/>
      <c r="K403" s="297"/>
      <c r="L403" s="297"/>
      <c r="M403" s="307"/>
      <c r="N403" s="308"/>
      <c r="O403" s="50"/>
      <c r="P403" s="50"/>
      <c r="Q403" s="49"/>
      <c r="R403" s="49"/>
      <c r="S403" s="49"/>
      <c r="T403" s="49"/>
      <c r="U403" s="49"/>
      <c r="V403" s="49"/>
      <c r="W403" s="49"/>
    </row>
    <row r="404" spans="1:31" ht="20.25" customHeight="1" x14ac:dyDescent="0.25">
      <c r="A404" s="50" t="s">
        <v>258</v>
      </c>
      <c r="B404" s="50"/>
      <c r="C404" s="50"/>
      <c r="D404" s="50"/>
      <c r="E404" s="50"/>
      <c r="F404" s="50"/>
      <c r="G404" s="50"/>
      <c r="H404" s="50"/>
      <c r="I404" s="50"/>
      <c r="J404" s="6"/>
      <c r="K404" s="50"/>
      <c r="L404" s="50"/>
      <c r="M404" s="307"/>
      <c r="N404" s="308"/>
      <c r="O404" s="50"/>
      <c r="P404" s="50"/>
      <c r="Q404" s="49"/>
      <c r="R404" s="49"/>
      <c r="S404" s="49"/>
      <c r="T404" s="49"/>
      <c r="U404" s="49"/>
      <c r="V404" s="49"/>
      <c r="W404" s="49"/>
    </row>
    <row r="405" spans="1:31" x14ac:dyDescent="0.25">
      <c r="A405" s="297" t="s">
        <v>254</v>
      </c>
      <c r="B405" s="297"/>
      <c r="C405" s="297"/>
      <c r="D405" s="297"/>
      <c r="E405" s="297"/>
      <c r="F405" s="297"/>
      <c r="G405" s="297"/>
      <c r="H405" s="297"/>
      <c r="I405" s="297"/>
      <c r="J405" s="297"/>
      <c r="K405" s="297"/>
      <c r="L405" s="297"/>
      <c r="M405" s="50"/>
      <c r="N405" s="48"/>
      <c r="O405" s="50"/>
      <c r="P405" s="50"/>
      <c r="Q405" s="49"/>
      <c r="R405" s="49"/>
      <c r="S405" s="49"/>
      <c r="T405" s="49"/>
      <c r="U405" s="49"/>
      <c r="V405" s="49"/>
      <c r="W405" s="49"/>
    </row>
    <row r="406" spans="1:31" x14ac:dyDescent="0.25">
      <c r="A406" s="297" t="s">
        <v>255</v>
      </c>
      <c r="B406" s="297"/>
      <c r="C406" s="297"/>
      <c r="D406" s="297"/>
      <c r="E406" s="297"/>
      <c r="F406" s="297"/>
      <c r="G406" s="297"/>
      <c r="H406" s="297"/>
      <c r="I406" s="297"/>
      <c r="J406" s="297"/>
      <c r="K406" s="50"/>
      <c r="L406" s="50"/>
      <c r="M406" s="50"/>
      <c r="N406" s="48"/>
      <c r="O406" s="50"/>
      <c r="P406" s="50"/>
      <c r="Q406" s="49"/>
      <c r="R406" s="49"/>
      <c r="S406" s="49"/>
      <c r="T406" s="49"/>
      <c r="U406" s="49"/>
      <c r="V406" s="49"/>
      <c r="W406" s="49"/>
    </row>
    <row r="407" spans="1:31" s="41" customFormat="1" ht="96" customHeight="1" x14ac:dyDescent="0.25">
      <c r="A407" s="247" t="s">
        <v>249</v>
      </c>
      <c r="B407" s="247" t="s">
        <v>243</v>
      </c>
      <c r="C407" s="247"/>
      <c r="D407" s="247"/>
      <c r="E407" s="247" t="s">
        <v>244</v>
      </c>
      <c r="F407" s="247"/>
      <c r="G407" s="247" t="s">
        <v>245</v>
      </c>
      <c r="H407" s="247"/>
      <c r="I407" s="247"/>
      <c r="J407" s="247" t="s">
        <v>246</v>
      </c>
      <c r="K407" s="247"/>
      <c r="L407" s="247"/>
      <c r="M407" s="247" t="s">
        <v>250</v>
      </c>
      <c r="N407" s="247"/>
      <c r="O407" s="48"/>
      <c r="P407" s="65"/>
      <c r="Q407" s="58"/>
      <c r="R407" s="58"/>
      <c r="S407" s="58"/>
      <c r="T407" s="58"/>
      <c r="U407" s="58"/>
      <c r="V407" s="58"/>
      <c r="W407" s="58"/>
    </row>
    <row r="408" spans="1:31" s="41" customFormat="1" ht="87.75" customHeight="1" x14ac:dyDescent="0.25">
      <c r="A408" s="247"/>
      <c r="B408" s="245" t="s">
        <v>252</v>
      </c>
      <c r="C408" s="245" t="s">
        <v>252</v>
      </c>
      <c r="D408" s="245" t="s">
        <v>252</v>
      </c>
      <c r="E408" s="245" t="s">
        <v>252</v>
      </c>
      <c r="F408" s="245" t="s">
        <v>252</v>
      </c>
      <c r="G408" s="247" t="s">
        <v>251</v>
      </c>
      <c r="H408" s="247" t="s">
        <v>247</v>
      </c>
      <c r="I408" s="247"/>
      <c r="J408" s="156" t="s">
        <v>426</v>
      </c>
      <c r="K408" s="162" t="s">
        <v>438</v>
      </c>
      <c r="L408" s="162" t="s">
        <v>445</v>
      </c>
      <c r="M408" s="247" t="s">
        <v>165</v>
      </c>
      <c r="N408" s="247" t="s">
        <v>166</v>
      </c>
      <c r="O408" s="48"/>
      <c r="P408" s="65"/>
      <c r="Q408" s="58"/>
      <c r="R408" s="58"/>
      <c r="S408" s="58"/>
      <c r="T408" s="58"/>
      <c r="U408" s="58"/>
      <c r="V408" s="58"/>
      <c r="W408" s="58"/>
    </row>
    <row r="409" spans="1:31" s="41" customFormat="1" ht="58.5" customHeight="1" x14ac:dyDescent="0.25">
      <c r="A409" s="247"/>
      <c r="B409" s="246"/>
      <c r="C409" s="246"/>
      <c r="D409" s="246"/>
      <c r="E409" s="246"/>
      <c r="F409" s="246"/>
      <c r="G409" s="247"/>
      <c r="H409" s="66" t="s">
        <v>22</v>
      </c>
      <c r="I409" s="72" t="s">
        <v>253</v>
      </c>
      <c r="J409" s="158"/>
      <c r="K409" s="163"/>
      <c r="L409" s="163"/>
      <c r="M409" s="247"/>
      <c r="N409" s="247"/>
      <c r="O409" s="48"/>
      <c r="P409" s="65"/>
      <c r="Q409" s="58"/>
      <c r="R409" s="58"/>
      <c r="S409" s="58"/>
      <c r="T409" s="58"/>
      <c r="U409" s="58"/>
      <c r="V409" s="58"/>
      <c r="W409" s="58"/>
    </row>
    <row r="410" spans="1:31" s="41" customFormat="1" x14ac:dyDescent="0.25">
      <c r="A410" s="66">
        <v>1</v>
      </c>
      <c r="B410" s="66">
        <v>2</v>
      </c>
      <c r="C410" s="66">
        <v>3</v>
      </c>
      <c r="D410" s="66">
        <v>4</v>
      </c>
      <c r="E410" s="66">
        <v>5</v>
      </c>
      <c r="F410" s="66">
        <v>6</v>
      </c>
      <c r="G410" s="66">
        <v>7</v>
      </c>
      <c r="H410" s="66">
        <v>8</v>
      </c>
      <c r="I410" s="66">
        <v>9</v>
      </c>
      <c r="J410" s="92">
        <v>10</v>
      </c>
      <c r="K410" s="66">
        <v>11</v>
      </c>
      <c r="L410" s="66">
        <v>12</v>
      </c>
      <c r="M410" s="66">
        <v>13</v>
      </c>
      <c r="N410" s="66">
        <v>14</v>
      </c>
      <c r="O410" s="48"/>
      <c r="P410" s="65"/>
      <c r="Q410" s="58"/>
      <c r="R410" s="58"/>
      <c r="S410" s="58"/>
      <c r="T410" s="58"/>
      <c r="U410" s="58"/>
      <c r="V410" s="58"/>
      <c r="W410" s="58"/>
    </row>
    <row r="411" spans="1:31" s="41" customFormat="1" x14ac:dyDescent="0.25">
      <c r="A411" s="247" t="s">
        <v>21</v>
      </c>
      <c r="B411" s="247" t="s">
        <v>21</v>
      </c>
      <c r="C411" s="247" t="s">
        <v>21</v>
      </c>
      <c r="D411" s="247" t="s">
        <v>21</v>
      </c>
      <c r="E411" s="247" t="s">
        <v>21</v>
      </c>
      <c r="F411" s="247" t="s">
        <v>21</v>
      </c>
      <c r="G411" s="66" t="s">
        <v>21</v>
      </c>
      <c r="H411" s="66" t="s">
        <v>21</v>
      </c>
      <c r="I411" s="66" t="s">
        <v>21</v>
      </c>
      <c r="J411" s="92" t="s">
        <v>21</v>
      </c>
      <c r="K411" s="66" t="s">
        <v>21</v>
      </c>
      <c r="L411" s="66" t="s">
        <v>21</v>
      </c>
      <c r="M411" s="66" t="s">
        <v>21</v>
      </c>
      <c r="N411" s="66" t="s">
        <v>21</v>
      </c>
      <c r="O411" s="48"/>
      <c r="P411" s="65"/>
      <c r="Q411" s="58"/>
      <c r="R411" s="58"/>
      <c r="S411" s="58"/>
      <c r="T411" s="58"/>
      <c r="U411" s="58"/>
      <c r="V411" s="58"/>
      <c r="W411" s="58"/>
    </row>
    <row r="412" spans="1:31" s="41" customFormat="1" x14ac:dyDescent="0.25">
      <c r="A412" s="247"/>
      <c r="B412" s="247"/>
      <c r="C412" s="247"/>
      <c r="D412" s="247"/>
      <c r="E412" s="247"/>
      <c r="F412" s="247"/>
      <c r="G412" s="66" t="s">
        <v>21</v>
      </c>
      <c r="H412" s="66" t="s">
        <v>21</v>
      </c>
      <c r="I412" s="66" t="s">
        <v>21</v>
      </c>
      <c r="J412" s="92" t="s">
        <v>21</v>
      </c>
      <c r="K412" s="66" t="s">
        <v>21</v>
      </c>
      <c r="L412" s="66" t="s">
        <v>21</v>
      </c>
      <c r="M412" s="66" t="s">
        <v>21</v>
      </c>
      <c r="N412" s="66" t="s">
        <v>21</v>
      </c>
      <c r="O412" s="48"/>
      <c r="P412" s="65"/>
      <c r="Q412" s="58"/>
      <c r="R412" s="58"/>
      <c r="S412" s="58"/>
      <c r="T412" s="58"/>
      <c r="U412" s="58"/>
      <c r="V412" s="58"/>
      <c r="W412" s="58"/>
    </row>
    <row r="413" spans="1:31" s="41" customFormat="1" x14ac:dyDescent="0.25">
      <c r="A413" s="71"/>
      <c r="B413" s="71"/>
      <c r="C413" s="71"/>
      <c r="D413" s="71"/>
      <c r="E413" s="71"/>
      <c r="F413" s="71"/>
      <c r="G413" s="71"/>
      <c r="H413" s="71"/>
      <c r="I413" s="71"/>
      <c r="J413" s="95"/>
      <c r="K413" s="71"/>
      <c r="L413" s="71"/>
      <c r="M413" s="71"/>
      <c r="N413" s="71"/>
      <c r="O413" s="48"/>
      <c r="P413" s="65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</row>
    <row r="414" spans="1:31" s="41" customFormat="1" x14ac:dyDescent="0.25">
      <c r="A414" s="297" t="s">
        <v>260</v>
      </c>
      <c r="B414" s="297"/>
      <c r="C414" s="297"/>
      <c r="D414" s="297"/>
      <c r="E414" s="297"/>
      <c r="F414" s="297"/>
      <c r="G414" s="297"/>
      <c r="H414" s="297"/>
      <c r="I414" s="297"/>
      <c r="J414" s="297"/>
      <c r="K414" s="70"/>
      <c r="L414" s="70"/>
      <c r="M414" s="68"/>
      <c r="N414" s="68"/>
      <c r="O414" s="68"/>
      <c r="P414" s="48"/>
      <c r="Q414" s="65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</row>
    <row r="415" spans="1:31" s="41" customFormat="1" ht="95.25" customHeight="1" x14ac:dyDescent="0.25">
      <c r="A415" s="247" t="s">
        <v>249</v>
      </c>
      <c r="B415" s="247" t="s">
        <v>243</v>
      </c>
      <c r="C415" s="247"/>
      <c r="D415" s="247"/>
      <c r="E415" s="247" t="s">
        <v>244</v>
      </c>
      <c r="F415" s="247"/>
      <c r="G415" s="247" t="s">
        <v>248</v>
      </c>
      <c r="H415" s="247"/>
      <c r="I415" s="247"/>
      <c r="J415" s="298" t="s">
        <v>399</v>
      </c>
      <c r="K415" s="299"/>
      <c r="L415" s="300"/>
      <c r="M415" s="301" t="s">
        <v>259</v>
      </c>
      <c r="N415" s="302"/>
      <c r="O415" s="303"/>
      <c r="P415" s="247" t="s">
        <v>400</v>
      </c>
      <c r="Q415" s="247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</row>
    <row r="416" spans="1:31" s="41" customFormat="1" ht="57.75" customHeight="1" x14ac:dyDescent="0.25">
      <c r="A416" s="247"/>
      <c r="B416" s="245" t="s">
        <v>252</v>
      </c>
      <c r="C416" s="245" t="s">
        <v>252</v>
      </c>
      <c r="D416" s="245" t="s">
        <v>252</v>
      </c>
      <c r="E416" s="245" t="s">
        <v>252</v>
      </c>
      <c r="F416" s="245" t="s">
        <v>252</v>
      </c>
      <c r="G416" s="245" t="s">
        <v>251</v>
      </c>
      <c r="H416" s="194" t="s">
        <v>247</v>
      </c>
      <c r="I416" s="194"/>
      <c r="J416" s="156" t="s">
        <v>426</v>
      </c>
      <c r="K416" s="162" t="s">
        <v>438</v>
      </c>
      <c r="L416" s="162" t="s">
        <v>445</v>
      </c>
      <c r="M416" s="156" t="s">
        <v>426</v>
      </c>
      <c r="N416" s="162" t="s">
        <v>438</v>
      </c>
      <c r="O416" s="162" t="s">
        <v>445</v>
      </c>
      <c r="P416" s="190" t="s">
        <v>165</v>
      </c>
      <c r="Q416" s="247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7"/>
      <c r="B417" s="246"/>
      <c r="C417" s="246"/>
      <c r="D417" s="246"/>
      <c r="E417" s="246"/>
      <c r="F417" s="246"/>
      <c r="G417" s="246"/>
      <c r="H417" s="77" t="s">
        <v>22</v>
      </c>
      <c r="I417" s="72" t="s">
        <v>253</v>
      </c>
      <c r="J417" s="158"/>
      <c r="K417" s="163"/>
      <c r="L417" s="163"/>
      <c r="M417" s="158"/>
      <c r="N417" s="163"/>
      <c r="O417" s="163"/>
      <c r="P417" s="190"/>
      <c r="Q417" s="247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4" t="s">
        <v>21</v>
      </c>
      <c r="B419" s="244" t="s">
        <v>21</v>
      </c>
      <c r="C419" s="244" t="s">
        <v>21</v>
      </c>
      <c r="D419" s="245" t="s">
        <v>21</v>
      </c>
      <c r="E419" s="245" t="s">
        <v>21</v>
      </c>
      <c r="F419" s="247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4"/>
      <c r="B420" s="244"/>
      <c r="C420" s="244"/>
      <c r="D420" s="246"/>
      <c r="E420" s="246"/>
      <c r="F420" s="247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67"/>
      <c r="B422" s="59"/>
      <c r="C422" s="68"/>
      <c r="D422" s="68"/>
      <c r="E422" s="59"/>
      <c r="F422" s="59"/>
      <c r="G422" s="68"/>
      <c r="H422" s="68"/>
      <c r="I422" s="69"/>
      <c r="J422" s="96"/>
      <c r="K422" s="70"/>
      <c r="L422" s="70"/>
      <c r="M422" s="68"/>
      <c r="N422" s="68"/>
      <c r="O422" s="68"/>
      <c r="P422" s="48"/>
      <c r="Q422" s="65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4" t="s">
        <v>242</v>
      </c>
      <c r="B423" s="220"/>
      <c r="C423" s="220"/>
      <c r="D423" s="220"/>
      <c r="E423" s="220"/>
      <c r="F423" s="220"/>
      <c r="G423" s="220"/>
      <c r="H423" s="220"/>
      <c r="I423" s="220"/>
      <c r="J423" s="220"/>
      <c r="K423" s="220"/>
      <c r="L423" s="220"/>
      <c r="M423" s="220"/>
      <c r="N423" s="220"/>
      <c r="O423" s="220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3" t="s">
        <v>71</v>
      </c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6"/>
      <c r="N425" s="6"/>
      <c r="O425" s="6"/>
      <c r="P425" s="6"/>
    </row>
    <row r="426" spans="1:31" x14ac:dyDescent="0.25">
      <c r="A426" s="193" t="s">
        <v>72</v>
      </c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6"/>
      <c r="N426" s="6"/>
      <c r="O426" s="6"/>
      <c r="P426" s="6"/>
    </row>
    <row r="427" spans="1:31" ht="16.5" customHeight="1" x14ac:dyDescent="0.25">
      <c r="A427" s="193" t="s">
        <v>73</v>
      </c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6"/>
      <c r="N427" s="6"/>
      <c r="O427" s="6"/>
      <c r="P427" s="6"/>
    </row>
    <row r="428" spans="1:31" x14ac:dyDescent="0.25">
      <c r="A428" s="193" t="s">
        <v>74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6"/>
      <c r="N428" s="6"/>
      <c r="O428" s="6"/>
      <c r="P428" s="6"/>
    </row>
    <row r="429" spans="1:31" x14ac:dyDescent="0.25">
      <c r="A429" s="193" t="s">
        <v>75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6"/>
      <c r="N429" s="6"/>
      <c r="O429" s="6"/>
      <c r="P429" s="6"/>
    </row>
    <row r="430" spans="1:31" x14ac:dyDescent="0.25">
      <c r="A430" s="193" t="s">
        <v>76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6"/>
      <c r="N430" s="6"/>
      <c r="O430" s="6"/>
      <c r="P430" s="6"/>
    </row>
    <row r="431" spans="1:31" x14ac:dyDescent="0.25">
      <c r="A431" s="193" t="s">
        <v>77</v>
      </c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6"/>
      <c r="N431" s="6"/>
      <c r="O431" s="6"/>
      <c r="P431" s="6"/>
    </row>
    <row r="432" spans="1:31" ht="16.5" customHeight="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2" t="s">
        <v>81</v>
      </c>
      <c r="C436" s="186"/>
      <c r="D436" s="186"/>
      <c r="E436" s="163" t="s">
        <v>82</v>
      </c>
      <c r="F436" s="186"/>
      <c r="G436" s="186"/>
      <c r="H436" s="186"/>
      <c r="I436" s="186"/>
      <c r="J436" s="186"/>
      <c r="K436" s="186"/>
      <c r="L436" s="186"/>
      <c r="M436" s="6"/>
      <c r="N436" s="6"/>
      <c r="O436" s="6"/>
      <c r="P436" s="6"/>
    </row>
    <row r="437" spans="1:16" x14ac:dyDescent="0.25">
      <c r="A437" s="9">
        <v>1</v>
      </c>
      <c r="B437" s="162">
        <v>2</v>
      </c>
      <c r="C437" s="186"/>
      <c r="D437" s="186"/>
      <c r="E437" s="169">
        <v>3</v>
      </c>
      <c r="F437" s="169"/>
      <c r="G437" s="169"/>
      <c r="H437" s="169"/>
      <c r="I437" s="169"/>
      <c r="J437" s="169"/>
      <c r="K437" s="186"/>
      <c r="L437" s="186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2" t="s">
        <v>225</v>
      </c>
      <c r="C438" s="186"/>
      <c r="D438" s="186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2" t="s">
        <v>86</v>
      </c>
      <c r="C439" s="163"/>
      <c r="D439" s="163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2" t="s">
        <v>197</v>
      </c>
      <c r="C440" s="186"/>
      <c r="D440" s="186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>
        <f>-'2'!A25</f>
        <v>0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286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398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</sheetData>
  <mergeCells count="659"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N39:N41"/>
    <mergeCell ref="A40:L40"/>
    <mergeCell ref="A32:J32"/>
    <mergeCell ref="P416:P417"/>
    <mergeCell ref="Q416:Q417"/>
    <mergeCell ref="P415:Q415"/>
    <mergeCell ref="K416:K417"/>
    <mergeCell ref="L416:L417"/>
    <mergeCell ref="O416:O417"/>
    <mergeCell ref="F416:F417"/>
    <mergeCell ref="G416:G417"/>
    <mergeCell ref="F419:F420"/>
    <mergeCell ref="J416:J417"/>
    <mergeCell ref="A292:J292"/>
    <mergeCell ref="A293:A295"/>
    <mergeCell ref="M294:M295"/>
    <mergeCell ref="C419:C420"/>
    <mergeCell ref="D419:D420"/>
    <mergeCell ref="E419:E420"/>
    <mergeCell ref="M415:O415"/>
    <mergeCell ref="B416:B417"/>
    <mergeCell ref="M416:M417"/>
    <mergeCell ref="N416:N417"/>
    <mergeCell ref="A415:A417"/>
    <mergeCell ref="B415:D415"/>
    <mergeCell ref="E415:F415"/>
    <mergeCell ref="G415:I415"/>
    <mergeCell ref="J415:L415"/>
    <mergeCell ref="C416:C417"/>
    <mergeCell ref="D416:D417"/>
    <mergeCell ref="E416:E417"/>
    <mergeCell ref="K408:K409"/>
    <mergeCell ref="G408:G409"/>
    <mergeCell ref="H408:I408"/>
    <mergeCell ref="J408:J409"/>
    <mergeCell ref="A411:A412"/>
    <mergeCell ref="B411:B412"/>
    <mergeCell ref="C411:C412"/>
    <mergeCell ref="D411:D412"/>
    <mergeCell ref="E411:E412"/>
    <mergeCell ref="A400:O400"/>
    <mergeCell ref="A402:L402"/>
    <mergeCell ref="M402:M404"/>
    <mergeCell ref="N402:N404"/>
    <mergeCell ref="A403:L403"/>
    <mergeCell ref="A405:L405"/>
    <mergeCell ref="A406:J406"/>
    <mergeCell ref="A407:A409"/>
    <mergeCell ref="B407:D407"/>
    <mergeCell ref="E407:F407"/>
    <mergeCell ref="G407:I407"/>
    <mergeCell ref="J407:L407"/>
    <mergeCell ref="L408:L409"/>
    <mergeCell ref="M407:N407"/>
    <mergeCell ref="B408:B409"/>
    <mergeCell ref="C408:C409"/>
    <mergeCell ref="D408:D409"/>
    <mergeCell ref="E408:E409"/>
    <mergeCell ref="F408:F409"/>
    <mergeCell ref="N408:N409"/>
    <mergeCell ref="M408:M409"/>
    <mergeCell ref="N294:N295"/>
    <mergeCell ref="O294:O295"/>
    <mergeCell ref="M293:O293"/>
    <mergeCell ref="K253:K254"/>
    <mergeCell ref="G286:G287"/>
    <mergeCell ref="H286:I286"/>
    <mergeCell ref="J286:J287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M371:O371"/>
    <mergeCell ref="A330:I330"/>
    <mergeCell ref="B331:D331"/>
    <mergeCell ref="E331:I331"/>
    <mergeCell ref="B332:D332"/>
    <mergeCell ref="E332:I332"/>
    <mergeCell ref="M340:M342"/>
    <mergeCell ref="N340:N342"/>
    <mergeCell ref="A329:K329"/>
    <mergeCell ref="A319:O319"/>
    <mergeCell ref="A321:K321"/>
    <mergeCell ref="E322:K322"/>
    <mergeCell ref="E323:K323"/>
    <mergeCell ref="E324:K324"/>
    <mergeCell ref="E325:K325"/>
    <mergeCell ref="A326:F326"/>
    <mergeCell ref="A327:K327"/>
    <mergeCell ref="A340:L340"/>
    <mergeCell ref="A342:L342"/>
    <mergeCell ref="A333:A334"/>
    <mergeCell ref="B333:D333"/>
    <mergeCell ref="E333:I333"/>
    <mergeCell ref="B334:D334"/>
    <mergeCell ref="E334:I334"/>
    <mergeCell ref="A328:K328"/>
    <mergeCell ref="A230:K230"/>
    <mergeCell ref="A231:K231"/>
    <mergeCell ref="A232:I232"/>
    <mergeCell ref="B293:D294"/>
    <mergeCell ref="E293:F294"/>
    <mergeCell ref="G293:I293"/>
    <mergeCell ref="J293:L293"/>
    <mergeCell ref="G294:G295"/>
    <mergeCell ref="H294:I294"/>
    <mergeCell ref="E289:E290"/>
    <mergeCell ref="F289:F290"/>
    <mergeCell ref="E267:K267"/>
    <mergeCell ref="A268:F268"/>
    <mergeCell ref="A281:L281"/>
    <mergeCell ref="A282:L282"/>
    <mergeCell ref="E266:K266"/>
    <mergeCell ref="H253:I253"/>
    <mergeCell ref="J253:J254"/>
    <mergeCell ref="J294:J295"/>
    <mergeCell ref="K294:K295"/>
    <mergeCell ref="L294:L295"/>
    <mergeCell ref="C289:C290"/>
    <mergeCell ref="D289:D290"/>
    <mergeCell ref="A291:O291"/>
    <mergeCell ref="A166:D166"/>
    <mergeCell ref="E166:G166"/>
    <mergeCell ref="H166:L166"/>
    <mergeCell ref="A228:F228"/>
    <mergeCell ref="A229:K229"/>
    <mergeCell ref="E172:F173"/>
    <mergeCell ref="G172:I172"/>
    <mergeCell ref="A164:D164"/>
    <mergeCell ref="E164:G164"/>
    <mergeCell ref="H164:L164"/>
    <mergeCell ref="A165:D165"/>
    <mergeCell ref="E165:G165"/>
    <mergeCell ref="H165:L165"/>
    <mergeCell ref="A168:L168"/>
    <mergeCell ref="A170:L170"/>
    <mergeCell ref="A171:J171"/>
    <mergeCell ref="A172:A174"/>
    <mergeCell ref="B172:D173"/>
    <mergeCell ref="C180:C183"/>
    <mergeCell ref="D180:D183"/>
    <mergeCell ref="E180:E183"/>
    <mergeCell ref="F180:F183"/>
    <mergeCell ref="A184:A187"/>
    <mergeCell ref="B184:B187"/>
    <mergeCell ref="A161:D161"/>
    <mergeCell ref="E161:G161"/>
    <mergeCell ref="H161:L161"/>
    <mergeCell ref="A162:D162"/>
    <mergeCell ref="E162:G162"/>
    <mergeCell ref="H162:L162"/>
    <mergeCell ref="A163:D163"/>
    <mergeCell ref="E163:G163"/>
    <mergeCell ref="H163:L163"/>
    <mergeCell ref="L138:L139"/>
    <mergeCell ref="A150:O150"/>
    <mergeCell ref="A151:O151"/>
    <mergeCell ref="A100:L100"/>
    <mergeCell ref="A152:K152"/>
    <mergeCell ref="B108:B111"/>
    <mergeCell ref="C108:C111"/>
    <mergeCell ref="D108:D111"/>
    <mergeCell ref="E108:E111"/>
    <mergeCell ref="F108:F111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E116:E119"/>
    <mergeCell ref="F116:F119"/>
    <mergeCell ref="A120:A123"/>
    <mergeCell ref="B120:B123"/>
    <mergeCell ref="C120:C123"/>
    <mergeCell ref="G68:I68"/>
    <mergeCell ref="J68:L68"/>
    <mergeCell ref="M68:O68"/>
    <mergeCell ref="A102:L102"/>
    <mergeCell ref="A103:J103"/>
    <mergeCell ref="A104:A106"/>
    <mergeCell ref="B104:D105"/>
    <mergeCell ref="E104:F105"/>
    <mergeCell ref="G104:I104"/>
    <mergeCell ref="J104:L104"/>
    <mergeCell ref="G105:G106"/>
    <mergeCell ref="H105:I105"/>
    <mergeCell ref="J105:J106"/>
    <mergeCell ref="K105:K106"/>
    <mergeCell ref="L105:L106"/>
    <mergeCell ref="E85:K85"/>
    <mergeCell ref="E86:K86"/>
    <mergeCell ref="A92:D92"/>
    <mergeCell ref="A89:K89"/>
    <mergeCell ref="A90:K90"/>
    <mergeCell ref="A91:I91"/>
    <mergeCell ref="A93:D93"/>
    <mergeCell ref="E93:G93"/>
    <mergeCell ref="J69:J70"/>
    <mergeCell ref="P293:Q293"/>
    <mergeCell ref="P209:P210"/>
    <mergeCell ref="Q209:Q210"/>
    <mergeCell ref="M104:N104"/>
    <mergeCell ref="M105:M106"/>
    <mergeCell ref="P294:P295"/>
    <mergeCell ref="Q294:Q295"/>
    <mergeCell ref="M244:N244"/>
    <mergeCell ref="M245:M246"/>
    <mergeCell ref="N245:N246"/>
    <mergeCell ref="M285:N285"/>
    <mergeCell ref="M286:M287"/>
    <mergeCell ref="N286:N287"/>
    <mergeCell ref="P208:Q208"/>
    <mergeCell ref="N105:N106"/>
    <mergeCell ref="M172:N172"/>
    <mergeCell ref="M173:M174"/>
    <mergeCell ref="N173:N174"/>
    <mergeCell ref="M167:M169"/>
    <mergeCell ref="N167:N169"/>
    <mergeCell ref="N138:N139"/>
    <mergeCell ref="P252:Q252"/>
    <mergeCell ref="P253:P254"/>
    <mergeCell ref="Q253:Q254"/>
    <mergeCell ref="P68:Q68"/>
    <mergeCell ref="P69:P70"/>
    <mergeCell ref="Q69:Q70"/>
    <mergeCell ref="P137:Q137"/>
    <mergeCell ref="P138:P139"/>
    <mergeCell ref="Q138:Q139"/>
    <mergeCell ref="M99:M101"/>
    <mergeCell ref="N99:N101"/>
    <mergeCell ref="O138:O139"/>
    <mergeCell ref="M138:M139"/>
    <mergeCell ref="M69:M70"/>
    <mergeCell ref="N69:N70"/>
    <mergeCell ref="O69:O70"/>
    <mergeCell ref="A135:O135"/>
    <mergeCell ref="A136:J136"/>
    <mergeCell ref="A137:A139"/>
    <mergeCell ref="B137:D138"/>
    <mergeCell ref="E137:F138"/>
    <mergeCell ref="G137:I137"/>
    <mergeCell ref="J137:L137"/>
    <mergeCell ref="M137:O137"/>
    <mergeCell ref="G138:G139"/>
    <mergeCell ref="A108:A111"/>
    <mergeCell ref="E92:G92"/>
    <mergeCell ref="A445:O445"/>
    <mergeCell ref="A446:O446"/>
    <mergeCell ref="A435:O435"/>
    <mergeCell ref="B440:D440"/>
    <mergeCell ref="E440:L440"/>
    <mergeCell ref="A447:O447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E437:L437"/>
    <mergeCell ref="B438:D438"/>
    <mergeCell ref="E438:L438"/>
    <mergeCell ref="A444:O444"/>
    <mergeCell ref="A434:O434"/>
    <mergeCell ref="A424:O424"/>
    <mergeCell ref="A425:L425"/>
    <mergeCell ref="A426:L426"/>
    <mergeCell ref="A427:L427"/>
    <mergeCell ref="A428:L428"/>
    <mergeCell ref="A429:L429"/>
    <mergeCell ref="A430:L430"/>
    <mergeCell ref="A431:L431"/>
    <mergeCell ref="A432:O432"/>
    <mergeCell ref="A433:O433"/>
    <mergeCell ref="A423:O423"/>
    <mergeCell ref="A419:A420"/>
    <mergeCell ref="B419:B420"/>
    <mergeCell ref="F411:F412"/>
    <mergeCell ref="H416:I416"/>
    <mergeCell ref="A414:J414"/>
    <mergeCell ref="E371:F372"/>
    <mergeCell ref="G346:G347"/>
    <mergeCell ref="H346:I346"/>
    <mergeCell ref="A399:D399"/>
    <mergeCell ref="A393:I393"/>
    <mergeCell ref="A389:F389"/>
    <mergeCell ref="A394:D394"/>
    <mergeCell ref="E394:G394"/>
    <mergeCell ref="H394:L394"/>
    <mergeCell ref="A395:D395"/>
    <mergeCell ref="A345:A347"/>
    <mergeCell ref="B345:D346"/>
    <mergeCell ref="E345:F346"/>
    <mergeCell ref="G345:I345"/>
    <mergeCell ref="J345:L345"/>
    <mergeCell ref="E399:G399"/>
    <mergeCell ref="H399:L399"/>
    <mergeCell ref="A398:D398"/>
    <mergeCell ref="H397:L397"/>
    <mergeCell ref="A384:O384"/>
    <mergeCell ref="A397:D397"/>
    <mergeCell ref="E397:G397"/>
    <mergeCell ref="A392:K392"/>
    <mergeCell ref="C352:C354"/>
    <mergeCell ref="D352:D354"/>
    <mergeCell ref="E352:E354"/>
    <mergeCell ref="F352:F354"/>
    <mergeCell ref="A355:A357"/>
    <mergeCell ref="B355:B357"/>
    <mergeCell ref="C355:C357"/>
    <mergeCell ref="D355:D357"/>
    <mergeCell ref="E355:E357"/>
    <mergeCell ref="F355:F357"/>
    <mergeCell ref="A358:A360"/>
    <mergeCell ref="F364:F366"/>
    <mergeCell ref="D358:D360"/>
    <mergeCell ref="E358:E360"/>
    <mergeCell ref="H395:L395"/>
    <mergeCell ref="A396:D396"/>
    <mergeCell ref="E396:G396"/>
    <mergeCell ref="E395:G395"/>
    <mergeCell ref="A385:K385"/>
    <mergeCell ref="A369:J369"/>
    <mergeCell ref="M345:N345"/>
    <mergeCell ref="M280:M282"/>
    <mergeCell ref="N280:N282"/>
    <mergeCell ref="L346:L347"/>
    <mergeCell ref="M346:M347"/>
    <mergeCell ref="N346:N347"/>
    <mergeCell ref="A390:K390"/>
    <mergeCell ref="A391:K391"/>
    <mergeCell ref="F349:F351"/>
    <mergeCell ref="A344:J344"/>
    <mergeCell ref="A371:A373"/>
    <mergeCell ref="B371:D372"/>
    <mergeCell ref="J346:J347"/>
    <mergeCell ref="K346:K347"/>
    <mergeCell ref="G371:I371"/>
    <mergeCell ref="J371:L371"/>
    <mergeCell ref="A352:A354"/>
    <mergeCell ref="B352:B354"/>
    <mergeCell ref="A364:A366"/>
    <mergeCell ref="B364:B366"/>
    <mergeCell ref="C364:C366"/>
    <mergeCell ref="D364:D366"/>
    <mergeCell ref="E364:E366"/>
    <mergeCell ref="B358:B360"/>
    <mergeCell ref="C358:C360"/>
    <mergeCell ref="E252:F253"/>
    <mergeCell ref="K286:K287"/>
    <mergeCell ref="L286:L287"/>
    <mergeCell ref="A280:L280"/>
    <mergeCell ref="A285:A287"/>
    <mergeCell ref="B285:D286"/>
    <mergeCell ref="E285:F286"/>
    <mergeCell ref="J285:L285"/>
    <mergeCell ref="A283:L283"/>
    <mergeCell ref="A284:J284"/>
    <mergeCell ref="G285:I285"/>
    <mergeCell ref="E278:I278"/>
    <mergeCell ref="E275:I275"/>
    <mergeCell ref="A343:J343"/>
    <mergeCell ref="A335:A336"/>
    <mergeCell ref="B335:D335"/>
    <mergeCell ref="A289:A290"/>
    <mergeCell ref="B289:B290"/>
    <mergeCell ref="A339:L339"/>
    <mergeCell ref="E335:I335"/>
    <mergeCell ref="B336:D336"/>
    <mergeCell ref="E336:I336"/>
    <mergeCell ref="J172:L172"/>
    <mergeCell ref="G173:G174"/>
    <mergeCell ref="H173:I173"/>
    <mergeCell ref="J173:J174"/>
    <mergeCell ref="K173:K174"/>
    <mergeCell ref="L173:L174"/>
    <mergeCell ref="E276:I276"/>
    <mergeCell ref="A270:K270"/>
    <mergeCell ref="E238:G238"/>
    <mergeCell ref="H238:L238"/>
    <mergeCell ref="H234:L234"/>
    <mergeCell ref="K245:K246"/>
    <mergeCell ref="H245:I245"/>
    <mergeCell ref="J245:J246"/>
    <mergeCell ref="B244:D245"/>
    <mergeCell ref="E244:F245"/>
    <mergeCell ref="G244:I244"/>
    <mergeCell ref="J244:L244"/>
    <mergeCell ref="L253:L254"/>
    <mergeCell ref="B276:D276"/>
    <mergeCell ref="A269:K269"/>
    <mergeCell ref="B273:D273"/>
    <mergeCell ref="E273:I273"/>
    <mergeCell ref="B274:D274"/>
    <mergeCell ref="A244:A246"/>
    <mergeCell ref="M239:M241"/>
    <mergeCell ref="N239:N241"/>
    <mergeCell ref="A240:L240"/>
    <mergeCell ref="A242:L242"/>
    <mergeCell ref="E237:G237"/>
    <mergeCell ref="H237:L237"/>
    <mergeCell ref="A237:D237"/>
    <mergeCell ref="L245:L246"/>
    <mergeCell ref="A238:D238"/>
    <mergeCell ref="E398:G398"/>
    <mergeCell ref="H398:L398"/>
    <mergeCell ref="H396:L396"/>
    <mergeCell ref="E386:K386"/>
    <mergeCell ref="E387:K387"/>
    <mergeCell ref="E388:K388"/>
    <mergeCell ref="A248:A249"/>
    <mergeCell ref="B248:B249"/>
    <mergeCell ref="C248:C249"/>
    <mergeCell ref="A277:A278"/>
    <mergeCell ref="F358:F360"/>
    <mergeCell ref="A361:A363"/>
    <mergeCell ref="B361:B363"/>
    <mergeCell ref="C361:C363"/>
    <mergeCell ref="D361:D363"/>
    <mergeCell ref="E361:E363"/>
    <mergeCell ref="F361:F363"/>
    <mergeCell ref="A349:A351"/>
    <mergeCell ref="B349:B351"/>
    <mergeCell ref="C349:C351"/>
    <mergeCell ref="D349:D351"/>
    <mergeCell ref="E349:E351"/>
    <mergeCell ref="B278:D278"/>
    <mergeCell ref="F248:F249"/>
    <mergeCell ref="E176:E179"/>
    <mergeCell ref="F176:F179"/>
    <mergeCell ref="A206:O206"/>
    <mergeCell ref="A207:J207"/>
    <mergeCell ref="M208:O208"/>
    <mergeCell ref="G209:G210"/>
    <mergeCell ref="O209:O210"/>
    <mergeCell ref="E227:K227"/>
    <mergeCell ref="L209:L210"/>
    <mergeCell ref="M209:M210"/>
    <mergeCell ref="N209:N210"/>
    <mergeCell ref="A180:A183"/>
    <mergeCell ref="B180:B183"/>
    <mergeCell ref="B188:B191"/>
    <mergeCell ref="C188:C191"/>
    <mergeCell ref="D188:D191"/>
    <mergeCell ref="E188:E191"/>
    <mergeCell ref="F188:F191"/>
    <mergeCell ref="E226:K226"/>
    <mergeCell ref="H209:I209"/>
    <mergeCell ref="J209:J210"/>
    <mergeCell ref="K209:K210"/>
    <mergeCell ref="A208:A210"/>
    <mergeCell ref="B208:D209"/>
    <mergeCell ref="K69:K70"/>
    <mergeCell ref="L69:L70"/>
    <mergeCell ref="A243:J243"/>
    <mergeCell ref="H92:L92"/>
    <mergeCell ref="A99:L99"/>
    <mergeCell ref="E97:G97"/>
    <mergeCell ref="H97:L97"/>
    <mergeCell ref="A97:D97"/>
    <mergeCell ref="A94:D94"/>
    <mergeCell ref="E94:G94"/>
    <mergeCell ref="H94:L94"/>
    <mergeCell ref="A95:D95"/>
    <mergeCell ref="E95:G95"/>
    <mergeCell ref="H95:L95"/>
    <mergeCell ref="A96:D96"/>
    <mergeCell ref="E96:G96"/>
    <mergeCell ref="H96:L96"/>
    <mergeCell ref="A167:L167"/>
    <mergeCell ref="A176:A179"/>
    <mergeCell ref="B176:B179"/>
    <mergeCell ref="C176:C179"/>
    <mergeCell ref="D176:D179"/>
    <mergeCell ref="A188:A191"/>
    <mergeCell ref="D116:D119"/>
    <mergeCell ref="N32:O32"/>
    <mergeCell ref="K33:M33"/>
    <mergeCell ref="N33:O33"/>
    <mergeCell ref="K34:M34"/>
    <mergeCell ref="N34:O34"/>
    <mergeCell ref="A37:J37"/>
    <mergeCell ref="A38:O38"/>
    <mergeCell ref="A31:J31"/>
    <mergeCell ref="K31:M31"/>
    <mergeCell ref="N31:O31"/>
    <mergeCell ref="A10:O10"/>
    <mergeCell ref="A23:O23"/>
    <mergeCell ref="A14:J14"/>
    <mergeCell ref="K14:M14"/>
    <mergeCell ref="N29:O29"/>
    <mergeCell ref="A30:J30"/>
    <mergeCell ref="K30:M30"/>
    <mergeCell ref="N30:O30"/>
    <mergeCell ref="L17:M17"/>
    <mergeCell ref="L18:M18"/>
    <mergeCell ref="L19:M19"/>
    <mergeCell ref="L20:M20"/>
    <mergeCell ref="N20:O20"/>
    <mergeCell ref="N17:O17"/>
    <mergeCell ref="A11:O11"/>
    <mergeCell ref="N12:O12"/>
    <mergeCell ref="A13:J13"/>
    <mergeCell ref="K13:M13"/>
    <mergeCell ref="N18:O18"/>
    <mergeCell ref="N19:O19"/>
    <mergeCell ref="N26:O26"/>
    <mergeCell ref="A27:J27"/>
    <mergeCell ref="K27:M27"/>
    <mergeCell ref="N27:O27"/>
    <mergeCell ref="N13:O13"/>
    <mergeCell ref="N15:O15"/>
    <mergeCell ref="N14:O14"/>
    <mergeCell ref="K29:M29"/>
    <mergeCell ref="K15:M15"/>
    <mergeCell ref="A39:L39"/>
    <mergeCell ref="M39:M41"/>
    <mergeCell ref="A87:F87"/>
    <mergeCell ref="A88:K88"/>
    <mergeCell ref="A42:L42"/>
    <mergeCell ref="A43:J43"/>
    <mergeCell ref="A28:J28"/>
    <mergeCell ref="K28:M28"/>
    <mergeCell ref="N28:O28"/>
    <mergeCell ref="A35:J35"/>
    <mergeCell ref="A36:J36"/>
    <mergeCell ref="K32:M32"/>
    <mergeCell ref="M44:N44"/>
    <mergeCell ref="M45:M46"/>
    <mergeCell ref="N45:N46"/>
    <mergeCell ref="A66:O66"/>
    <mergeCell ref="A67:J67"/>
    <mergeCell ref="A68:A70"/>
    <mergeCell ref="B68:D69"/>
    <mergeCell ref="K45:K46"/>
    <mergeCell ref="L45:L46"/>
    <mergeCell ref="A48:A51"/>
    <mergeCell ref="B48:B51"/>
    <mergeCell ref="C48:C51"/>
    <mergeCell ref="D48:D51"/>
    <mergeCell ref="E48:E51"/>
    <mergeCell ref="F48:F51"/>
    <mergeCell ref="H93:L93"/>
    <mergeCell ref="A81:O81"/>
    <mergeCell ref="A82:O82"/>
    <mergeCell ref="A83:K83"/>
    <mergeCell ref="E84:K84"/>
    <mergeCell ref="E68:F69"/>
    <mergeCell ref="G69:G70"/>
    <mergeCell ref="H69:I69"/>
    <mergeCell ref="A44:A46"/>
    <mergeCell ref="B44:D45"/>
    <mergeCell ref="E44:F45"/>
    <mergeCell ref="G44:I44"/>
    <mergeCell ref="J44:L44"/>
    <mergeCell ref="G45:G46"/>
    <mergeCell ref="H45:I45"/>
    <mergeCell ref="J45:J46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A160:I160"/>
    <mergeCell ref="E155:K155"/>
    <mergeCell ref="A156:F156"/>
    <mergeCell ref="A157:K157"/>
    <mergeCell ref="A158:K158"/>
    <mergeCell ref="A159:K159"/>
    <mergeCell ref="E153:K153"/>
    <mergeCell ref="E154:K154"/>
    <mergeCell ref="H138:I138"/>
    <mergeCell ref="J138:J139"/>
    <mergeCell ref="K138:K139"/>
    <mergeCell ref="C184:C187"/>
    <mergeCell ref="D184:D187"/>
    <mergeCell ref="E184:E187"/>
    <mergeCell ref="F184:F187"/>
    <mergeCell ref="A235:D235"/>
    <mergeCell ref="A233:D233"/>
    <mergeCell ref="E233:G233"/>
    <mergeCell ref="G245:G246"/>
    <mergeCell ref="A239:L239"/>
    <mergeCell ref="A234:D234"/>
    <mergeCell ref="E234:G234"/>
    <mergeCell ref="H233:L233"/>
    <mergeCell ref="E235:G235"/>
    <mergeCell ref="H235:L235"/>
    <mergeCell ref="A236:D236"/>
    <mergeCell ref="E236:G236"/>
    <mergeCell ref="H236:L236"/>
    <mergeCell ref="E208:F209"/>
    <mergeCell ref="G208:I208"/>
    <mergeCell ref="J208:L208"/>
    <mergeCell ref="A222:O222"/>
    <mergeCell ref="A223:O223"/>
    <mergeCell ref="A224:K224"/>
    <mergeCell ref="E225:K225"/>
    <mergeCell ref="A250:O250"/>
    <mergeCell ref="D248:D249"/>
    <mergeCell ref="A262:O262"/>
    <mergeCell ref="A263:O263"/>
    <mergeCell ref="A264:K264"/>
    <mergeCell ref="E265:K265"/>
    <mergeCell ref="B277:D277"/>
    <mergeCell ref="E277:I277"/>
    <mergeCell ref="E274:I274"/>
    <mergeCell ref="A275:A276"/>
    <mergeCell ref="B275:D275"/>
    <mergeCell ref="A271:K271"/>
    <mergeCell ref="A272:I272"/>
    <mergeCell ref="E248:E249"/>
    <mergeCell ref="G252:I252"/>
    <mergeCell ref="J252:L252"/>
    <mergeCell ref="G253:G254"/>
    <mergeCell ref="M252:O252"/>
    <mergeCell ref="M253:M254"/>
    <mergeCell ref="N253:N254"/>
    <mergeCell ref="A251:J251"/>
    <mergeCell ref="A252:A254"/>
    <mergeCell ref="B252:D253"/>
    <mergeCell ref="O253:O254"/>
  </mergeCells>
  <pageMargins left="0.31496062992125984" right="0.31496062992125984" top="0.35433070866141736" bottom="0.35433070866141736" header="0.31496062992125984" footer="0.31496062992125984"/>
  <pageSetup paperSize="9" scale="45" fitToHeight="0" orientation="landscape" r:id="rId1"/>
  <rowBreaks count="3" manualBreakCount="3">
    <brk id="37" max="16" man="1"/>
    <brk id="390" max="16" man="1"/>
    <brk id="413" max="16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29"/>
  <dimension ref="A2:AE565"/>
  <sheetViews>
    <sheetView view="pageBreakPreview" zoomScale="60" workbookViewId="0">
      <selection activeCell="A389" sqref="A389:L389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12.42578125" style="3" customWidth="1"/>
    <col min="7" max="7" width="39.7109375" style="3" customWidth="1"/>
    <col min="8" max="8" width="7.85546875" style="3" customWidth="1"/>
    <col min="9" max="9" width="13.57031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477</v>
      </c>
    </row>
    <row r="9" spans="1:18" x14ac:dyDescent="0.25">
      <c r="L9" s="3" t="s">
        <v>482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36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68" t="s">
        <v>481</v>
      </c>
      <c r="F12" s="268"/>
      <c r="G12" s="268"/>
      <c r="H12" s="26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2" t="s">
        <v>446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 t="s">
        <v>410</v>
      </c>
      <c r="O20" s="2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51" customHeight="1" x14ac:dyDescent="0.25">
      <c r="A28" s="221" t="s">
        <v>154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224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15.5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56" t="s">
        <v>426</v>
      </c>
      <c r="K45" s="162" t="s">
        <v>438</v>
      </c>
      <c r="L45" s="162" t="s">
        <v>445</v>
      </c>
      <c r="M45" s="162" t="s">
        <v>165</v>
      </c>
      <c r="N45" s="162" t="s">
        <v>166</v>
      </c>
      <c r="O45" s="6"/>
      <c r="P45" s="6"/>
    </row>
    <row r="46" spans="1:16" ht="7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58"/>
      <c r="K46" s="163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hidden="1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hidden="1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hidden="1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hidden="1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hidden="1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hidden="1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hidden="1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hidden="1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56" t="s">
        <v>426</v>
      </c>
      <c r="K69" s="162" t="s">
        <v>438</v>
      </c>
      <c r="L69" s="162" t="s">
        <v>445</v>
      </c>
      <c r="M69" s="156" t="s">
        <v>426</v>
      </c>
      <c r="N69" s="162" t="s">
        <v>438</v>
      </c>
      <c r="O69" s="162" t="s">
        <v>445</v>
      </c>
      <c r="P69" s="162" t="s">
        <v>165</v>
      </c>
      <c r="Q69" s="162" t="s">
        <v>166</v>
      </c>
    </row>
    <row r="70" spans="1:18" ht="75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58"/>
      <c r="K70" s="163"/>
      <c r="L70" s="163"/>
      <c r="M70" s="158"/>
      <c r="N70" s="163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536</v>
      </c>
      <c r="K72" s="9">
        <v>536</v>
      </c>
      <c r="L72" s="9">
        <v>536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54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f t="shared" ref="K73:K79" si="0">J73</f>
        <v>0</v>
      </c>
      <c r="L73" s="9">
        <f t="shared" ref="L73:L79" si="1">J73</f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2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f t="shared" si="0"/>
        <v>0</v>
      </c>
      <c r="L74" s="9">
        <f t="shared" si="1"/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2"/>
        <v>0</v>
      </c>
      <c r="R74" s="3" t="s">
        <v>307</v>
      </c>
    </row>
    <row r="75" spans="1:18" ht="105" hidden="1" customHeight="1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/>
      <c r="K75" s="9">
        <f t="shared" si="0"/>
        <v>0</v>
      </c>
      <c r="L75" s="9">
        <f t="shared" si="1"/>
        <v>0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2"/>
        <v>0</v>
      </c>
      <c r="R75" s="3" t="s">
        <v>308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si="0"/>
        <v>0</v>
      </c>
      <c r="L76" s="9">
        <f t="shared" si="1"/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2"/>
        <v>0</v>
      </c>
    </row>
    <row r="77" spans="1:18" ht="131.25" hidden="1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 t="shared" si="0"/>
        <v>0</v>
      </c>
      <c r="L77" s="9">
        <f t="shared" si="1"/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2"/>
        <v>0</v>
      </c>
      <c r="R77" s="3" t="s">
        <v>305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/>
      <c r="K78" s="9">
        <f t="shared" si="0"/>
        <v>0</v>
      </c>
      <c r="L78" s="9">
        <f t="shared" si="1"/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2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/>
      <c r="K79" s="9">
        <f t="shared" si="0"/>
        <v>0</v>
      </c>
      <c r="L79" s="9">
        <f t="shared" si="1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2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536</v>
      </c>
      <c r="K80" s="9">
        <f>SUM(K72:K79)</f>
        <v>536</v>
      </c>
      <c r="L80" s="9">
        <f>SUM(L72:L79)</f>
        <v>536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2"/>
        <v>54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381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ht="24.75" customHeight="1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2">
        <v>1</v>
      </c>
      <c r="B93" s="162"/>
      <c r="C93" s="162"/>
      <c r="D93" s="162"/>
      <c r="E93" s="176">
        <v>2</v>
      </c>
      <c r="F93" s="177"/>
      <c r="G93" s="178"/>
      <c r="H93" s="169">
        <v>3</v>
      </c>
      <c r="I93" s="169"/>
      <c r="J93" s="169"/>
      <c r="K93" s="169"/>
      <c r="L93" s="169"/>
    </row>
    <row r="94" spans="1:17" ht="57.75" customHeight="1" x14ac:dyDescent="0.25">
      <c r="A94" s="179" t="s">
        <v>372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63.75" customHeight="1" x14ac:dyDescent="0.25">
      <c r="A95" s="179" t="s">
        <v>372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57.75" customHeight="1" x14ac:dyDescent="0.25">
      <c r="A96" s="179" t="s">
        <v>372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45" customHeight="1" x14ac:dyDescent="0.25">
      <c r="A97" s="179" t="s">
        <v>373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56" t="s">
        <v>426</v>
      </c>
      <c r="K105" s="162" t="s">
        <v>438</v>
      </c>
      <c r="L105" s="162" t="s">
        <v>445</v>
      </c>
      <c r="M105" s="162" t="s">
        <v>165</v>
      </c>
      <c r="N105" s="162" t="s">
        <v>166</v>
      </c>
      <c r="O105" s="6"/>
      <c r="P105" s="6"/>
    </row>
    <row r="106" spans="1:16" ht="7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58"/>
      <c r="K106" s="163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hidden="1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hidden="1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hidden="1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hidden="1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hidden="1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hidden="1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27</v>
      </c>
      <c r="H138" s="162" t="s">
        <v>16</v>
      </c>
      <c r="I138" s="162"/>
      <c r="J138" s="156" t="s">
        <v>426</v>
      </c>
      <c r="K138" s="162" t="s">
        <v>438</v>
      </c>
      <c r="L138" s="162" t="s">
        <v>445</v>
      </c>
      <c r="M138" s="156" t="s">
        <v>426</v>
      </c>
      <c r="N138" s="162" t="s">
        <v>438</v>
      </c>
      <c r="O138" s="162" t="s">
        <v>445</v>
      </c>
      <c r="P138" s="162" t="s">
        <v>165</v>
      </c>
      <c r="Q138" s="162" t="s">
        <v>166</v>
      </c>
    </row>
    <row r="139" spans="1:18" ht="7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58"/>
      <c r="K139" s="163"/>
      <c r="L139" s="163"/>
      <c r="M139" s="158"/>
      <c r="N139" s="163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579</v>
      </c>
      <c r="K141" s="9">
        <v>579</v>
      </c>
      <c r="L141" s="9">
        <v>579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58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f t="shared" ref="K142:K148" si="3">J142</f>
        <v>0</v>
      </c>
      <c r="L142" s="9">
        <f t="shared" ref="L142:L148" si="4">J142</f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5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9" t="s">
        <v>21</v>
      </c>
      <c r="G143" s="9" t="s">
        <v>31</v>
      </c>
      <c r="H143" s="9" t="s">
        <v>32</v>
      </c>
      <c r="I143" s="14" t="s">
        <v>120</v>
      </c>
      <c r="J143" s="9"/>
      <c r="K143" s="9">
        <f t="shared" si="3"/>
        <v>0</v>
      </c>
      <c r="L143" s="9">
        <f t="shared" si="4"/>
        <v>0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5"/>
        <v>0</v>
      </c>
      <c r="R143" s="3" t="s">
        <v>307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/>
      <c r="K144" s="9">
        <f t="shared" si="3"/>
        <v>0</v>
      </c>
      <c r="L144" s="9">
        <f t="shared" si="4"/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5"/>
        <v>0</v>
      </c>
    </row>
    <row r="145" spans="1:18" ht="96.75" hidden="1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/>
      <c r="K145" s="9">
        <f t="shared" si="3"/>
        <v>0</v>
      </c>
      <c r="L145" s="9">
        <f t="shared" si="4"/>
        <v>0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5"/>
        <v>0</v>
      </c>
      <c r="R145" s="3" t="s">
        <v>306</v>
      </c>
    </row>
    <row r="146" spans="1:18" ht="84.75" hidden="1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11"/>
      <c r="G146" s="9" t="s">
        <v>31</v>
      </c>
      <c r="H146" s="9" t="s">
        <v>32</v>
      </c>
      <c r="I146" s="14" t="s">
        <v>120</v>
      </c>
      <c r="J146" s="9"/>
      <c r="K146" s="9">
        <f t="shared" si="3"/>
        <v>0</v>
      </c>
      <c r="L146" s="9">
        <f t="shared" si="4"/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5"/>
        <v>0</v>
      </c>
      <c r="R146" s="3" t="s">
        <v>305</v>
      </c>
    </row>
    <row r="147" spans="1:18" ht="37.5" hidden="1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11"/>
      <c r="G147" s="9" t="s">
        <v>31</v>
      </c>
      <c r="H147" s="9" t="s">
        <v>32</v>
      </c>
      <c r="I147" s="14" t="s">
        <v>120</v>
      </c>
      <c r="J147" s="9"/>
      <c r="K147" s="9">
        <f t="shared" si="3"/>
        <v>0</v>
      </c>
      <c r="L147" s="9">
        <f t="shared" si="4"/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5"/>
        <v>0</v>
      </c>
      <c r="R147" s="3" t="s">
        <v>309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11"/>
      <c r="G148" s="9" t="s">
        <v>31</v>
      </c>
      <c r="H148" s="9" t="s">
        <v>32</v>
      </c>
      <c r="I148" s="14" t="s">
        <v>120</v>
      </c>
      <c r="J148" s="9"/>
      <c r="K148" s="9">
        <f t="shared" si="3"/>
        <v>0</v>
      </c>
      <c r="L148" s="9">
        <f t="shared" si="4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5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579</v>
      </c>
      <c r="K149" s="9">
        <f>SUM(K141:K148)</f>
        <v>579</v>
      </c>
      <c r="L149" s="9">
        <f>SUM(L141:L148)</f>
        <v>579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5"/>
        <v>58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382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ht="24.75" customHeight="1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2">
        <v>1</v>
      </c>
      <c r="B162" s="162"/>
      <c r="C162" s="162"/>
      <c r="D162" s="162"/>
      <c r="E162" s="176">
        <v>2</v>
      </c>
      <c r="F162" s="177"/>
      <c r="G162" s="178"/>
      <c r="H162" s="169">
        <v>3</v>
      </c>
      <c r="I162" s="169"/>
      <c r="J162" s="169"/>
      <c r="K162" s="169"/>
      <c r="L162" s="169"/>
    </row>
    <row r="163" spans="1:16" ht="46.5" customHeight="1" x14ac:dyDescent="0.25">
      <c r="A163" s="179" t="s">
        <v>372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46.5" customHeight="1" x14ac:dyDescent="0.25">
      <c r="A164" s="179" t="s">
        <v>372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57.75" customHeight="1" x14ac:dyDescent="0.25">
      <c r="A165" s="179" t="s">
        <v>372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45" customHeight="1" x14ac:dyDescent="0.25">
      <c r="A166" s="179" t="s">
        <v>373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56" t="s">
        <v>426</v>
      </c>
      <c r="K173" s="162" t="s">
        <v>438</v>
      </c>
      <c r="L173" s="162" t="s">
        <v>445</v>
      </c>
      <c r="M173" s="162" t="s">
        <v>165</v>
      </c>
      <c r="N173" s="162" t="s">
        <v>166</v>
      </c>
      <c r="O173" s="6"/>
      <c r="P173" s="6"/>
    </row>
    <row r="174" spans="1:16" ht="7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58"/>
      <c r="K174" s="163"/>
      <c r="L174" s="163"/>
      <c r="M174" s="162"/>
      <c r="N174" s="162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56" t="s">
        <v>426</v>
      </c>
      <c r="K209" s="162" t="s">
        <v>438</v>
      </c>
      <c r="L209" s="162" t="s">
        <v>445</v>
      </c>
      <c r="M209" s="156" t="s">
        <v>426</v>
      </c>
      <c r="N209" s="162" t="s">
        <v>438</v>
      </c>
      <c r="O209" s="162" t="s">
        <v>445</v>
      </c>
      <c r="P209" s="162" t="s">
        <v>165</v>
      </c>
      <c r="Q209" s="162" t="s">
        <v>166</v>
      </c>
    </row>
    <row r="210" spans="1:18" ht="7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58"/>
      <c r="K210" s="163"/>
      <c r="L210" s="163"/>
      <c r="M210" s="158"/>
      <c r="N210" s="163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127</v>
      </c>
      <c r="K212" s="9">
        <v>127</v>
      </c>
      <c r="L212" s="9">
        <v>127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13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2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306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305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310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127</v>
      </c>
      <c r="K220" s="9">
        <f>SUM(K212:K219)</f>
        <v>127</v>
      </c>
      <c r="L220" s="9">
        <f>SUM(L212:L219)</f>
        <v>127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13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1242</v>
      </c>
      <c r="K221" s="9">
        <f>K80+K149+K220</f>
        <v>1242</v>
      </c>
      <c r="L221" s="9">
        <f>L80+L149+L220</f>
        <v>1242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124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383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ht="24.75" customHeight="1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2">
        <v>1</v>
      </c>
      <c r="B234" s="162"/>
      <c r="C234" s="162"/>
      <c r="D234" s="162"/>
      <c r="E234" s="176">
        <v>2</v>
      </c>
      <c r="F234" s="177"/>
      <c r="G234" s="178"/>
      <c r="H234" s="169">
        <v>3</v>
      </c>
      <c r="I234" s="169"/>
      <c r="J234" s="169"/>
      <c r="K234" s="169"/>
      <c r="L234" s="169"/>
    </row>
    <row r="235" spans="1:16" ht="37.5" customHeight="1" x14ac:dyDescent="0.25">
      <c r="A235" s="179" t="s">
        <v>372</v>
      </c>
      <c r="B235" s="180"/>
      <c r="C235" s="180"/>
      <c r="D235" s="181"/>
      <c r="E235" s="176" t="s">
        <v>50</v>
      </c>
      <c r="F235" s="177"/>
      <c r="G235" s="178"/>
      <c r="H235" s="176" t="s">
        <v>51</v>
      </c>
      <c r="I235" s="177"/>
      <c r="J235" s="177"/>
      <c r="K235" s="177"/>
      <c r="L235" s="178"/>
    </row>
    <row r="236" spans="1:16" ht="39" customHeight="1" x14ac:dyDescent="0.25">
      <c r="A236" s="179" t="s">
        <v>372</v>
      </c>
      <c r="B236" s="180"/>
      <c r="C236" s="180"/>
      <c r="D236" s="181"/>
      <c r="E236" s="176" t="s">
        <v>52</v>
      </c>
      <c r="F236" s="177"/>
      <c r="G236" s="178"/>
      <c r="H236" s="176" t="s">
        <v>53</v>
      </c>
      <c r="I236" s="177"/>
      <c r="J236" s="177"/>
      <c r="K236" s="177"/>
      <c r="L236" s="178"/>
    </row>
    <row r="237" spans="1:16" ht="45" customHeight="1" x14ac:dyDescent="0.25">
      <c r="A237" s="179" t="s">
        <v>372</v>
      </c>
      <c r="B237" s="180"/>
      <c r="C237" s="180"/>
      <c r="D237" s="181"/>
      <c r="E237" s="176" t="s">
        <v>56</v>
      </c>
      <c r="F237" s="177"/>
      <c r="G237" s="178"/>
      <c r="H237" s="176" t="s">
        <v>51</v>
      </c>
      <c r="I237" s="177"/>
      <c r="J237" s="177"/>
      <c r="K237" s="177"/>
      <c r="L237" s="178"/>
    </row>
    <row r="238" spans="1:16" ht="45" customHeight="1" x14ac:dyDescent="0.25">
      <c r="A238" s="179" t="s">
        <v>373</v>
      </c>
      <c r="B238" s="180"/>
      <c r="C238" s="180"/>
      <c r="D238" s="181"/>
      <c r="E238" s="176" t="s">
        <v>54</v>
      </c>
      <c r="F238" s="177"/>
      <c r="G238" s="178"/>
      <c r="H238" s="173" t="s">
        <v>167</v>
      </c>
      <c r="I238" s="174"/>
      <c r="J238" s="174"/>
      <c r="K238" s="174"/>
      <c r="L238" s="175"/>
    </row>
    <row r="239" spans="1:16" ht="42" hidden="1" customHeight="1" x14ac:dyDescent="0.25">
      <c r="A239" s="224" t="s">
        <v>94</v>
      </c>
      <c r="B239" s="224"/>
      <c r="C239" s="224"/>
      <c r="D239" s="224"/>
      <c r="E239" s="224"/>
      <c r="F239" s="224"/>
      <c r="G239" s="224"/>
      <c r="H239" s="224"/>
      <c r="I239" s="224"/>
      <c r="J239" s="224"/>
      <c r="K239" s="224"/>
      <c r="L239" s="224"/>
      <c r="M239" s="184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5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5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2" t="s">
        <v>10</v>
      </c>
      <c r="B244" s="162" t="s">
        <v>11</v>
      </c>
      <c r="C244" s="162"/>
      <c r="D244" s="162"/>
      <c r="E244" s="162" t="s">
        <v>12</v>
      </c>
      <c r="F244" s="162"/>
      <c r="G244" s="162" t="s">
        <v>13</v>
      </c>
      <c r="H244" s="162"/>
      <c r="I244" s="162"/>
      <c r="J244" s="162" t="s">
        <v>14</v>
      </c>
      <c r="K244" s="162"/>
      <c r="L244" s="162"/>
      <c r="M244" s="176" t="s">
        <v>164</v>
      </c>
      <c r="N244" s="178"/>
      <c r="O244" s="6"/>
      <c r="P244" s="6"/>
    </row>
    <row r="245" spans="1:17" ht="59.25" hidden="1" customHeight="1" x14ac:dyDescent="0.25">
      <c r="A245" s="163"/>
      <c r="B245" s="162"/>
      <c r="C245" s="162"/>
      <c r="D245" s="162"/>
      <c r="E245" s="162"/>
      <c r="F245" s="162"/>
      <c r="G245" s="162" t="s">
        <v>15</v>
      </c>
      <c r="H245" s="162" t="s">
        <v>16</v>
      </c>
      <c r="I245" s="162"/>
      <c r="J245" s="162" t="s">
        <v>298</v>
      </c>
      <c r="K245" s="162" t="s">
        <v>299</v>
      </c>
      <c r="L245" s="162" t="s">
        <v>300</v>
      </c>
      <c r="M245" s="169" t="s">
        <v>165</v>
      </c>
      <c r="N245" s="162" t="s">
        <v>166</v>
      </c>
      <c r="O245" s="6"/>
      <c r="P245" s="6"/>
    </row>
    <row r="246" spans="1:17" ht="75" hidden="1" customHeight="1" x14ac:dyDescent="0.25">
      <c r="A246" s="163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3"/>
      <c r="H246" s="9" t="s">
        <v>22</v>
      </c>
      <c r="I246" s="9" t="s">
        <v>23</v>
      </c>
      <c r="J246" s="162"/>
      <c r="K246" s="162"/>
      <c r="L246" s="163"/>
      <c r="M246" s="169"/>
      <c r="N246" s="162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6" t="s">
        <v>119</v>
      </c>
      <c r="B248" s="182" t="s">
        <v>119</v>
      </c>
      <c r="C248" s="182" t="s">
        <v>119</v>
      </c>
      <c r="D248" s="182" t="s">
        <v>119</v>
      </c>
      <c r="E248" s="182" t="s">
        <v>119</v>
      </c>
      <c r="F248" s="182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237"/>
      <c r="B249" s="183"/>
      <c r="C249" s="183"/>
      <c r="D249" s="183"/>
      <c r="E249" s="183"/>
      <c r="F249" s="183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2" t="s">
        <v>10</v>
      </c>
      <c r="B252" s="162" t="s">
        <v>11</v>
      </c>
      <c r="C252" s="162"/>
      <c r="D252" s="162"/>
      <c r="E252" s="162" t="s">
        <v>12</v>
      </c>
      <c r="F252" s="162"/>
      <c r="G252" s="162" t="s">
        <v>24</v>
      </c>
      <c r="H252" s="162"/>
      <c r="I252" s="162"/>
      <c r="J252" s="162" t="s">
        <v>25</v>
      </c>
      <c r="K252" s="162"/>
      <c r="L252" s="162"/>
      <c r="M252" s="162" t="s">
        <v>26</v>
      </c>
      <c r="N252" s="162"/>
      <c r="O252" s="162"/>
      <c r="P252" s="176" t="s">
        <v>164</v>
      </c>
      <c r="Q252" s="178"/>
    </row>
    <row r="253" spans="1:17" ht="55.5" hidden="1" customHeight="1" x14ac:dyDescent="0.25">
      <c r="A253" s="163"/>
      <c r="B253" s="162"/>
      <c r="C253" s="162"/>
      <c r="D253" s="162"/>
      <c r="E253" s="162"/>
      <c r="F253" s="162"/>
      <c r="G253" s="162" t="s">
        <v>27</v>
      </c>
      <c r="H253" s="162" t="s">
        <v>16</v>
      </c>
      <c r="I253" s="162"/>
      <c r="J253" s="162" t="s">
        <v>298</v>
      </c>
      <c r="K253" s="162" t="s">
        <v>299</v>
      </c>
      <c r="L253" s="162" t="s">
        <v>300</v>
      </c>
      <c r="M253" s="162" t="s">
        <v>298</v>
      </c>
      <c r="N253" s="162" t="s">
        <v>299</v>
      </c>
      <c r="O253" s="162" t="s">
        <v>300</v>
      </c>
      <c r="P253" s="169" t="s">
        <v>165</v>
      </c>
      <c r="Q253" s="162" t="s">
        <v>166</v>
      </c>
    </row>
    <row r="254" spans="1:17" ht="75" hidden="1" customHeight="1" x14ac:dyDescent="0.25">
      <c r="A254" s="163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3"/>
      <c r="H254" s="9" t="s">
        <v>28</v>
      </c>
      <c r="I254" s="9" t="s">
        <v>23</v>
      </c>
      <c r="J254" s="162"/>
      <c r="K254" s="162"/>
      <c r="L254" s="163"/>
      <c r="M254" s="162"/>
      <c r="N254" s="162"/>
      <c r="O254" s="163"/>
      <c r="P254" s="169"/>
      <c r="Q254" s="162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228</v>
      </c>
      <c r="B256" s="38" t="s">
        <v>301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302</v>
      </c>
      <c r="B257" s="9" t="s">
        <v>97</v>
      </c>
      <c r="C257" s="9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229</v>
      </c>
      <c r="B258" s="38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2" t="s">
        <v>36</v>
      </c>
      <c r="B264" s="162"/>
      <c r="C264" s="162"/>
      <c r="D264" s="162"/>
      <c r="E264" s="162"/>
      <c r="F264" s="186"/>
      <c r="G264" s="186"/>
      <c r="H264" s="186"/>
      <c r="I264" s="186"/>
      <c r="J264" s="186"/>
      <c r="K264" s="186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2" t="s">
        <v>22</v>
      </c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2">
        <v>5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2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2" t="s">
        <v>47</v>
      </c>
      <c r="C273" s="186"/>
      <c r="D273" s="186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2">
        <v>2</v>
      </c>
      <c r="C274" s="186"/>
      <c r="D274" s="186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2" t="s">
        <v>49</v>
      </c>
      <c r="B275" s="162" t="s">
        <v>50</v>
      </c>
      <c r="C275" s="186"/>
      <c r="D275" s="186"/>
      <c r="E275" s="162" t="s">
        <v>51</v>
      </c>
      <c r="F275" s="162"/>
      <c r="G275" s="162"/>
      <c r="H275" s="162"/>
      <c r="I275" s="162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2"/>
      <c r="B276" s="162" t="s">
        <v>52</v>
      </c>
      <c r="C276" s="169"/>
      <c r="D276" s="169"/>
      <c r="E276" s="162" t="s">
        <v>53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7" t="s">
        <v>108</v>
      </c>
      <c r="B277" s="162" t="s">
        <v>54</v>
      </c>
      <c r="C277" s="186"/>
      <c r="D277" s="186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8"/>
      <c r="B278" s="162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4" t="s">
        <v>95</v>
      </c>
      <c r="B280" s="224"/>
      <c r="C280" s="224"/>
      <c r="D280" s="224"/>
      <c r="E280" s="224"/>
      <c r="F280" s="224"/>
      <c r="G280" s="224"/>
      <c r="H280" s="224"/>
      <c r="I280" s="224"/>
      <c r="J280" s="224"/>
      <c r="K280" s="224"/>
      <c r="L280" s="224"/>
      <c r="M280" s="184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5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5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223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2" t="s">
        <v>10</v>
      </c>
      <c r="B285" s="162" t="s">
        <v>11</v>
      </c>
      <c r="C285" s="162"/>
      <c r="D285" s="162"/>
      <c r="E285" s="162" t="s">
        <v>12</v>
      </c>
      <c r="F285" s="162"/>
      <c r="G285" s="162" t="s">
        <v>13</v>
      </c>
      <c r="H285" s="162"/>
      <c r="I285" s="162"/>
      <c r="J285" s="162" t="s">
        <v>14</v>
      </c>
      <c r="K285" s="162"/>
      <c r="L285" s="162"/>
      <c r="M285" s="176" t="s">
        <v>164</v>
      </c>
      <c r="N285" s="178"/>
      <c r="O285" s="6"/>
      <c r="P285" s="6"/>
    </row>
    <row r="286" spans="1:16" ht="59.25" hidden="1" customHeight="1" x14ac:dyDescent="0.25">
      <c r="A286" s="163"/>
      <c r="B286" s="162"/>
      <c r="C286" s="162"/>
      <c r="D286" s="162"/>
      <c r="E286" s="162"/>
      <c r="F286" s="162"/>
      <c r="G286" s="162" t="s">
        <v>15</v>
      </c>
      <c r="H286" s="162" t="s">
        <v>16</v>
      </c>
      <c r="I286" s="162"/>
      <c r="J286" s="162" t="s">
        <v>207</v>
      </c>
      <c r="K286" s="162" t="s">
        <v>208</v>
      </c>
      <c r="L286" s="162" t="s">
        <v>209</v>
      </c>
      <c r="M286" s="169" t="s">
        <v>165</v>
      </c>
      <c r="N286" s="162" t="s">
        <v>166</v>
      </c>
      <c r="O286" s="6"/>
      <c r="P286" s="6"/>
    </row>
    <row r="287" spans="1:16" ht="56.25" hidden="1" customHeight="1" x14ac:dyDescent="0.25">
      <c r="A287" s="163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3"/>
      <c r="H287" s="9" t="s">
        <v>22</v>
      </c>
      <c r="I287" s="9" t="s">
        <v>23</v>
      </c>
      <c r="J287" s="162"/>
      <c r="K287" s="162"/>
      <c r="L287" s="163"/>
      <c r="M287" s="169"/>
      <c r="N287" s="162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6" t="s">
        <v>119</v>
      </c>
      <c r="B289" s="182" t="s">
        <v>119</v>
      </c>
      <c r="C289" s="182" t="s">
        <v>119</v>
      </c>
      <c r="D289" s="156" t="s">
        <v>21</v>
      </c>
      <c r="E289" s="182" t="s">
        <v>119</v>
      </c>
      <c r="F289" s="156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237"/>
      <c r="B290" s="183"/>
      <c r="C290" s="183"/>
      <c r="D290" s="158"/>
      <c r="E290" s="183"/>
      <c r="F290" s="158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2" t="s">
        <v>10</v>
      </c>
      <c r="B293" s="162" t="s">
        <v>11</v>
      </c>
      <c r="C293" s="162"/>
      <c r="D293" s="162"/>
      <c r="E293" s="162" t="s">
        <v>12</v>
      </c>
      <c r="F293" s="162"/>
      <c r="G293" s="162" t="s">
        <v>24</v>
      </c>
      <c r="H293" s="162"/>
      <c r="I293" s="162"/>
      <c r="J293" s="162" t="s">
        <v>25</v>
      </c>
      <c r="K293" s="162"/>
      <c r="L293" s="162"/>
      <c r="M293" s="162" t="s">
        <v>26</v>
      </c>
      <c r="N293" s="162"/>
      <c r="O293" s="162"/>
      <c r="P293" s="176" t="s">
        <v>164</v>
      </c>
      <c r="Q293" s="178"/>
    </row>
    <row r="294" spans="1:17" ht="63" hidden="1" customHeight="1" x14ac:dyDescent="0.25">
      <c r="A294" s="163"/>
      <c r="B294" s="162"/>
      <c r="C294" s="162"/>
      <c r="D294" s="162"/>
      <c r="E294" s="162"/>
      <c r="F294" s="162"/>
      <c r="G294" s="162" t="s">
        <v>60</v>
      </c>
      <c r="H294" s="162" t="s">
        <v>16</v>
      </c>
      <c r="I294" s="162"/>
      <c r="J294" s="162" t="s">
        <v>207</v>
      </c>
      <c r="K294" s="162" t="s">
        <v>208</v>
      </c>
      <c r="L294" s="162" t="s">
        <v>209</v>
      </c>
      <c r="M294" s="162" t="s">
        <v>207</v>
      </c>
      <c r="N294" s="162" t="s">
        <v>208</v>
      </c>
      <c r="O294" s="162" t="s">
        <v>209</v>
      </c>
      <c r="P294" s="162" t="s">
        <v>165</v>
      </c>
      <c r="Q294" s="162" t="s">
        <v>166</v>
      </c>
    </row>
    <row r="295" spans="1:17" ht="52.5" hidden="1" customHeight="1" x14ac:dyDescent="0.25">
      <c r="A295" s="163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3"/>
      <c r="H295" s="9" t="s">
        <v>28</v>
      </c>
      <c r="I295" s="9" t="s">
        <v>23</v>
      </c>
      <c r="J295" s="162"/>
      <c r="K295" s="162"/>
      <c r="L295" s="163"/>
      <c r="M295" s="162"/>
      <c r="N295" s="162"/>
      <c r="O295" s="163"/>
      <c r="P295" s="162"/>
      <c r="Q295" s="162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2" t="s">
        <v>36</v>
      </c>
      <c r="B321" s="162"/>
      <c r="C321" s="162"/>
      <c r="D321" s="162"/>
      <c r="E321" s="162"/>
      <c r="F321" s="186"/>
      <c r="G321" s="186"/>
      <c r="H321" s="186"/>
      <c r="I321" s="186"/>
      <c r="J321" s="186"/>
      <c r="K321" s="186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2" t="s">
        <v>22</v>
      </c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2">
        <v>5</v>
      </c>
      <c r="F323" s="186"/>
      <c r="G323" s="186"/>
      <c r="H323" s="186"/>
      <c r="I323" s="186"/>
      <c r="J323" s="186"/>
      <c r="K323" s="186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2" t="s">
        <v>401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6" t="s">
        <v>135</v>
      </c>
      <c r="F325" s="177"/>
      <c r="G325" s="177"/>
      <c r="H325" s="177"/>
      <c r="I325" s="177"/>
      <c r="J325" s="177"/>
      <c r="K325" s="178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2" t="s">
        <v>47</v>
      </c>
      <c r="C331" s="186"/>
      <c r="D331" s="186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2">
        <v>2</v>
      </c>
      <c r="C332" s="186"/>
      <c r="D332" s="186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6" t="s">
        <v>49</v>
      </c>
      <c r="B333" s="162" t="s">
        <v>50</v>
      </c>
      <c r="C333" s="186"/>
      <c r="D333" s="186"/>
      <c r="E333" s="162" t="s">
        <v>51</v>
      </c>
      <c r="F333" s="162"/>
      <c r="G333" s="162"/>
      <c r="H333" s="162"/>
      <c r="I333" s="162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7"/>
      <c r="B334" s="162" t="s">
        <v>52</v>
      </c>
      <c r="C334" s="169"/>
      <c r="D334" s="169"/>
      <c r="E334" s="162" t="s">
        <v>53</v>
      </c>
      <c r="F334" s="162"/>
      <c r="G334" s="162"/>
      <c r="H334" s="162"/>
      <c r="I334" s="162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7" t="s">
        <v>108</v>
      </c>
      <c r="B335" s="162" t="s">
        <v>54</v>
      </c>
      <c r="C335" s="186"/>
      <c r="D335" s="186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8"/>
      <c r="B336" s="162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hidden="1" customHeight="1" x14ac:dyDescent="0.25">
      <c r="A339" s="238" t="s">
        <v>94</v>
      </c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6"/>
      <c r="N339" s="6"/>
      <c r="O339" s="6"/>
      <c r="P339" s="6"/>
    </row>
    <row r="340" spans="1:18" s="34" customFormat="1" hidden="1" x14ac:dyDescent="0.25">
      <c r="A340" s="226" t="s">
        <v>221</v>
      </c>
      <c r="B340" s="226"/>
      <c r="C340" s="226"/>
      <c r="D340" s="226"/>
      <c r="E340" s="226"/>
      <c r="F340" s="226"/>
      <c r="G340" s="226"/>
      <c r="H340" s="226"/>
      <c r="I340" s="226"/>
      <c r="J340" s="226"/>
      <c r="K340" s="226"/>
      <c r="L340" s="226"/>
      <c r="M340" s="184" t="s">
        <v>179</v>
      </c>
      <c r="N340" s="239" t="s">
        <v>241</v>
      </c>
      <c r="O340" s="80"/>
      <c r="P340" s="80"/>
      <c r="Q340" s="80"/>
      <c r="R340" s="80"/>
    </row>
    <row r="341" spans="1:18" s="34" customFormat="1" hidden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5"/>
      <c r="N341" s="239"/>
      <c r="O341" s="80"/>
      <c r="P341" s="80"/>
      <c r="Q341" s="80"/>
      <c r="R341" s="80"/>
    </row>
    <row r="342" spans="1:18" s="34" customFormat="1" hidden="1" x14ac:dyDescent="0.25">
      <c r="A342" s="226" t="s">
        <v>9</v>
      </c>
      <c r="B342" s="226"/>
      <c r="C342" s="226"/>
      <c r="D342" s="226"/>
      <c r="E342" s="226"/>
      <c r="F342" s="226"/>
      <c r="G342" s="226"/>
      <c r="H342" s="226"/>
      <c r="I342" s="226"/>
      <c r="J342" s="226"/>
      <c r="K342" s="226"/>
      <c r="L342" s="226"/>
      <c r="M342" s="185"/>
      <c r="N342" s="239"/>
      <c r="O342" s="80"/>
      <c r="P342" s="80"/>
      <c r="Q342" s="80"/>
      <c r="R342" s="80"/>
    </row>
    <row r="343" spans="1:18" s="34" customFormat="1" hidden="1" x14ac:dyDescent="0.25">
      <c r="A343" s="226" t="s">
        <v>222</v>
      </c>
      <c r="B343" s="226"/>
      <c r="C343" s="226"/>
      <c r="D343" s="226"/>
      <c r="E343" s="226"/>
      <c r="F343" s="226"/>
      <c r="G343" s="226"/>
      <c r="H343" s="226"/>
      <c r="I343" s="226"/>
      <c r="J343" s="226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6" t="s">
        <v>116</v>
      </c>
      <c r="B344" s="226"/>
      <c r="C344" s="226"/>
      <c r="D344" s="226"/>
      <c r="E344" s="226"/>
      <c r="F344" s="226"/>
      <c r="G344" s="226"/>
      <c r="H344" s="226"/>
      <c r="I344" s="226"/>
      <c r="J344" s="226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idden="1" x14ac:dyDescent="0.25">
      <c r="A345" s="195" t="s">
        <v>10</v>
      </c>
      <c r="B345" s="195" t="s">
        <v>11</v>
      </c>
      <c r="C345" s="195"/>
      <c r="D345" s="195"/>
      <c r="E345" s="195" t="s">
        <v>12</v>
      </c>
      <c r="F345" s="195"/>
      <c r="G345" s="195" t="s">
        <v>13</v>
      </c>
      <c r="H345" s="195"/>
      <c r="I345" s="195"/>
      <c r="J345" s="195" t="s">
        <v>14</v>
      </c>
      <c r="K345" s="195"/>
      <c r="L345" s="195"/>
      <c r="M345" s="176" t="s">
        <v>164</v>
      </c>
      <c r="N345" s="178"/>
      <c r="O345" s="80"/>
      <c r="P345" s="80"/>
      <c r="Q345" s="80"/>
      <c r="R345" s="80"/>
    </row>
    <row r="346" spans="1:18" s="34" customFormat="1" ht="18.75" hidden="1" customHeight="1" x14ac:dyDescent="0.25">
      <c r="A346" s="196"/>
      <c r="B346" s="195"/>
      <c r="C346" s="195"/>
      <c r="D346" s="195"/>
      <c r="E346" s="195"/>
      <c r="F346" s="195"/>
      <c r="G346" s="195" t="s">
        <v>15</v>
      </c>
      <c r="H346" s="195" t="s">
        <v>16</v>
      </c>
      <c r="I346" s="195"/>
      <c r="J346" s="162" t="s">
        <v>425</v>
      </c>
      <c r="K346" s="162" t="s">
        <v>426</v>
      </c>
      <c r="L346" s="162" t="s">
        <v>438</v>
      </c>
      <c r="M346" s="169" t="s">
        <v>165</v>
      </c>
      <c r="N346" s="162" t="s">
        <v>166</v>
      </c>
      <c r="O346" s="80"/>
      <c r="P346" s="80"/>
      <c r="Q346" s="80"/>
      <c r="R346" s="80"/>
    </row>
    <row r="347" spans="1:18" s="34" customFormat="1" ht="75" hidden="1" customHeight="1" x14ac:dyDescent="0.25">
      <c r="A347" s="227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6"/>
      <c r="H347" s="82" t="s">
        <v>22</v>
      </c>
      <c r="I347" s="82" t="s">
        <v>23</v>
      </c>
      <c r="J347" s="162"/>
      <c r="K347" s="163"/>
      <c r="L347" s="163"/>
      <c r="M347" s="169"/>
      <c r="N347" s="162"/>
      <c r="O347" s="80"/>
      <c r="P347" s="80"/>
      <c r="Q347" s="80"/>
      <c r="R347" s="80"/>
    </row>
    <row r="348" spans="1:18" s="34" customFormat="1" ht="93.75" hidden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82" t="s">
        <v>287</v>
      </c>
      <c r="K348" s="82" t="s">
        <v>290</v>
      </c>
      <c r="L348" s="82" t="s">
        <v>289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customHeight="1" x14ac:dyDescent="0.25">
      <c r="A349" s="260" t="s">
        <v>417</v>
      </c>
      <c r="B349" s="235" t="s">
        <v>29</v>
      </c>
      <c r="C349" s="235" t="s">
        <v>433</v>
      </c>
      <c r="D349" s="235" t="s">
        <v>212</v>
      </c>
      <c r="E349" s="235" t="s">
        <v>98</v>
      </c>
      <c r="F349" s="234"/>
      <c r="G349" s="117" t="s">
        <v>392</v>
      </c>
      <c r="H349" s="1" t="s">
        <v>113</v>
      </c>
      <c r="I349" s="1">
        <v>744</v>
      </c>
      <c r="J349" s="9"/>
      <c r="K349" s="9"/>
      <c r="L349" s="12"/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1"/>
      <c r="B350" s="263"/>
      <c r="C350" s="263"/>
      <c r="D350" s="263"/>
      <c r="E350" s="263"/>
      <c r="F350" s="234"/>
      <c r="G350" s="117" t="s">
        <v>395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customHeight="1" x14ac:dyDescent="0.25">
      <c r="A351" s="262"/>
      <c r="B351" s="264"/>
      <c r="C351" s="264"/>
      <c r="D351" s="263"/>
      <c r="E351" s="263"/>
      <c r="F351" s="235"/>
      <c r="G351" s="140" t="s">
        <v>390</v>
      </c>
      <c r="H351" s="117" t="s">
        <v>391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0" t="s">
        <v>418</v>
      </c>
      <c r="B352" s="235" t="s">
        <v>29</v>
      </c>
      <c r="C352" s="235" t="s">
        <v>433</v>
      </c>
      <c r="D352" s="234" t="s">
        <v>216</v>
      </c>
      <c r="E352" s="234" t="s">
        <v>98</v>
      </c>
      <c r="F352" s="234" t="s">
        <v>21</v>
      </c>
      <c r="G352" s="117" t="s">
        <v>392</v>
      </c>
      <c r="H352" s="1" t="s">
        <v>113</v>
      </c>
      <c r="I352" s="1">
        <v>744</v>
      </c>
      <c r="J352" s="162">
        <v>100</v>
      </c>
      <c r="K352" s="162">
        <v>100</v>
      </c>
      <c r="L352" s="162">
        <v>100</v>
      </c>
      <c r="M352" s="11">
        <v>5</v>
      </c>
      <c r="N352" s="11">
        <f>J352*0.05</f>
        <v>5</v>
      </c>
      <c r="O352" s="80"/>
      <c r="P352" s="80"/>
      <c r="Q352" s="80"/>
      <c r="R352" s="80"/>
    </row>
    <row r="353" spans="1:18" s="34" customFormat="1" ht="63" hidden="1" customHeight="1" x14ac:dyDescent="0.25">
      <c r="A353" s="261"/>
      <c r="B353" s="263"/>
      <c r="C353" s="263"/>
      <c r="D353" s="234"/>
      <c r="E353" s="234"/>
      <c r="F353" s="234"/>
      <c r="G353" s="117" t="s">
        <v>395</v>
      </c>
      <c r="H353" s="1" t="s">
        <v>113</v>
      </c>
      <c r="I353" s="1">
        <v>744</v>
      </c>
      <c r="J353" s="162"/>
      <c r="K353" s="162"/>
      <c r="L353" s="163"/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112.5" hidden="1" customHeight="1" x14ac:dyDescent="0.25">
      <c r="A354" s="262"/>
      <c r="B354" s="264"/>
      <c r="C354" s="264"/>
      <c r="D354" s="234"/>
      <c r="E354" s="234"/>
      <c r="F354" s="234"/>
      <c r="G354" s="135" t="s">
        <v>390</v>
      </c>
      <c r="H354" s="117" t="s">
        <v>391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60" t="s">
        <v>413</v>
      </c>
      <c r="B355" s="235" t="s">
        <v>29</v>
      </c>
      <c r="C355" s="235" t="s">
        <v>433</v>
      </c>
      <c r="D355" s="234" t="s">
        <v>217</v>
      </c>
      <c r="E355" s="234" t="s">
        <v>98</v>
      </c>
      <c r="F355" s="234" t="s">
        <v>21</v>
      </c>
      <c r="G355" s="117" t="s">
        <v>392</v>
      </c>
      <c r="H355" s="1" t="s">
        <v>113</v>
      </c>
      <c r="I355" s="1">
        <v>744</v>
      </c>
      <c r="J355" s="44"/>
      <c r="K355" s="44"/>
      <c r="L355" s="44"/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61"/>
      <c r="B356" s="263"/>
      <c r="C356" s="263"/>
      <c r="D356" s="234"/>
      <c r="E356" s="234"/>
      <c r="F356" s="234"/>
      <c r="G356" s="117" t="s">
        <v>395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62"/>
      <c r="B357" s="264"/>
      <c r="C357" s="264"/>
      <c r="D357" s="234"/>
      <c r="E357" s="234"/>
      <c r="F357" s="234"/>
      <c r="G357" s="135" t="s">
        <v>390</v>
      </c>
      <c r="H357" s="117" t="s">
        <v>391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hidden="1" customHeight="1" x14ac:dyDescent="0.25">
      <c r="A358" s="260" t="s">
        <v>414</v>
      </c>
      <c r="B358" s="235" t="s">
        <v>29</v>
      </c>
      <c r="C358" s="235" t="s">
        <v>433</v>
      </c>
      <c r="D358" s="234" t="s">
        <v>218</v>
      </c>
      <c r="E358" s="234" t="s">
        <v>98</v>
      </c>
      <c r="F358" s="234" t="s">
        <v>21</v>
      </c>
      <c r="G358" s="117" t="s">
        <v>392</v>
      </c>
      <c r="H358" s="1" t="s">
        <v>113</v>
      </c>
      <c r="I358" s="1">
        <v>744</v>
      </c>
      <c r="J358" s="44"/>
      <c r="K358" s="44"/>
      <c r="L358" s="44"/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hidden="1" customHeight="1" x14ac:dyDescent="0.25">
      <c r="A359" s="261"/>
      <c r="B359" s="263"/>
      <c r="C359" s="263"/>
      <c r="D359" s="234"/>
      <c r="E359" s="234"/>
      <c r="F359" s="234"/>
      <c r="G359" s="117" t="s">
        <v>395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hidden="1" customHeight="1" x14ac:dyDescent="0.25">
      <c r="A360" s="262"/>
      <c r="B360" s="264"/>
      <c r="C360" s="264"/>
      <c r="D360" s="234"/>
      <c r="E360" s="234"/>
      <c r="F360" s="234"/>
      <c r="G360" s="135" t="s">
        <v>390</v>
      </c>
      <c r="H360" s="117" t="s">
        <v>391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0" t="s">
        <v>415</v>
      </c>
      <c r="B361" s="235" t="s">
        <v>29</v>
      </c>
      <c r="C361" s="235" t="s">
        <v>433</v>
      </c>
      <c r="D361" s="234" t="s">
        <v>219</v>
      </c>
      <c r="E361" s="234" t="s">
        <v>98</v>
      </c>
      <c r="F361" s="234" t="s">
        <v>21</v>
      </c>
      <c r="G361" s="117" t="s">
        <v>392</v>
      </c>
      <c r="H361" s="1" t="s">
        <v>113</v>
      </c>
      <c r="I361" s="1">
        <v>744</v>
      </c>
      <c r="J361" s="44"/>
      <c r="K361" s="44"/>
      <c r="L361" s="44"/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61"/>
      <c r="B362" s="263"/>
      <c r="C362" s="263"/>
      <c r="D362" s="234"/>
      <c r="E362" s="234"/>
      <c r="F362" s="234"/>
      <c r="G362" s="117" t="s">
        <v>395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62"/>
      <c r="B363" s="264"/>
      <c r="C363" s="264"/>
      <c r="D363" s="234"/>
      <c r="E363" s="234"/>
      <c r="F363" s="234"/>
      <c r="G363" s="135" t="s">
        <v>390</v>
      </c>
      <c r="H363" s="117" t="s">
        <v>391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0" t="s">
        <v>416</v>
      </c>
      <c r="B364" s="235" t="s">
        <v>29</v>
      </c>
      <c r="C364" s="235" t="s">
        <v>433</v>
      </c>
      <c r="D364" s="234" t="s">
        <v>397</v>
      </c>
      <c r="E364" s="234" t="s">
        <v>98</v>
      </c>
      <c r="F364" s="234" t="s">
        <v>21</v>
      </c>
      <c r="G364" s="117" t="s">
        <v>392</v>
      </c>
      <c r="H364" s="1" t="s">
        <v>113</v>
      </c>
      <c r="I364" s="1">
        <v>744</v>
      </c>
      <c r="J364" s="44"/>
      <c r="K364" s="44"/>
      <c r="L364" s="44"/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61"/>
      <c r="B365" s="263"/>
      <c r="C365" s="263"/>
      <c r="D365" s="234"/>
      <c r="E365" s="234"/>
      <c r="F365" s="234"/>
      <c r="G365" s="117" t="s">
        <v>395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62"/>
      <c r="B366" s="264"/>
      <c r="C366" s="264"/>
      <c r="D366" s="234"/>
      <c r="E366" s="234"/>
      <c r="F366" s="234"/>
      <c r="G366" s="135" t="s">
        <v>390</v>
      </c>
      <c r="H366" s="117" t="s">
        <v>391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hidden="1" x14ac:dyDescent="0.25">
      <c r="A369" s="226" t="s">
        <v>116</v>
      </c>
      <c r="B369" s="226"/>
      <c r="C369" s="226"/>
      <c r="D369" s="226"/>
      <c r="E369" s="226"/>
      <c r="F369" s="226"/>
      <c r="G369" s="226"/>
      <c r="H369" s="226"/>
      <c r="I369" s="226"/>
      <c r="J369" s="226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idden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idden="1" x14ac:dyDescent="0.25">
      <c r="A371" s="195" t="s">
        <v>10</v>
      </c>
      <c r="B371" s="195" t="s">
        <v>11</v>
      </c>
      <c r="C371" s="195"/>
      <c r="D371" s="195"/>
      <c r="E371" s="195" t="s">
        <v>12</v>
      </c>
      <c r="F371" s="195"/>
      <c r="G371" s="195" t="s">
        <v>24</v>
      </c>
      <c r="H371" s="195"/>
      <c r="I371" s="195"/>
      <c r="J371" s="195" t="s">
        <v>25</v>
      </c>
      <c r="K371" s="195"/>
      <c r="L371" s="195"/>
      <c r="M371" s="195" t="s">
        <v>26</v>
      </c>
      <c r="N371" s="195"/>
      <c r="O371" s="195"/>
      <c r="P371" s="176" t="s">
        <v>198</v>
      </c>
      <c r="Q371" s="178"/>
      <c r="R371" s="80"/>
    </row>
    <row r="372" spans="1:18" s="34" customFormat="1" ht="18.75" hidden="1" customHeight="1" x14ac:dyDescent="0.25">
      <c r="A372" s="196"/>
      <c r="B372" s="195"/>
      <c r="C372" s="195"/>
      <c r="D372" s="195"/>
      <c r="E372" s="195"/>
      <c r="F372" s="195"/>
      <c r="G372" s="195" t="s">
        <v>60</v>
      </c>
      <c r="H372" s="195" t="s">
        <v>16</v>
      </c>
      <c r="I372" s="195"/>
      <c r="J372" s="162" t="s">
        <v>425</v>
      </c>
      <c r="K372" s="162" t="s">
        <v>426</v>
      </c>
      <c r="L372" s="162" t="s">
        <v>438</v>
      </c>
      <c r="M372" s="162" t="s">
        <v>425</v>
      </c>
      <c r="N372" s="162" t="s">
        <v>426</v>
      </c>
      <c r="O372" s="162" t="s">
        <v>438</v>
      </c>
      <c r="P372" s="156" t="s">
        <v>165</v>
      </c>
      <c r="Q372" s="162" t="s">
        <v>166</v>
      </c>
      <c r="R372" s="80"/>
    </row>
    <row r="373" spans="1:18" s="34" customFormat="1" ht="75" hidden="1" customHeight="1" x14ac:dyDescent="0.25">
      <c r="A373" s="196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6"/>
      <c r="H373" s="82" t="s">
        <v>28</v>
      </c>
      <c r="I373" s="82" t="s">
        <v>23</v>
      </c>
      <c r="J373" s="162"/>
      <c r="K373" s="163"/>
      <c r="L373" s="163"/>
      <c r="M373" s="162"/>
      <c r="N373" s="163"/>
      <c r="O373" s="163"/>
      <c r="P373" s="158"/>
      <c r="Q373" s="162"/>
      <c r="R373" s="80"/>
    </row>
    <row r="374" spans="1:18" s="34" customFormat="1" hidden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433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12"/>
      <c r="K375" s="12">
        <f>J375</f>
        <v>0</v>
      </c>
      <c r="L375" s="12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433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12"/>
      <c r="K376" s="12">
        <f t="shared" ref="K376:K380" si="11">J376</f>
        <v>0</v>
      </c>
      <c r="L376" s="12">
        <f t="shared" ref="L376:L380" si="12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3">J376*0.1</f>
        <v>0</v>
      </c>
      <c r="R376" s="80"/>
    </row>
    <row r="377" spans="1:18" s="34" customFormat="1" ht="131.25" hidden="1" x14ac:dyDescent="0.25">
      <c r="A377" s="85" t="s">
        <v>413</v>
      </c>
      <c r="B377" s="1" t="s">
        <v>29</v>
      </c>
      <c r="C377" s="1" t="s">
        <v>433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/>
      <c r="K377" s="12">
        <f t="shared" si="11"/>
        <v>0</v>
      </c>
      <c r="L377" s="12">
        <f t="shared" si="12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31.25" hidden="1" x14ac:dyDescent="0.25">
      <c r="A378" s="85" t="s">
        <v>414</v>
      </c>
      <c r="B378" s="1" t="s">
        <v>29</v>
      </c>
      <c r="C378" s="1" t="s">
        <v>433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/>
      <c r="K378" s="12">
        <f t="shared" si="11"/>
        <v>0</v>
      </c>
      <c r="L378" s="12">
        <f t="shared" si="12"/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0</v>
      </c>
      <c r="R378" s="80"/>
    </row>
    <row r="379" spans="1:18" s="34" customFormat="1" ht="131.25" hidden="1" x14ac:dyDescent="0.25">
      <c r="A379" s="85" t="s">
        <v>415</v>
      </c>
      <c r="B379" s="1" t="s">
        <v>29</v>
      </c>
      <c r="C379" s="1" t="s">
        <v>433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12">
        <f t="shared" si="11"/>
        <v>0</v>
      </c>
      <c r="L379" s="12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hidden="1" x14ac:dyDescent="0.25">
      <c r="A380" s="85" t="s">
        <v>416</v>
      </c>
      <c r="B380" s="1" t="s">
        <v>29</v>
      </c>
      <c r="C380" s="1" t="s">
        <v>433</v>
      </c>
      <c r="D380" s="1" t="s">
        <v>220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12">
        <f t="shared" si="11"/>
        <v>0</v>
      </c>
      <c r="L380" s="12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hidden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0</v>
      </c>
      <c r="K382" s="43">
        <f>SUM(K375:K381)</f>
        <v>0</v>
      </c>
      <c r="L382" s="43">
        <f>SUM(L375:L381)</f>
        <v>0</v>
      </c>
      <c r="M382" s="1"/>
      <c r="N382" s="1"/>
      <c r="O382" s="1"/>
      <c r="P382" s="11">
        <v>10</v>
      </c>
      <c r="Q382" s="35">
        <f t="shared" si="13"/>
        <v>0</v>
      </c>
    </row>
    <row r="383" spans="1:18" s="34" customFormat="1" hidden="1" x14ac:dyDescent="0.25">
      <c r="A383" s="100"/>
      <c r="B383" s="44"/>
      <c r="C383" s="97"/>
      <c r="D383" s="97"/>
      <c r="E383" s="44"/>
      <c r="F383" s="44"/>
      <c r="G383" s="97"/>
      <c r="H383" s="97"/>
      <c r="I383" s="101"/>
      <c r="J383" s="96"/>
      <c r="K383" s="96"/>
      <c r="L383" s="96"/>
      <c r="M383" s="97"/>
      <c r="N383" s="97"/>
      <c r="O383" s="97"/>
      <c r="P383" s="5"/>
      <c r="Q383" s="91"/>
    </row>
    <row r="384" spans="1:18" hidden="1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23" hidden="1" x14ac:dyDescent="0.25">
      <c r="A385" s="162" t="s">
        <v>36</v>
      </c>
      <c r="B385" s="162"/>
      <c r="C385" s="162"/>
      <c r="D385" s="162"/>
      <c r="E385" s="162"/>
      <c r="F385" s="186"/>
      <c r="G385" s="186"/>
      <c r="H385" s="186"/>
      <c r="I385" s="186"/>
      <c r="J385" s="186"/>
      <c r="K385" s="186"/>
      <c r="L385" s="6"/>
      <c r="M385" s="6"/>
      <c r="N385" s="6"/>
      <c r="O385" s="6"/>
      <c r="P385" s="6"/>
    </row>
    <row r="386" spans="1:23" hidden="1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2" t="s">
        <v>22</v>
      </c>
      <c r="F386" s="186"/>
      <c r="G386" s="186"/>
      <c r="H386" s="186"/>
      <c r="I386" s="186"/>
      <c r="J386" s="186"/>
      <c r="K386" s="186"/>
      <c r="L386" s="6"/>
      <c r="M386" s="6"/>
      <c r="N386" s="6"/>
      <c r="O386" s="6"/>
      <c r="P386" s="6"/>
    </row>
    <row r="387" spans="1:23" hidden="1" x14ac:dyDescent="0.25">
      <c r="A387" s="9">
        <v>1</v>
      </c>
      <c r="B387" s="9">
        <v>2</v>
      </c>
      <c r="C387" s="9">
        <v>3</v>
      </c>
      <c r="D387" s="9">
        <v>4</v>
      </c>
      <c r="E387" s="162">
        <v>5</v>
      </c>
      <c r="F387" s="186"/>
      <c r="G387" s="186"/>
      <c r="H387" s="186"/>
      <c r="I387" s="186"/>
      <c r="J387" s="186"/>
      <c r="K387" s="186"/>
      <c r="L387" s="6"/>
      <c r="M387" s="6"/>
      <c r="N387" s="6"/>
      <c r="O387" s="6"/>
      <c r="P387" s="6"/>
    </row>
    <row r="388" spans="1:23" hidden="1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2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23" hidden="1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23" hidden="1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23" ht="153.75" hidden="1" customHeight="1" x14ac:dyDescent="0.25">
      <c r="A391" s="167" t="s">
        <v>384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23" ht="16.5" hidden="1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23" hidden="1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23" ht="24.75" hidden="1" customHeight="1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23" hidden="1" x14ac:dyDescent="0.25">
      <c r="A395" s="162">
        <v>1</v>
      </c>
      <c r="B395" s="162"/>
      <c r="C395" s="162"/>
      <c r="D395" s="162"/>
      <c r="E395" s="176">
        <v>2</v>
      </c>
      <c r="F395" s="177"/>
      <c r="G395" s="178"/>
      <c r="H395" s="169">
        <v>3</v>
      </c>
      <c r="I395" s="169"/>
      <c r="J395" s="169"/>
      <c r="K395" s="169"/>
      <c r="L395" s="169"/>
    </row>
    <row r="396" spans="1:23" ht="37.5" hidden="1" customHeight="1" x14ac:dyDescent="0.25">
      <c r="A396" s="179" t="s">
        <v>276</v>
      </c>
      <c r="B396" s="180"/>
      <c r="C396" s="180"/>
      <c r="D396" s="181"/>
      <c r="E396" s="176" t="s">
        <v>50</v>
      </c>
      <c r="F396" s="177"/>
      <c r="G396" s="178"/>
      <c r="H396" s="176" t="s">
        <v>51</v>
      </c>
      <c r="I396" s="177"/>
      <c r="J396" s="177"/>
      <c r="K396" s="177"/>
      <c r="L396" s="178"/>
    </row>
    <row r="397" spans="1:23" ht="39" hidden="1" customHeight="1" x14ac:dyDescent="0.25">
      <c r="A397" s="179" t="s">
        <v>277</v>
      </c>
      <c r="B397" s="180"/>
      <c r="C397" s="180"/>
      <c r="D397" s="181"/>
      <c r="E397" s="176" t="s">
        <v>52</v>
      </c>
      <c r="F397" s="177"/>
      <c r="G397" s="178"/>
      <c r="H397" s="176" t="s">
        <v>53</v>
      </c>
      <c r="I397" s="177"/>
      <c r="J397" s="177"/>
      <c r="K397" s="177"/>
      <c r="L397" s="178"/>
    </row>
    <row r="398" spans="1:23" ht="45" hidden="1" customHeight="1" x14ac:dyDescent="0.25">
      <c r="A398" s="179" t="s">
        <v>276</v>
      </c>
      <c r="B398" s="180"/>
      <c r="C398" s="180"/>
      <c r="D398" s="181"/>
      <c r="E398" s="176" t="s">
        <v>56</v>
      </c>
      <c r="F398" s="177"/>
      <c r="G398" s="178"/>
      <c r="H398" s="176" t="s">
        <v>51</v>
      </c>
      <c r="I398" s="177"/>
      <c r="J398" s="177"/>
      <c r="K398" s="177"/>
      <c r="L398" s="178"/>
    </row>
    <row r="399" spans="1:23" ht="45" hidden="1" customHeight="1" x14ac:dyDescent="0.25">
      <c r="A399" s="179" t="s">
        <v>284</v>
      </c>
      <c r="B399" s="180"/>
      <c r="C399" s="180"/>
      <c r="D399" s="181"/>
      <c r="E399" s="176" t="s">
        <v>54</v>
      </c>
      <c r="F399" s="177"/>
      <c r="G399" s="178"/>
      <c r="H399" s="173" t="s">
        <v>167</v>
      </c>
      <c r="I399" s="174"/>
      <c r="J399" s="174"/>
      <c r="K399" s="174"/>
      <c r="L399" s="175"/>
    </row>
    <row r="400" spans="1:23" s="41" customFormat="1" x14ac:dyDescent="0.25">
      <c r="A400" s="304" t="s">
        <v>378</v>
      </c>
      <c r="B400" s="305"/>
      <c r="C400" s="305"/>
      <c r="D400" s="305"/>
      <c r="E400" s="305"/>
      <c r="F400" s="305"/>
      <c r="G400" s="305"/>
      <c r="H400" s="305"/>
      <c r="I400" s="305"/>
      <c r="J400" s="305"/>
      <c r="K400" s="305"/>
      <c r="L400" s="305"/>
      <c r="M400" s="305"/>
      <c r="N400" s="305"/>
      <c r="O400" s="305"/>
      <c r="P400" s="48"/>
      <c r="Q400" s="65"/>
      <c r="R400" s="58"/>
      <c r="S400" s="58"/>
      <c r="T400" s="58"/>
      <c r="U400" s="58"/>
      <c r="V400" s="58"/>
      <c r="W400" s="58"/>
    </row>
    <row r="401" spans="1:31" s="41" customFormat="1" ht="7.5" customHeight="1" x14ac:dyDescent="0.25">
      <c r="A401" s="116"/>
      <c r="B401" s="48"/>
      <c r="C401" s="48"/>
      <c r="D401" s="48"/>
      <c r="E401" s="48"/>
      <c r="F401" s="48"/>
      <c r="G401" s="48"/>
      <c r="H401" s="48"/>
      <c r="I401" s="48"/>
      <c r="J401" s="5"/>
      <c r="K401" s="48"/>
      <c r="L401" s="48"/>
      <c r="M401" s="48"/>
      <c r="N401" s="48"/>
      <c r="O401" s="48"/>
      <c r="P401" s="48"/>
      <c r="Q401" s="65"/>
      <c r="R401" s="58"/>
      <c r="S401" s="58"/>
      <c r="T401" s="58"/>
      <c r="U401" s="58"/>
      <c r="V401" s="58"/>
      <c r="W401" s="58"/>
    </row>
    <row r="402" spans="1:31" ht="32.25" customHeight="1" x14ac:dyDescent="0.25">
      <c r="A402" s="304" t="s">
        <v>256</v>
      </c>
      <c r="B402" s="304"/>
      <c r="C402" s="304"/>
      <c r="D402" s="304"/>
      <c r="E402" s="304"/>
      <c r="F402" s="304"/>
      <c r="G402" s="304"/>
      <c r="H402" s="304"/>
      <c r="I402" s="304"/>
      <c r="J402" s="304"/>
      <c r="K402" s="304"/>
      <c r="L402" s="304"/>
      <c r="M402" s="306" t="s">
        <v>179</v>
      </c>
      <c r="N402" s="308" t="s">
        <v>21</v>
      </c>
      <c r="O402" s="50"/>
      <c r="P402" s="50"/>
      <c r="Q402" s="49"/>
      <c r="R402" s="49"/>
      <c r="S402" s="49"/>
      <c r="T402" s="49"/>
      <c r="U402" s="49"/>
      <c r="V402" s="49"/>
      <c r="W402" s="49"/>
    </row>
    <row r="403" spans="1:31" x14ac:dyDescent="0.25">
      <c r="A403" s="297" t="s">
        <v>257</v>
      </c>
      <c r="B403" s="297"/>
      <c r="C403" s="297"/>
      <c r="D403" s="297"/>
      <c r="E403" s="297"/>
      <c r="F403" s="297"/>
      <c r="G403" s="297"/>
      <c r="H403" s="297"/>
      <c r="I403" s="297"/>
      <c r="J403" s="297"/>
      <c r="K403" s="297"/>
      <c r="L403" s="297"/>
      <c r="M403" s="307"/>
      <c r="N403" s="308"/>
      <c r="O403" s="50"/>
      <c r="P403" s="50"/>
      <c r="Q403" s="49"/>
      <c r="R403" s="49"/>
      <c r="S403" s="49"/>
      <c r="T403" s="49"/>
      <c r="U403" s="49"/>
      <c r="V403" s="49"/>
      <c r="W403" s="49"/>
    </row>
    <row r="404" spans="1:31" ht="20.25" customHeight="1" x14ac:dyDescent="0.25">
      <c r="A404" s="50" t="s">
        <v>258</v>
      </c>
      <c r="B404" s="50"/>
      <c r="C404" s="50"/>
      <c r="D404" s="50"/>
      <c r="E404" s="50"/>
      <c r="F404" s="50"/>
      <c r="G404" s="50"/>
      <c r="H404" s="50"/>
      <c r="I404" s="50"/>
      <c r="J404" s="6"/>
      <c r="K404" s="50"/>
      <c r="L404" s="50"/>
      <c r="M404" s="307"/>
      <c r="N404" s="308"/>
      <c r="O404" s="50"/>
      <c r="P404" s="50"/>
      <c r="Q404" s="49"/>
      <c r="R404" s="49"/>
      <c r="S404" s="49"/>
      <c r="T404" s="49"/>
      <c r="U404" s="49"/>
      <c r="V404" s="49"/>
      <c r="W404" s="49"/>
    </row>
    <row r="405" spans="1:31" x14ac:dyDescent="0.25">
      <c r="A405" s="297" t="s">
        <v>254</v>
      </c>
      <c r="B405" s="297"/>
      <c r="C405" s="297"/>
      <c r="D405" s="297"/>
      <c r="E405" s="297"/>
      <c r="F405" s="297"/>
      <c r="G405" s="297"/>
      <c r="H405" s="297"/>
      <c r="I405" s="297"/>
      <c r="J405" s="297"/>
      <c r="K405" s="297"/>
      <c r="L405" s="297"/>
      <c r="M405" s="50"/>
      <c r="N405" s="48"/>
      <c r="O405" s="50"/>
      <c r="P405" s="50"/>
      <c r="Q405" s="49"/>
      <c r="R405" s="49"/>
      <c r="S405" s="49"/>
      <c r="T405" s="49"/>
      <c r="U405" s="49"/>
      <c r="V405" s="49"/>
      <c r="W405" s="49"/>
    </row>
    <row r="406" spans="1:31" x14ac:dyDescent="0.25">
      <c r="A406" s="297" t="s">
        <v>255</v>
      </c>
      <c r="B406" s="297"/>
      <c r="C406" s="297"/>
      <c r="D406" s="297"/>
      <c r="E406" s="297"/>
      <c r="F406" s="297"/>
      <c r="G406" s="297"/>
      <c r="H406" s="297"/>
      <c r="I406" s="297"/>
      <c r="J406" s="297"/>
      <c r="K406" s="50"/>
      <c r="L406" s="50"/>
      <c r="M406" s="50"/>
      <c r="N406" s="48"/>
      <c r="O406" s="50"/>
      <c r="P406" s="50"/>
      <c r="Q406" s="49"/>
      <c r="R406" s="49"/>
      <c r="S406" s="49"/>
      <c r="T406" s="49"/>
      <c r="U406" s="49"/>
      <c r="V406" s="49"/>
      <c r="W406" s="49"/>
    </row>
    <row r="407" spans="1:31" s="41" customFormat="1" ht="96" customHeight="1" x14ac:dyDescent="0.25">
      <c r="A407" s="247" t="s">
        <v>249</v>
      </c>
      <c r="B407" s="247" t="s">
        <v>243</v>
      </c>
      <c r="C407" s="247"/>
      <c r="D407" s="247"/>
      <c r="E407" s="247" t="s">
        <v>244</v>
      </c>
      <c r="F407" s="247"/>
      <c r="G407" s="247" t="s">
        <v>245</v>
      </c>
      <c r="H407" s="247"/>
      <c r="I407" s="247"/>
      <c r="J407" s="247" t="s">
        <v>246</v>
      </c>
      <c r="K407" s="247"/>
      <c r="L407" s="247"/>
      <c r="M407" s="247" t="s">
        <v>250</v>
      </c>
      <c r="N407" s="247"/>
      <c r="O407" s="48"/>
      <c r="P407" s="65"/>
      <c r="Q407" s="58"/>
      <c r="R407" s="58"/>
      <c r="S407" s="58"/>
      <c r="T407" s="58"/>
      <c r="U407" s="58"/>
      <c r="V407" s="58"/>
      <c r="W407" s="58"/>
    </row>
    <row r="408" spans="1:31" s="41" customFormat="1" ht="87.75" customHeight="1" x14ac:dyDescent="0.25">
      <c r="A408" s="247"/>
      <c r="B408" s="245" t="s">
        <v>252</v>
      </c>
      <c r="C408" s="245" t="s">
        <v>252</v>
      </c>
      <c r="D408" s="245" t="s">
        <v>252</v>
      </c>
      <c r="E408" s="245" t="s">
        <v>252</v>
      </c>
      <c r="F408" s="245" t="s">
        <v>252</v>
      </c>
      <c r="G408" s="247" t="s">
        <v>251</v>
      </c>
      <c r="H408" s="247" t="s">
        <v>247</v>
      </c>
      <c r="I408" s="247"/>
      <c r="J408" s="156" t="s">
        <v>426</v>
      </c>
      <c r="K408" s="162" t="s">
        <v>438</v>
      </c>
      <c r="L408" s="162" t="s">
        <v>445</v>
      </c>
      <c r="M408" s="247" t="s">
        <v>165</v>
      </c>
      <c r="N408" s="247" t="s">
        <v>166</v>
      </c>
      <c r="O408" s="48"/>
      <c r="P408" s="65"/>
      <c r="Q408" s="58"/>
      <c r="R408" s="58"/>
      <c r="S408" s="58"/>
      <c r="T408" s="58"/>
      <c r="U408" s="58"/>
      <c r="V408" s="58"/>
      <c r="W408" s="58"/>
    </row>
    <row r="409" spans="1:31" s="41" customFormat="1" ht="58.5" customHeight="1" x14ac:dyDescent="0.25">
      <c r="A409" s="247"/>
      <c r="B409" s="246"/>
      <c r="C409" s="246"/>
      <c r="D409" s="246"/>
      <c r="E409" s="246"/>
      <c r="F409" s="246"/>
      <c r="G409" s="247"/>
      <c r="H409" s="66" t="s">
        <v>22</v>
      </c>
      <c r="I409" s="72" t="s">
        <v>253</v>
      </c>
      <c r="J409" s="158"/>
      <c r="K409" s="163"/>
      <c r="L409" s="163"/>
      <c r="M409" s="247"/>
      <c r="N409" s="247"/>
      <c r="O409" s="48"/>
      <c r="P409" s="65"/>
      <c r="Q409" s="58"/>
      <c r="R409" s="58"/>
      <c r="S409" s="58"/>
      <c r="T409" s="58"/>
      <c r="U409" s="58"/>
      <c r="V409" s="58"/>
      <c r="W409" s="58"/>
    </row>
    <row r="410" spans="1:31" s="41" customFormat="1" x14ac:dyDescent="0.25">
      <c r="A410" s="66">
        <v>1</v>
      </c>
      <c r="B410" s="66">
        <v>2</v>
      </c>
      <c r="C410" s="66">
        <v>3</v>
      </c>
      <c r="D410" s="66">
        <v>4</v>
      </c>
      <c r="E410" s="66">
        <v>5</v>
      </c>
      <c r="F410" s="66">
        <v>6</v>
      </c>
      <c r="G410" s="66">
        <v>7</v>
      </c>
      <c r="H410" s="66">
        <v>8</v>
      </c>
      <c r="I410" s="66">
        <v>9</v>
      </c>
      <c r="J410" s="92">
        <v>10</v>
      </c>
      <c r="K410" s="66">
        <v>11</v>
      </c>
      <c r="L410" s="66">
        <v>12</v>
      </c>
      <c r="M410" s="66">
        <v>13</v>
      </c>
      <c r="N410" s="66">
        <v>14</v>
      </c>
      <c r="O410" s="48"/>
      <c r="P410" s="65"/>
      <c r="Q410" s="58"/>
      <c r="R410" s="58"/>
      <c r="S410" s="58"/>
      <c r="T410" s="58"/>
      <c r="U410" s="58"/>
      <c r="V410" s="58"/>
      <c r="W410" s="58"/>
    </row>
    <row r="411" spans="1:31" s="41" customFormat="1" x14ac:dyDescent="0.25">
      <c r="A411" s="247" t="s">
        <v>21</v>
      </c>
      <c r="B411" s="247" t="s">
        <v>21</v>
      </c>
      <c r="C411" s="247" t="s">
        <v>21</v>
      </c>
      <c r="D411" s="247" t="s">
        <v>21</v>
      </c>
      <c r="E411" s="247" t="s">
        <v>21</v>
      </c>
      <c r="F411" s="247" t="s">
        <v>21</v>
      </c>
      <c r="G411" s="66" t="s">
        <v>21</v>
      </c>
      <c r="H411" s="66" t="s">
        <v>21</v>
      </c>
      <c r="I411" s="66" t="s">
        <v>21</v>
      </c>
      <c r="J411" s="92" t="s">
        <v>21</v>
      </c>
      <c r="K411" s="66" t="s">
        <v>21</v>
      </c>
      <c r="L411" s="66" t="s">
        <v>21</v>
      </c>
      <c r="M411" s="66" t="s">
        <v>21</v>
      </c>
      <c r="N411" s="66" t="s">
        <v>21</v>
      </c>
      <c r="O411" s="48"/>
      <c r="P411" s="65"/>
      <c r="Q411" s="58"/>
      <c r="R411" s="58"/>
      <c r="S411" s="58"/>
      <c r="T411" s="58"/>
      <c r="U411" s="58"/>
      <c r="V411" s="58"/>
      <c r="W411" s="58"/>
    </row>
    <row r="412" spans="1:31" s="41" customFormat="1" x14ac:dyDescent="0.25">
      <c r="A412" s="247"/>
      <c r="B412" s="247"/>
      <c r="C412" s="247"/>
      <c r="D412" s="247"/>
      <c r="E412" s="247"/>
      <c r="F412" s="247"/>
      <c r="G412" s="66" t="s">
        <v>21</v>
      </c>
      <c r="H412" s="66" t="s">
        <v>21</v>
      </c>
      <c r="I412" s="66" t="s">
        <v>21</v>
      </c>
      <c r="J412" s="92" t="s">
        <v>21</v>
      </c>
      <c r="K412" s="66" t="s">
        <v>21</v>
      </c>
      <c r="L412" s="66" t="s">
        <v>21</v>
      </c>
      <c r="M412" s="66" t="s">
        <v>21</v>
      </c>
      <c r="N412" s="66" t="s">
        <v>21</v>
      </c>
      <c r="O412" s="48"/>
      <c r="P412" s="65"/>
      <c r="Q412" s="58"/>
      <c r="R412" s="58"/>
      <c r="S412" s="58"/>
      <c r="T412" s="58"/>
      <c r="U412" s="58"/>
      <c r="V412" s="58"/>
      <c r="W412" s="58"/>
    </row>
    <row r="413" spans="1:31" s="41" customFormat="1" x14ac:dyDescent="0.25">
      <c r="A413" s="71"/>
      <c r="B413" s="71"/>
      <c r="C413" s="71"/>
      <c r="D413" s="71"/>
      <c r="E413" s="71"/>
      <c r="F413" s="71"/>
      <c r="G413" s="71"/>
      <c r="H413" s="71"/>
      <c r="I413" s="71"/>
      <c r="J413" s="95"/>
      <c r="K413" s="71"/>
      <c r="L413" s="71"/>
      <c r="M413" s="71"/>
      <c r="N413" s="71"/>
      <c r="O413" s="48"/>
      <c r="P413" s="65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</row>
    <row r="414" spans="1:31" s="41" customFormat="1" x14ac:dyDescent="0.25">
      <c r="A414" s="297" t="s">
        <v>260</v>
      </c>
      <c r="B414" s="297"/>
      <c r="C414" s="297"/>
      <c r="D414" s="297"/>
      <c r="E414" s="297"/>
      <c r="F414" s="297"/>
      <c r="G414" s="297"/>
      <c r="H414" s="297"/>
      <c r="I414" s="297"/>
      <c r="J414" s="297"/>
      <c r="K414" s="70"/>
      <c r="L414" s="70"/>
      <c r="M414" s="68"/>
      <c r="N414" s="68"/>
      <c r="O414" s="68"/>
      <c r="P414" s="48"/>
      <c r="Q414" s="65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</row>
    <row r="415" spans="1:31" s="41" customFormat="1" ht="95.25" customHeight="1" x14ac:dyDescent="0.25">
      <c r="A415" s="247" t="s">
        <v>249</v>
      </c>
      <c r="B415" s="247" t="s">
        <v>243</v>
      </c>
      <c r="C415" s="247"/>
      <c r="D415" s="247"/>
      <c r="E415" s="247" t="s">
        <v>244</v>
      </c>
      <c r="F415" s="247"/>
      <c r="G415" s="247" t="s">
        <v>248</v>
      </c>
      <c r="H415" s="247"/>
      <c r="I415" s="247"/>
      <c r="J415" s="298" t="s">
        <v>399</v>
      </c>
      <c r="K415" s="299"/>
      <c r="L415" s="300"/>
      <c r="M415" s="301" t="s">
        <v>259</v>
      </c>
      <c r="N415" s="302"/>
      <c r="O415" s="303"/>
      <c r="P415" s="247" t="s">
        <v>400</v>
      </c>
      <c r="Q415" s="247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</row>
    <row r="416" spans="1:31" s="41" customFormat="1" ht="57.75" customHeight="1" x14ac:dyDescent="0.25">
      <c r="A416" s="247"/>
      <c r="B416" s="245" t="s">
        <v>252</v>
      </c>
      <c r="C416" s="245" t="s">
        <v>252</v>
      </c>
      <c r="D416" s="245" t="s">
        <v>252</v>
      </c>
      <c r="E416" s="245" t="s">
        <v>252</v>
      </c>
      <c r="F416" s="245" t="s">
        <v>252</v>
      </c>
      <c r="G416" s="245" t="s">
        <v>251</v>
      </c>
      <c r="H416" s="194" t="s">
        <v>247</v>
      </c>
      <c r="I416" s="194"/>
      <c r="J416" s="156" t="s">
        <v>426</v>
      </c>
      <c r="K416" s="162" t="s">
        <v>438</v>
      </c>
      <c r="L416" s="162" t="s">
        <v>445</v>
      </c>
      <c r="M416" s="156" t="s">
        <v>426</v>
      </c>
      <c r="N416" s="162" t="s">
        <v>438</v>
      </c>
      <c r="O416" s="162" t="s">
        <v>445</v>
      </c>
      <c r="P416" s="190" t="s">
        <v>165</v>
      </c>
      <c r="Q416" s="247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51" customHeight="1" x14ac:dyDescent="0.25">
      <c r="A417" s="247"/>
      <c r="B417" s="246"/>
      <c r="C417" s="246"/>
      <c r="D417" s="246"/>
      <c r="E417" s="246"/>
      <c r="F417" s="246"/>
      <c r="G417" s="246"/>
      <c r="H417" s="77" t="s">
        <v>22</v>
      </c>
      <c r="I417" s="72" t="s">
        <v>253</v>
      </c>
      <c r="J417" s="158"/>
      <c r="K417" s="163"/>
      <c r="L417" s="163"/>
      <c r="M417" s="158"/>
      <c r="N417" s="163"/>
      <c r="O417" s="163"/>
      <c r="P417" s="190"/>
      <c r="Q417" s="247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4" t="s">
        <v>21</v>
      </c>
      <c r="B419" s="244" t="s">
        <v>21</v>
      </c>
      <c r="C419" s="244" t="s">
        <v>21</v>
      </c>
      <c r="D419" s="245" t="s">
        <v>21</v>
      </c>
      <c r="E419" s="245" t="s">
        <v>21</v>
      </c>
      <c r="F419" s="247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4"/>
      <c r="B420" s="244"/>
      <c r="C420" s="244"/>
      <c r="D420" s="246"/>
      <c r="E420" s="246"/>
      <c r="F420" s="247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ht="5.25" customHeight="1" x14ac:dyDescent="0.25">
      <c r="A422" s="67"/>
      <c r="B422" s="59"/>
      <c r="C422" s="68"/>
      <c r="D422" s="68"/>
      <c r="E422" s="59"/>
      <c r="F422" s="59"/>
      <c r="G422" s="68"/>
      <c r="H422" s="68"/>
      <c r="I422" s="69"/>
      <c r="J422" s="96"/>
      <c r="K422" s="70"/>
      <c r="L422" s="70"/>
      <c r="M422" s="68"/>
      <c r="N422" s="68"/>
      <c r="O422" s="68"/>
      <c r="P422" s="48"/>
      <c r="Q422" s="65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4" t="s">
        <v>242</v>
      </c>
      <c r="B423" s="220"/>
      <c r="C423" s="220"/>
      <c r="D423" s="220"/>
      <c r="E423" s="220"/>
      <c r="F423" s="220"/>
      <c r="G423" s="220"/>
      <c r="H423" s="220"/>
      <c r="I423" s="220"/>
      <c r="J423" s="220"/>
      <c r="K423" s="220"/>
      <c r="L423" s="220"/>
      <c r="M423" s="220"/>
      <c r="N423" s="220"/>
      <c r="O423" s="220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3" t="s">
        <v>71</v>
      </c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6"/>
      <c r="N425" s="6"/>
      <c r="O425" s="6"/>
      <c r="P425" s="6"/>
    </row>
    <row r="426" spans="1:31" x14ac:dyDescent="0.25">
      <c r="A426" s="193" t="s">
        <v>72</v>
      </c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6"/>
      <c r="N426" s="6"/>
      <c r="O426" s="6"/>
      <c r="P426" s="6"/>
    </row>
    <row r="427" spans="1:31" ht="16.5" customHeight="1" x14ac:dyDescent="0.25">
      <c r="A427" s="193" t="s">
        <v>73</v>
      </c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6"/>
      <c r="N427" s="6"/>
      <c r="O427" s="6"/>
      <c r="P427" s="6"/>
    </row>
    <row r="428" spans="1:31" x14ac:dyDescent="0.25">
      <c r="A428" s="193" t="s">
        <v>74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6"/>
      <c r="N428" s="6"/>
      <c r="O428" s="6"/>
      <c r="P428" s="6"/>
    </row>
    <row r="429" spans="1:31" x14ac:dyDescent="0.25">
      <c r="A429" s="193" t="s">
        <v>75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6"/>
      <c r="N429" s="6"/>
      <c r="O429" s="6"/>
      <c r="P429" s="6"/>
    </row>
    <row r="430" spans="1:31" x14ac:dyDescent="0.25">
      <c r="A430" s="193" t="s">
        <v>76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6"/>
      <c r="N430" s="6"/>
      <c r="O430" s="6"/>
      <c r="P430" s="6"/>
    </row>
    <row r="431" spans="1:31" x14ac:dyDescent="0.25">
      <c r="A431" s="193" t="s">
        <v>77</v>
      </c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2" t="s">
        <v>81</v>
      </c>
      <c r="C436" s="186"/>
      <c r="D436" s="186"/>
      <c r="E436" s="163" t="s">
        <v>82</v>
      </c>
      <c r="F436" s="186"/>
      <c r="G436" s="186"/>
      <c r="H436" s="186"/>
      <c r="I436" s="186"/>
      <c r="J436" s="186"/>
      <c r="K436" s="186"/>
      <c r="L436" s="186"/>
      <c r="M436" s="6"/>
      <c r="N436" s="6"/>
      <c r="O436" s="6"/>
      <c r="P436" s="6"/>
    </row>
    <row r="437" spans="1:16" x14ac:dyDescent="0.25">
      <c r="A437" s="9">
        <v>1</v>
      </c>
      <c r="B437" s="162">
        <v>2</v>
      </c>
      <c r="C437" s="186"/>
      <c r="D437" s="186"/>
      <c r="E437" s="169">
        <v>3</v>
      </c>
      <c r="F437" s="169"/>
      <c r="G437" s="169"/>
      <c r="H437" s="169"/>
      <c r="I437" s="169"/>
      <c r="J437" s="169"/>
      <c r="K437" s="186"/>
      <c r="L437" s="186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2" t="s">
        <v>225</v>
      </c>
      <c r="C438" s="186"/>
      <c r="D438" s="186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2" t="s">
        <v>86</v>
      </c>
      <c r="C439" s="163"/>
      <c r="D439" s="163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2" t="s">
        <v>197</v>
      </c>
      <c r="C440" s="186"/>
      <c r="D440" s="186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286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398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56" spans="10:12" x14ac:dyDescent="0.25">
      <c r="J556" s="162" t="s">
        <v>298</v>
      </c>
      <c r="K556" s="162" t="s">
        <v>299</v>
      </c>
      <c r="L556" s="162" t="s">
        <v>300</v>
      </c>
    </row>
    <row r="557" spans="10:12" x14ac:dyDescent="0.25">
      <c r="J557" s="162"/>
      <c r="K557" s="162"/>
      <c r="L557" s="163"/>
    </row>
    <row r="564" spans="10:15" x14ac:dyDescent="0.25">
      <c r="J564" s="162" t="s">
        <v>298</v>
      </c>
      <c r="K564" s="162" t="s">
        <v>299</v>
      </c>
      <c r="L564" s="162" t="s">
        <v>300</v>
      </c>
      <c r="M564" s="162" t="s">
        <v>298</v>
      </c>
      <c r="N564" s="162" t="s">
        <v>299</v>
      </c>
      <c r="O564" s="162" t="s">
        <v>300</v>
      </c>
    </row>
    <row r="565" spans="10:15" x14ac:dyDescent="0.25">
      <c r="J565" s="162"/>
      <c r="K565" s="162"/>
      <c r="L565" s="163"/>
      <c r="M565" s="162"/>
      <c r="N565" s="162"/>
      <c r="O565" s="163"/>
    </row>
  </sheetData>
  <mergeCells count="669"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A32:J32"/>
    <mergeCell ref="L19:M19"/>
    <mergeCell ref="A27:J27"/>
    <mergeCell ref="H416:I416"/>
    <mergeCell ref="J416:J417"/>
    <mergeCell ref="Q416:Q417"/>
    <mergeCell ref="A419:A420"/>
    <mergeCell ref="B419:B420"/>
    <mergeCell ref="C419:C420"/>
    <mergeCell ref="D419:D420"/>
    <mergeCell ref="E419:E420"/>
    <mergeCell ref="B416:B417"/>
    <mergeCell ref="C416:C417"/>
    <mergeCell ref="D416:D417"/>
    <mergeCell ref="E416:E417"/>
    <mergeCell ref="M372:M373"/>
    <mergeCell ref="N372:N373"/>
    <mergeCell ref="A165:D165"/>
    <mergeCell ref="H165:L165"/>
    <mergeCell ref="A235:D235"/>
    <mergeCell ref="B278:D278"/>
    <mergeCell ref="E278:I278"/>
    <mergeCell ref="A280:L280"/>
    <mergeCell ref="P416:P417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M415:O415"/>
    <mergeCell ref="M416:M417"/>
    <mergeCell ref="N416:N417"/>
    <mergeCell ref="O416:O417"/>
    <mergeCell ref="P415:Q415"/>
    <mergeCell ref="F416:F417"/>
    <mergeCell ref="G416:G417"/>
    <mergeCell ref="H396:L396"/>
    <mergeCell ref="D352:D354"/>
    <mergeCell ref="E352:E354"/>
    <mergeCell ref="F352:F354"/>
    <mergeCell ref="A355:A357"/>
    <mergeCell ref="B355:B357"/>
    <mergeCell ref="C355:C357"/>
    <mergeCell ref="D355:D357"/>
    <mergeCell ref="E355:E357"/>
    <mergeCell ref="F355:F357"/>
    <mergeCell ref="E358:E360"/>
    <mergeCell ref="F358:F360"/>
    <mergeCell ref="A361:A363"/>
    <mergeCell ref="B361:B363"/>
    <mergeCell ref="C361:C363"/>
    <mergeCell ref="D361:D363"/>
    <mergeCell ref="E361:E363"/>
    <mergeCell ref="F361:F363"/>
    <mergeCell ref="A352:A354"/>
    <mergeCell ref="B352:B354"/>
    <mergeCell ref="C352:C354"/>
    <mergeCell ref="G372:G373"/>
    <mergeCell ref="H372:I372"/>
    <mergeCell ref="E386:K386"/>
    <mergeCell ref="A339:L339"/>
    <mergeCell ref="A340:L340"/>
    <mergeCell ref="A342:L342"/>
    <mergeCell ref="A343:J343"/>
    <mergeCell ref="J372:J373"/>
    <mergeCell ref="K372:K373"/>
    <mergeCell ref="L372:L373"/>
    <mergeCell ref="A345:A347"/>
    <mergeCell ref="B345:D346"/>
    <mergeCell ref="A344:J344"/>
    <mergeCell ref="L346:L347"/>
    <mergeCell ref="J352:J353"/>
    <mergeCell ref="K352:K353"/>
    <mergeCell ref="L352:L353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M280:M282"/>
    <mergeCell ref="E165:G165"/>
    <mergeCell ref="A95:D95"/>
    <mergeCell ref="E95:G95"/>
    <mergeCell ref="H95:L95"/>
    <mergeCell ref="A96:D96"/>
    <mergeCell ref="E96:G96"/>
    <mergeCell ref="H96:L96"/>
    <mergeCell ref="E97:G97"/>
    <mergeCell ref="H97:L97"/>
    <mergeCell ref="A97:D97"/>
    <mergeCell ref="A162:D162"/>
    <mergeCell ref="A163:D163"/>
    <mergeCell ref="E275:I275"/>
    <mergeCell ref="B276:D276"/>
    <mergeCell ref="E276:I276"/>
    <mergeCell ref="B275:D275"/>
    <mergeCell ref="A268:F268"/>
    <mergeCell ref="A269:K269"/>
    <mergeCell ref="A271:K271"/>
    <mergeCell ref="A272:I272"/>
    <mergeCell ref="B273:D273"/>
    <mergeCell ref="E273:I273"/>
    <mergeCell ref="A270:K270"/>
    <mergeCell ref="H93:L93"/>
    <mergeCell ref="L138:L139"/>
    <mergeCell ref="B137:D138"/>
    <mergeCell ref="E137:F138"/>
    <mergeCell ref="G137:I137"/>
    <mergeCell ref="P372:P373"/>
    <mergeCell ref="E94:G94"/>
    <mergeCell ref="H94:L94"/>
    <mergeCell ref="P371:Q371"/>
    <mergeCell ref="Q372:Q373"/>
    <mergeCell ref="P293:Q293"/>
    <mergeCell ref="P294:P295"/>
    <mergeCell ref="Q294:Q295"/>
    <mergeCell ref="J137:L137"/>
    <mergeCell ref="P252:Q252"/>
    <mergeCell ref="P253:P254"/>
    <mergeCell ref="Q253:Q254"/>
    <mergeCell ref="P208:Q208"/>
    <mergeCell ref="P209:P210"/>
    <mergeCell ref="Q209:Q210"/>
    <mergeCell ref="E162:G162"/>
    <mergeCell ref="H162:L162"/>
    <mergeCell ref="E163:G163"/>
    <mergeCell ref="H164:L164"/>
    <mergeCell ref="M244:N244"/>
    <mergeCell ref="M245:M246"/>
    <mergeCell ref="N245:N246"/>
    <mergeCell ref="M285:N285"/>
    <mergeCell ref="M286:M287"/>
    <mergeCell ref="N286:N287"/>
    <mergeCell ref="M104:N104"/>
    <mergeCell ref="M105:M106"/>
    <mergeCell ref="N105:N106"/>
    <mergeCell ref="M172:N172"/>
    <mergeCell ref="M173:M174"/>
    <mergeCell ref="N173:N174"/>
    <mergeCell ref="M167:M169"/>
    <mergeCell ref="N167:N169"/>
    <mergeCell ref="A150:O150"/>
    <mergeCell ref="A151:O151"/>
    <mergeCell ref="A136:J136"/>
    <mergeCell ref="A262:O262"/>
    <mergeCell ref="A263:O263"/>
    <mergeCell ref="A264:K264"/>
    <mergeCell ref="E265:K265"/>
    <mergeCell ref="E266:K266"/>
    <mergeCell ref="E267:K267"/>
    <mergeCell ref="G253:G254"/>
    <mergeCell ref="A93:D93"/>
    <mergeCell ref="E93:G93"/>
    <mergeCell ref="A83:K83"/>
    <mergeCell ref="E84:K84"/>
    <mergeCell ref="B274:D274"/>
    <mergeCell ref="E274:I274"/>
    <mergeCell ref="A275:A276"/>
    <mergeCell ref="P68:Q68"/>
    <mergeCell ref="P69:P70"/>
    <mergeCell ref="Q69:Q70"/>
    <mergeCell ref="M68:O68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O138:O139"/>
    <mergeCell ref="A102:L102"/>
    <mergeCell ref="A104:A106"/>
    <mergeCell ref="A103:J103"/>
    <mergeCell ref="A120:A123"/>
    <mergeCell ref="B120:B123"/>
    <mergeCell ref="C120:C123"/>
    <mergeCell ref="E325:K325"/>
    <mergeCell ref="A423:O423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M340:M342"/>
    <mergeCell ref="N340:N342"/>
    <mergeCell ref="A371:A373"/>
    <mergeCell ref="B371:D372"/>
    <mergeCell ref="E371:F372"/>
    <mergeCell ref="G371:I371"/>
    <mergeCell ref="J371:L371"/>
    <mergeCell ref="M371:O371"/>
    <mergeCell ref="O372:O373"/>
    <mergeCell ref="A407:A409"/>
    <mergeCell ref="A403:L403"/>
    <mergeCell ref="A405:L405"/>
    <mergeCell ref="A335:A336"/>
    <mergeCell ref="B335:D335"/>
    <mergeCell ref="E335:I335"/>
    <mergeCell ref="B336:D336"/>
    <mergeCell ref="E336:I336"/>
    <mergeCell ref="M346:M347"/>
    <mergeCell ref="N346:N347"/>
    <mergeCell ref="J346:J347"/>
    <mergeCell ref="K346:K347"/>
    <mergeCell ref="A398:D398"/>
    <mergeCell ref="E398:G398"/>
    <mergeCell ref="H398:L398"/>
    <mergeCell ref="A399:D399"/>
    <mergeCell ref="E399:G399"/>
    <mergeCell ref="H399:L399"/>
    <mergeCell ref="A397:D397"/>
    <mergeCell ref="E397:G397"/>
    <mergeCell ref="H397:L397"/>
    <mergeCell ref="A384:O384"/>
    <mergeCell ref="A385:K385"/>
    <mergeCell ref="A326:F326"/>
    <mergeCell ref="A327:K327"/>
    <mergeCell ref="A328:K328"/>
    <mergeCell ref="A329:K329"/>
    <mergeCell ref="A330:I330"/>
    <mergeCell ref="E334:I334"/>
    <mergeCell ref="J285:L285"/>
    <mergeCell ref="A277:A278"/>
    <mergeCell ref="B277:D277"/>
    <mergeCell ref="E277:I277"/>
    <mergeCell ref="B285:D286"/>
    <mergeCell ref="E285:F286"/>
    <mergeCell ref="J286:J287"/>
    <mergeCell ref="K286:K287"/>
    <mergeCell ref="L286:L287"/>
    <mergeCell ref="G286:G287"/>
    <mergeCell ref="H286:I286"/>
    <mergeCell ref="B293:D294"/>
    <mergeCell ref="E293:F294"/>
    <mergeCell ref="G293:I293"/>
    <mergeCell ref="J293:L293"/>
    <mergeCell ref="E323:K323"/>
    <mergeCell ref="E324:K324"/>
    <mergeCell ref="A433:O433"/>
    <mergeCell ref="A393:I393"/>
    <mergeCell ref="A394:D394"/>
    <mergeCell ref="E394:G394"/>
    <mergeCell ref="H394:L394"/>
    <mergeCell ref="A395:D395"/>
    <mergeCell ref="E395:G395"/>
    <mergeCell ref="H395:L395"/>
    <mergeCell ref="B407:D407"/>
    <mergeCell ref="E407:F407"/>
    <mergeCell ref="G407:I407"/>
    <mergeCell ref="J407:L407"/>
    <mergeCell ref="L408:L409"/>
    <mergeCell ref="M407:N407"/>
    <mergeCell ref="B408:B409"/>
    <mergeCell ref="C408:C409"/>
    <mergeCell ref="A430:L430"/>
    <mergeCell ref="A400:O400"/>
    <mergeCell ref="A402:L402"/>
    <mergeCell ref="M402:M404"/>
    <mergeCell ref="N402:N404"/>
    <mergeCell ref="A427:L427"/>
    <mergeCell ref="A428:L428"/>
    <mergeCell ref="A406:J406"/>
    <mergeCell ref="A435:O435"/>
    <mergeCell ref="A434:O434"/>
    <mergeCell ref="D408:D409"/>
    <mergeCell ref="E408:E409"/>
    <mergeCell ref="F408:F409"/>
    <mergeCell ref="G408:G409"/>
    <mergeCell ref="H408:I408"/>
    <mergeCell ref="J408:J409"/>
    <mergeCell ref="K408:K409"/>
    <mergeCell ref="M408:M409"/>
    <mergeCell ref="N408:N409"/>
    <mergeCell ref="A411:A412"/>
    <mergeCell ref="B411:B412"/>
    <mergeCell ref="C411:C412"/>
    <mergeCell ref="D411:D412"/>
    <mergeCell ref="E411:E412"/>
    <mergeCell ref="F411:F412"/>
    <mergeCell ref="F419:F420"/>
    <mergeCell ref="A424:O424"/>
    <mergeCell ref="A425:L425"/>
    <mergeCell ref="A426:L426"/>
    <mergeCell ref="A429:L429"/>
    <mergeCell ref="A431:L431"/>
    <mergeCell ref="A432:O432"/>
    <mergeCell ref="E387:K387"/>
    <mergeCell ref="E388:K388"/>
    <mergeCell ref="A389:F389"/>
    <mergeCell ref="A390:K390"/>
    <mergeCell ref="A391:K391"/>
    <mergeCell ref="A392:K392"/>
    <mergeCell ref="A396:D396"/>
    <mergeCell ref="E396:G396"/>
    <mergeCell ref="N280:N282"/>
    <mergeCell ref="A281:L281"/>
    <mergeCell ref="A282:L282"/>
    <mergeCell ref="A283:L283"/>
    <mergeCell ref="A284:J284"/>
    <mergeCell ref="N294:N295"/>
    <mergeCell ref="A289:A290"/>
    <mergeCell ref="B289:B290"/>
    <mergeCell ref="C289:C290"/>
    <mergeCell ref="D289:D290"/>
    <mergeCell ref="E289:E290"/>
    <mergeCell ref="F289:F290"/>
    <mergeCell ref="A291:O291"/>
    <mergeCell ref="A292:J292"/>
    <mergeCell ref="O294:O295"/>
    <mergeCell ref="A293:A295"/>
    <mergeCell ref="M293:O293"/>
    <mergeCell ref="A285:A287"/>
    <mergeCell ref="G285:I285"/>
    <mergeCell ref="G294:G295"/>
    <mergeCell ref="M294:M295"/>
    <mergeCell ref="J294:J295"/>
    <mergeCell ref="K294:K295"/>
    <mergeCell ref="L294:L295"/>
    <mergeCell ref="E322:K322"/>
    <mergeCell ref="A319:O319"/>
    <mergeCell ref="A321:K321"/>
    <mergeCell ref="H294:I294"/>
    <mergeCell ref="H253:I253"/>
    <mergeCell ref="J253:J254"/>
    <mergeCell ref="K253:K254"/>
    <mergeCell ref="L253:L254"/>
    <mergeCell ref="M253:M254"/>
    <mergeCell ref="N253:N254"/>
    <mergeCell ref="O253:O254"/>
    <mergeCell ref="J252:L252"/>
    <mergeCell ref="G245:G246"/>
    <mergeCell ref="H245:I245"/>
    <mergeCell ref="J245:J246"/>
    <mergeCell ref="K245:K246"/>
    <mergeCell ref="L245:L246"/>
    <mergeCell ref="A250:O250"/>
    <mergeCell ref="A248:A249"/>
    <mergeCell ref="B248:B249"/>
    <mergeCell ref="C248:C249"/>
    <mergeCell ref="D248:D249"/>
    <mergeCell ref="E248:E249"/>
    <mergeCell ref="F248:F249"/>
    <mergeCell ref="M252:O252"/>
    <mergeCell ref="B252:D253"/>
    <mergeCell ref="E252:F253"/>
    <mergeCell ref="G252:I252"/>
    <mergeCell ref="A166:D166"/>
    <mergeCell ref="E166:G166"/>
    <mergeCell ref="H166:L166"/>
    <mergeCell ref="A222:O222"/>
    <mergeCell ref="M239:M241"/>
    <mergeCell ref="N239:N241"/>
    <mergeCell ref="A240:L240"/>
    <mergeCell ref="A137:A139"/>
    <mergeCell ref="H105:I105"/>
    <mergeCell ref="J105:J106"/>
    <mergeCell ref="K105:K106"/>
    <mergeCell ref="L105:L106"/>
    <mergeCell ref="G105:G106"/>
    <mergeCell ref="B104:D105"/>
    <mergeCell ref="E104:F105"/>
    <mergeCell ref="G104:I104"/>
    <mergeCell ref="A152:K152"/>
    <mergeCell ref="E153:K153"/>
    <mergeCell ref="E154:K154"/>
    <mergeCell ref="E155:K155"/>
    <mergeCell ref="K138:K139"/>
    <mergeCell ref="H163:L163"/>
    <mergeCell ref="A164:D164"/>
    <mergeCell ref="E164:G164"/>
    <mergeCell ref="A228:F228"/>
    <mergeCell ref="A239:L239"/>
    <mergeCell ref="E237:G237"/>
    <mergeCell ref="H237:L237"/>
    <mergeCell ref="A237:D237"/>
    <mergeCell ref="A238:D238"/>
    <mergeCell ref="E238:G238"/>
    <mergeCell ref="H238:L238"/>
    <mergeCell ref="A234:D234"/>
    <mergeCell ref="E234:G234"/>
    <mergeCell ref="H234:L234"/>
    <mergeCell ref="E235:G235"/>
    <mergeCell ref="H235:L235"/>
    <mergeCell ref="A236:D236"/>
    <mergeCell ref="E236:G236"/>
    <mergeCell ref="H236:L236"/>
    <mergeCell ref="A229:K229"/>
    <mergeCell ref="A176:A179"/>
    <mergeCell ref="B176:B179"/>
    <mergeCell ref="C176:C179"/>
    <mergeCell ref="A207:J207"/>
    <mergeCell ref="A208:A210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E184:E187"/>
    <mergeCell ref="F184:F187"/>
    <mergeCell ref="A188:A191"/>
    <mergeCell ref="B188:B191"/>
    <mergeCell ref="C188:C191"/>
    <mergeCell ref="D188:D191"/>
    <mergeCell ref="E188:E191"/>
    <mergeCell ref="F188:F191"/>
    <mergeCell ref="E172:F173"/>
    <mergeCell ref="G172:I172"/>
    <mergeCell ref="J172:L172"/>
    <mergeCell ref="G173:G174"/>
    <mergeCell ref="A167:L167"/>
    <mergeCell ref="B208:D209"/>
    <mergeCell ref="E208:F209"/>
    <mergeCell ref="H173:I173"/>
    <mergeCell ref="G208:I208"/>
    <mergeCell ref="J208:L208"/>
    <mergeCell ref="D176:D179"/>
    <mergeCell ref="E176:E179"/>
    <mergeCell ref="F176:F179"/>
    <mergeCell ref="A172:A174"/>
    <mergeCell ref="B172:D173"/>
    <mergeCell ref="J173:J174"/>
    <mergeCell ref="K173:K174"/>
    <mergeCell ref="L173:L174"/>
    <mergeCell ref="A206:O206"/>
    <mergeCell ref="M208:O208"/>
    <mergeCell ref="G209:G210"/>
    <mergeCell ref="H209:I209"/>
    <mergeCell ref="J209:J210"/>
    <mergeCell ref="K209:K210"/>
    <mergeCell ref="A156:F156"/>
    <mergeCell ref="A157:K157"/>
    <mergeCell ref="C108:C111"/>
    <mergeCell ref="D108:D111"/>
    <mergeCell ref="E108:E111"/>
    <mergeCell ref="F108:F111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A124:A127"/>
    <mergeCell ref="B124:B127"/>
    <mergeCell ref="C124:C127"/>
    <mergeCell ref="D124:D127"/>
    <mergeCell ref="E124:E127"/>
    <mergeCell ref="F124:F127"/>
    <mergeCell ref="F116:F119"/>
    <mergeCell ref="K27:M27"/>
    <mergeCell ref="M44:N44"/>
    <mergeCell ref="M45:M46"/>
    <mergeCell ref="N45:N46"/>
    <mergeCell ref="N39:N41"/>
    <mergeCell ref="L45:L46"/>
    <mergeCell ref="K33:M33"/>
    <mergeCell ref="N33:O33"/>
    <mergeCell ref="K34:M34"/>
    <mergeCell ref="A42:L42"/>
    <mergeCell ref="N34:O34"/>
    <mergeCell ref="N27:O27"/>
    <mergeCell ref="E44:F45"/>
    <mergeCell ref="G44:I44"/>
    <mergeCell ref="K45:K46"/>
    <mergeCell ref="A43:J43"/>
    <mergeCell ref="A44:A46"/>
    <mergeCell ref="G45:G46"/>
    <mergeCell ref="H45:I45"/>
    <mergeCell ref="J45:J46"/>
    <mergeCell ref="J44:L44"/>
    <mergeCell ref="A10:O10"/>
    <mergeCell ref="A23:O23"/>
    <mergeCell ref="K29:M29"/>
    <mergeCell ref="N29:O29"/>
    <mergeCell ref="A30:J30"/>
    <mergeCell ref="K30:M30"/>
    <mergeCell ref="N30:O30"/>
    <mergeCell ref="A11:O11"/>
    <mergeCell ref="N12:O12"/>
    <mergeCell ref="N26:O26"/>
    <mergeCell ref="N17:O17"/>
    <mergeCell ref="N18:O18"/>
    <mergeCell ref="N19:O19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A28:J28"/>
    <mergeCell ref="A369:J369"/>
    <mergeCell ref="E345:F346"/>
    <mergeCell ref="G345:I345"/>
    <mergeCell ref="J345:L345"/>
    <mergeCell ref="M345:N345"/>
    <mergeCell ref="G346:G347"/>
    <mergeCell ref="H346:I346"/>
    <mergeCell ref="D48:D51"/>
    <mergeCell ref="K28:M28"/>
    <mergeCell ref="N28:O28"/>
    <mergeCell ref="A35:J35"/>
    <mergeCell ref="A36:J36"/>
    <mergeCell ref="A37:J37"/>
    <mergeCell ref="A38:O38"/>
    <mergeCell ref="A31:J31"/>
    <mergeCell ref="K31:M31"/>
    <mergeCell ref="K32:M32"/>
    <mergeCell ref="N32:O32"/>
    <mergeCell ref="C48:C51"/>
    <mergeCell ref="E86:K86"/>
    <mergeCell ref="F48:F51"/>
    <mergeCell ref="B108:B111"/>
    <mergeCell ref="N31:O31"/>
    <mergeCell ref="M39:M41"/>
    <mergeCell ref="M69:M70"/>
    <mergeCell ref="A66:O66"/>
    <mergeCell ref="A40:L40"/>
    <mergeCell ref="A88:K88"/>
    <mergeCell ref="A89:K89"/>
    <mergeCell ref="E48:E51"/>
    <mergeCell ref="A67:J67"/>
    <mergeCell ref="A68:A70"/>
    <mergeCell ref="A39:L39"/>
    <mergeCell ref="N69:N70"/>
    <mergeCell ref="O69:O70"/>
    <mergeCell ref="G69:G70"/>
    <mergeCell ref="A48:A51"/>
    <mergeCell ref="B48:B51"/>
    <mergeCell ref="A87:F87"/>
    <mergeCell ref="B68:D69"/>
    <mergeCell ref="E68:F69"/>
    <mergeCell ref="G68:I68"/>
    <mergeCell ref="J68:L68"/>
    <mergeCell ref="L69:L70"/>
    <mergeCell ref="H69:I69"/>
    <mergeCell ref="J69:J70"/>
    <mergeCell ref="K69:K70"/>
    <mergeCell ref="B44:D45"/>
    <mergeCell ref="N564:N565"/>
    <mergeCell ref="O564:O565"/>
    <mergeCell ref="A90:K90"/>
    <mergeCell ref="A81:O81"/>
    <mergeCell ref="A82:O82"/>
    <mergeCell ref="A91:I91"/>
    <mergeCell ref="A92:D92"/>
    <mergeCell ref="E92:G92"/>
    <mergeCell ref="H92:L92"/>
    <mergeCell ref="A94:D94"/>
    <mergeCell ref="E85:K85"/>
    <mergeCell ref="A158:K158"/>
    <mergeCell ref="A159:K159"/>
    <mergeCell ref="A160:I160"/>
    <mergeCell ref="A161:D161"/>
    <mergeCell ref="E161:G161"/>
    <mergeCell ref="H161:L161"/>
    <mergeCell ref="A168:L168"/>
    <mergeCell ref="A170:L170"/>
    <mergeCell ref="A171:J171"/>
    <mergeCell ref="A108:A111"/>
    <mergeCell ref="J104:L104"/>
    <mergeCell ref="A99:L99"/>
    <mergeCell ref="A100:L100"/>
    <mergeCell ref="B436:D436"/>
    <mergeCell ref="E436:L436"/>
    <mergeCell ref="B437:D437"/>
    <mergeCell ref="E437:L437"/>
    <mergeCell ref="B438:D438"/>
    <mergeCell ref="E438:L438"/>
    <mergeCell ref="B440:D440"/>
    <mergeCell ref="J564:J565"/>
    <mergeCell ref="K564:K565"/>
    <mergeCell ref="L564:L565"/>
    <mergeCell ref="E440:L440"/>
    <mergeCell ref="A444:O444"/>
    <mergeCell ref="J556:J557"/>
    <mergeCell ref="K556:K557"/>
    <mergeCell ref="L556:L557"/>
    <mergeCell ref="A447:O447"/>
    <mergeCell ref="A445:O445"/>
    <mergeCell ref="A446:O446"/>
    <mergeCell ref="B439:D439"/>
    <mergeCell ref="E439:L439"/>
    <mergeCell ref="A441:O441"/>
    <mergeCell ref="A442:O442"/>
    <mergeCell ref="A443:O443"/>
    <mergeCell ref="M564:M565"/>
    <mergeCell ref="D120:D123"/>
    <mergeCell ref="E120:E123"/>
    <mergeCell ref="F120:F123"/>
    <mergeCell ref="A349:A351"/>
    <mergeCell ref="B349:B351"/>
    <mergeCell ref="C349:C351"/>
    <mergeCell ref="D349:D351"/>
    <mergeCell ref="E349:E351"/>
    <mergeCell ref="F349:F351"/>
    <mergeCell ref="A230:K230"/>
    <mergeCell ref="A231:K231"/>
    <mergeCell ref="A232:I232"/>
    <mergeCell ref="A233:D233"/>
    <mergeCell ref="E233:G233"/>
    <mergeCell ref="H233:L233"/>
    <mergeCell ref="A242:L242"/>
    <mergeCell ref="A243:J243"/>
    <mergeCell ref="A244:A246"/>
    <mergeCell ref="B244:D245"/>
    <mergeCell ref="E244:F245"/>
    <mergeCell ref="G244:I244"/>
    <mergeCell ref="J244:L244"/>
    <mergeCell ref="A251:J251"/>
    <mergeCell ref="A252:A254"/>
    <mergeCell ref="A223:O223"/>
    <mergeCell ref="A224:K224"/>
    <mergeCell ref="E225:K225"/>
    <mergeCell ref="E226:K226"/>
    <mergeCell ref="E227:K227"/>
    <mergeCell ref="L209:L210"/>
    <mergeCell ref="M209:M210"/>
    <mergeCell ref="N209:N210"/>
    <mergeCell ref="O209:O210"/>
  </mergeCells>
  <pageMargins left="0.31496062992125984" right="0.31496062992125984" top="0.35433070866141736" bottom="0.35433070866141736" header="0.31496062992125984" footer="0.31496062992125984"/>
  <pageSetup paperSize="9" scale="44" fitToHeight="0" orientation="landscape" r:id="rId1"/>
  <rowBreaks count="6" manualBreakCount="6">
    <brk id="37" max="16" man="1"/>
    <brk id="86" max="16" man="1"/>
    <brk id="135" max="16" man="1"/>
    <brk id="166" max="16" man="1"/>
    <brk id="221" max="16" man="1"/>
    <brk id="407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pageSetUpPr fitToPage="1"/>
  </sheetPr>
  <dimension ref="A2:AE550"/>
  <sheetViews>
    <sheetView view="pageBreakPreview" zoomScale="70" zoomScaleSheetLayoutView="70" workbookViewId="0">
      <selection activeCell="A389" sqref="A389:L389"/>
    </sheetView>
  </sheetViews>
  <sheetFormatPr defaultRowHeight="18.75" x14ac:dyDescent="0.25"/>
  <cols>
    <col min="1" max="1" width="38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12.42578125" style="3" customWidth="1"/>
    <col min="7" max="7" width="39.28515625" style="3" customWidth="1"/>
    <col min="8" max="8" width="7.85546875" style="3" customWidth="1"/>
    <col min="9" max="9" width="7.140625" style="3" customWidth="1"/>
    <col min="10" max="11" width="15.42578125" style="3" customWidth="1"/>
    <col min="12" max="13" width="16.140625" style="3" customWidth="1"/>
    <col min="14" max="14" width="14.140625" style="3" customWidth="1"/>
    <col min="15" max="15" width="16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449</v>
      </c>
    </row>
    <row r="9" spans="1:18" x14ac:dyDescent="0.25">
      <c r="L9" s="3" t="s">
        <v>482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38.25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68" t="s">
        <v>481</v>
      </c>
      <c r="F12" s="268"/>
      <c r="G12" s="268"/>
      <c r="H12" s="26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2" t="s">
        <v>446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4" t="s">
        <v>163</v>
      </c>
      <c r="M20" s="214"/>
      <c r="N20" s="215" t="s">
        <v>410</v>
      </c>
      <c r="O20" s="216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8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137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380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56" t="s">
        <v>426</v>
      </c>
      <c r="K45" s="162" t="s">
        <v>438</v>
      </c>
      <c r="L45" s="162" t="s">
        <v>445</v>
      </c>
      <c r="M45" s="162" t="s">
        <v>165</v>
      </c>
      <c r="N45" s="162" t="s">
        <v>166</v>
      </c>
      <c r="O45" s="6"/>
      <c r="P45" s="6"/>
    </row>
    <row r="46" spans="1:16" ht="7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58"/>
      <c r="K46" s="163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hidden="1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hidden="1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hidden="1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hidden="1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270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56" t="s">
        <v>426</v>
      </c>
      <c r="K69" s="162" t="s">
        <v>438</v>
      </c>
      <c r="L69" s="162" t="s">
        <v>445</v>
      </c>
      <c r="M69" s="156" t="s">
        <v>426</v>
      </c>
      <c r="N69" s="162" t="s">
        <v>438</v>
      </c>
      <c r="O69" s="162" t="s">
        <v>445</v>
      </c>
      <c r="P69" s="162" t="s">
        <v>165</v>
      </c>
      <c r="Q69" s="162" t="s">
        <v>166</v>
      </c>
    </row>
    <row r="70" spans="1:18" ht="75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58"/>
      <c r="K70" s="163"/>
      <c r="L70" s="163"/>
      <c r="M70" s="158"/>
      <c r="N70" s="163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231</v>
      </c>
      <c r="K72" s="9">
        <v>231</v>
      </c>
      <c r="L72" s="9">
        <v>231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23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f t="shared" ref="K73:K75" si="0">J73</f>
        <v>0</v>
      </c>
      <c r="L73" s="9">
        <f t="shared" ref="L73:L75" si="1">J73</f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2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f t="shared" si="0"/>
        <v>0</v>
      </c>
      <c r="L74" s="9">
        <f t="shared" si="1"/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2"/>
        <v>0</v>
      </c>
      <c r="R74" s="3" t="s">
        <v>307</v>
      </c>
    </row>
    <row r="75" spans="1:18" ht="81.75" hidden="1" customHeight="1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/>
      <c r="K75" s="9">
        <f t="shared" si="0"/>
        <v>0</v>
      </c>
      <c r="L75" s="9">
        <f t="shared" si="1"/>
        <v>0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2"/>
        <v>0</v>
      </c>
      <c r="R75" s="3" t="s">
        <v>308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:K79" si="3">J76</f>
        <v>0</v>
      </c>
      <c r="L76" s="9">
        <f t="shared" ref="L76:L79" si="4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2"/>
        <v>0</v>
      </c>
    </row>
    <row r="77" spans="1:18" ht="26.25" hidden="1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 t="shared" si="3"/>
        <v>0</v>
      </c>
      <c r="L77" s="9">
        <f t="shared" si="4"/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2"/>
        <v>0</v>
      </c>
      <c r="R77" s="3" t="s">
        <v>305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/>
      <c r="K78" s="9">
        <f t="shared" si="3"/>
        <v>0</v>
      </c>
      <c r="L78" s="9">
        <f t="shared" si="4"/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2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/>
      <c r="K79" s="9">
        <f t="shared" si="3"/>
        <v>0</v>
      </c>
      <c r="L79" s="9">
        <f t="shared" si="4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2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231</v>
      </c>
      <c r="K80" s="9">
        <f>SUM(K72:K79)</f>
        <v>231</v>
      </c>
      <c r="L80" s="9">
        <f>SUM(L72:L79)</f>
        <v>231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2"/>
        <v>23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6" t="s">
        <v>381</v>
      </c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2">
        <v>1</v>
      </c>
      <c r="B93" s="162"/>
      <c r="C93" s="162"/>
      <c r="D93" s="162"/>
      <c r="E93" s="176">
        <v>2</v>
      </c>
      <c r="F93" s="177"/>
      <c r="G93" s="178"/>
      <c r="H93" s="169">
        <v>3</v>
      </c>
      <c r="I93" s="169"/>
      <c r="J93" s="169"/>
      <c r="K93" s="169"/>
      <c r="L93" s="169"/>
    </row>
    <row r="94" spans="1:17" ht="44.25" customHeight="1" x14ac:dyDescent="0.25">
      <c r="A94" s="179" t="s">
        <v>319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48.75" customHeight="1" x14ac:dyDescent="0.25">
      <c r="A95" s="179" t="s">
        <v>319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47.25" customHeight="1" x14ac:dyDescent="0.25">
      <c r="A96" s="179" t="s">
        <v>319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45" customHeight="1" x14ac:dyDescent="0.25">
      <c r="A97" s="179" t="s">
        <v>320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56" t="s">
        <v>426</v>
      </c>
      <c r="K105" s="162" t="s">
        <v>438</v>
      </c>
      <c r="L105" s="162" t="s">
        <v>445</v>
      </c>
      <c r="M105" s="162" t="s">
        <v>165</v>
      </c>
      <c r="N105" s="162" t="s">
        <v>166</v>
      </c>
      <c r="O105" s="6"/>
      <c r="P105" s="6"/>
    </row>
    <row r="106" spans="1:16" ht="7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58"/>
      <c r="K106" s="163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70.5" customHeight="1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67.5" customHeight="1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hidden="1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hidden="1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270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27</v>
      </c>
      <c r="H138" s="162" t="s">
        <v>16</v>
      </c>
      <c r="I138" s="162"/>
      <c r="J138" s="156" t="s">
        <v>426</v>
      </c>
      <c r="K138" s="162" t="s">
        <v>438</v>
      </c>
      <c r="L138" s="162" t="s">
        <v>445</v>
      </c>
      <c r="M138" s="156" t="s">
        <v>426</v>
      </c>
      <c r="N138" s="162" t="s">
        <v>438</v>
      </c>
      <c r="O138" s="162" t="s">
        <v>445</v>
      </c>
      <c r="P138" s="156" t="s">
        <v>165</v>
      </c>
      <c r="Q138" s="162" t="s">
        <v>166</v>
      </c>
    </row>
    <row r="139" spans="1:18" ht="7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58"/>
      <c r="K139" s="163"/>
      <c r="L139" s="163"/>
      <c r="M139" s="158"/>
      <c r="N139" s="163"/>
      <c r="O139" s="163"/>
      <c r="P139" s="158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415</v>
      </c>
      <c r="K141" s="9">
        <v>415</v>
      </c>
      <c r="L141" s="9">
        <v>415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42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5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9" t="s">
        <v>21</v>
      </c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5"/>
        <v>0</v>
      </c>
      <c r="R143" s="3" t="s">
        <v>307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5"/>
        <v>0</v>
      </c>
    </row>
    <row r="145" spans="1:18" ht="81.75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1</v>
      </c>
      <c r="K145" s="9">
        <v>1</v>
      </c>
      <c r="L145" s="9">
        <v>1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5"/>
        <v>0</v>
      </c>
      <c r="R145" s="3" t="s">
        <v>306</v>
      </c>
    </row>
    <row r="146" spans="1:18" ht="26.25" hidden="1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ref="K146:K148" si="6">J146</f>
        <v>0</v>
      </c>
      <c r="L146" s="9">
        <f t="shared" ref="L146:L148" si="7">J146</f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5"/>
        <v>0</v>
      </c>
      <c r="R146" s="3" t="s">
        <v>305</v>
      </c>
    </row>
    <row r="147" spans="1:18" ht="37.5" hidden="1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si="6"/>
        <v>0</v>
      </c>
      <c r="L147" s="9">
        <f t="shared" si="7"/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5"/>
        <v>0</v>
      </c>
      <c r="R147" s="3" t="s">
        <v>309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6"/>
        <v>0</v>
      </c>
      <c r="L148" s="9">
        <f t="shared" si="7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5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416</v>
      </c>
      <c r="K149" s="9">
        <f>SUM(K141:K148)</f>
        <v>416</v>
      </c>
      <c r="L149" s="9">
        <f>SUM(L141:L148)</f>
        <v>416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5"/>
        <v>42</v>
      </c>
    </row>
    <row r="150" spans="1:18" ht="12.75" customHeight="1" x14ac:dyDescent="0.25">
      <c r="A150" s="22"/>
      <c r="B150" s="5"/>
      <c r="C150" s="4"/>
      <c r="D150" s="4"/>
      <c r="E150" s="5"/>
      <c r="F150" s="5"/>
      <c r="G150" s="4"/>
      <c r="H150" s="4"/>
      <c r="I150" s="123"/>
      <c r="J150" s="4"/>
      <c r="K150" s="4"/>
      <c r="L150" s="4"/>
      <c r="M150" s="4"/>
      <c r="N150" s="4"/>
      <c r="O150" s="4"/>
      <c r="P150" s="5"/>
      <c r="Q150" s="91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382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2">
        <v>1</v>
      </c>
      <c r="B162" s="162"/>
      <c r="C162" s="162"/>
      <c r="D162" s="162"/>
      <c r="E162" s="176">
        <v>2</v>
      </c>
      <c r="F162" s="177"/>
      <c r="G162" s="178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79" t="s">
        <v>319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63.75" customHeight="1" x14ac:dyDescent="0.25">
      <c r="A164" s="179" t="s">
        <v>319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57.75" customHeight="1" x14ac:dyDescent="0.25">
      <c r="A165" s="179" t="s">
        <v>319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48.75" customHeight="1" x14ac:dyDescent="0.25">
      <c r="A166" s="179" t="s">
        <v>320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56" t="s">
        <v>426</v>
      </c>
      <c r="K173" s="162" t="s">
        <v>438</v>
      </c>
      <c r="L173" s="162" t="s">
        <v>445</v>
      </c>
      <c r="M173" s="162" t="s">
        <v>165</v>
      </c>
      <c r="N173" s="162" t="s">
        <v>166</v>
      </c>
      <c r="O173" s="6"/>
      <c r="P173" s="6"/>
    </row>
    <row r="174" spans="1:16" ht="7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58"/>
      <c r="K174" s="163"/>
      <c r="L174" s="163"/>
      <c r="M174" s="162"/>
      <c r="N174" s="162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270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56" t="s">
        <v>426</v>
      </c>
      <c r="K209" s="162" t="s">
        <v>438</v>
      </c>
      <c r="L209" s="162" t="s">
        <v>445</v>
      </c>
      <c r="M209" s="156" t="s">
        <v>426</v>
      </c>
      <c r="N209" s="162" t="s">
        <v>438</v>
      </c>
      <c r="O209" s="162" t="s">
        <v>445</v>
      </c>
      <c r="P209" s="156" t="s">
        <v>165</v>
      </c>
      <c r="Q209" s="162" t="s">
        <v>166</v>
      </c>
    </row>
    <row r="210" spans="1:18" ht="7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58"/>
      <c r="K210" s="163"/>
      <c r="L210" s="163"/>
      <c r="M210" s="158"/>
      <c r="N210" s="163"/>
      <c r="O210" s="163"/>
      <c r="P210" s="158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183</v>
      </c>
      <c r="K212" s="9">
        <v>183</v>
      </c>
      <c r="L212" s="9">
        <v>183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18</v>
      </c>
    </row>
    <row r="213" spans="1:18" ht="225" hidden="1" x14ac:dyDescent="0.25">
      <c r="A213" s="45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8">J213</f>
        <v>0</v>
      </c>
      <c r="L213" s="9">
        <f t="shared" ref="L213:L219" si="9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10">J213*0.1</f>
        <v>0</v>
      </c>
    </row>
    <row r="214" spans="1:18" ht="75" hidden="1" x14ac:dyDescent="0.25">
      <c r="A214" s="46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8"/>
        <v>0</v>
      </c>
      <c r="L214" s="9">
        <f t="shared" si="9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10"/>
        <v>0</v>
      </c>
    </row>
    <row r="215" spans="1:18" ht="93.75" hidden="1" x14ac:dyDescent="0.25">
      <c r="A215" s="45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8"/>
        <v>0</v>
      </c>
      <c r="L215" s="9">
        <f t="shared" si="9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10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2"/>
      <c r="K216" s="9">
        <f t="shared" si="8"/>
        <v>0</v>
      </c>
      <c r="L216" s="9">
        <f t="shared" si="9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10"/>
        <v>0</v>
      </c>
      <c r="R216" s="3" t="s">
        <v>306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8"/>
        <v>0</v>
      </c>
      <c r="L217" s="9">
        <f t="shared" si="9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10"/>
        <v>0</v>
      </c>
      <c r="R217" s="3" t="s">
        <v>305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8"/>
        <v>0</v>
      </c>
      <c r="L218" s="9">
        <f t="shared" si="9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10"/>
        <v>0</v>
      </c>
      <c r="R218" s="3" t="s">
        <v>310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8"/>
        <v>0</v>
      </c>
      <c r="L219" s="9">
        <f t="shared" si="9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10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183</v>
      </c>
      <c r="K220" s="9">
        <f>SUM(K212:K219)</f>
        <v>183</v>
      </c>
      <c r="L220" s="9">
        <f>SUM(L212:L219)</f>
        <v>183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18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830</v>
      </c>
      <c r="K221" s="9">
        <f>K80+K149+K220</f>
        <v>830</v>
      </c>
      <c r="L221" s="9">
        <f>L80+L149+L220</f>
        <v>830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83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6" t="s">
        <v>383</v>
      </c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2">
        <v>1</v>
      </c>
      <c r="B234" s="162"/>
      <c r="C234" s="162"/>
      <c r="D234" s="162"/>
      <c r="E234" s="176">
        <v>2</v>
      </c>
      <c r="F234" s="177"/>
      <c r="G234" s="178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79" t="s">
        <v>319</v>
      </c>
      <c r="B235" s="180"/>
      <c r="C235" s="180"/>
      <c r="D235" s="181"/>
      <c r="E235" s="176" t="s">
        <v>50</v>
      </c>
      <c r="F235" s="177"/>
      <c r="G235" s="178"/>
      <c r="H235" s="176" t="s">
        <v>51</v>
      </c>
      <c r="I235" s="177"/>
      <c r="J235" s="177"/>
      <c r="K235" s="177"/>
      <c r="L235" s="178"/>
    </row>
    <row r="236" spans="1:16" ht="63.75" customHeight="1" x14ac:dyDescent="0.25">
      <c r="A236" s="179" t="s">
        <v>319</v>
      </c>
      <c r="B236" s="180"/>
      <c r="C236" s="180"/>
      <c r="D236" s="181"/>
      <c r="E236" s="176" t="s">
        <v>52</v>
      </c>
      <c r="F236" s="177"/>
      <c r="G236" s="178"/>
      <c r="H236" s="176" t="s">
        <v>53</v>
      </c>
      <c r="I236" s="177"/>
      <c r="J236" s="177"/>
      <c r="K236" s="177"/>
      <c r="L236" s="178"/>
    </row>
    <row r="237" spans="1:16" ht="57.75" customHeight="1" x14ac:dyDescent="0.25">
      <c r="A237" s="179" t="s">
        <v>319</v>
      </c>
      <c r="B237" s="180"/>
      <c r="C237" s="180"/>
      <c r="D237" s="181"/>
      <c r="E237" s="176" t="s">
        <v>56</v>
      </c>
      <c r="F237" s="177"/>
      <c r="G237" s="178"/>
      <c r="H237" s="176" t="s">
        <v>51</v>
      </c>
      <c r="I237" s="177"/>
      <c r="J237" s="177"/>
      <c r="K237" s="177"/>
      <c r="L237" s="178"/>
    </row>
    <row r="238" spans="1:16" ht="51" customHeight="1" x14ac:dyDescent="0.25">
      <c r="A238" s="179" t="s">
        <v>320</v>
      </c>
      <c r="B238" s="180"/>
      <c r="C238" s="180"/>
      <c r="D238" s="181"/>
      <c r="E238" s="176" t="s">
        <v>54</v>
      </c>
      <c r="F238" s="177"/>
      <c r="G238" s="178"/>
      <c r="H238" s="173" t="s">
        <v>167</v>
      </c>
      <c r="I238" s="174"/>
      <c r="J238" s="174"/>
      <c r="K238" s="174"/>
      <c r="L238" s="175"/>
    </row>
    <row r="239" spans="1:16" ht="26.25" hidden="1" customHeight="1" x14ac:dyDescent="0.25">
      <c r="A239" s="224" t="s">
        <v>94</v>
      </c>
      <c r="B239" s="224"/>
      <c r="C239" s="224"/>
      <c r="D239" s="224"/>
      <c r="E239" s="224"/>
      <c r="F239" s="224"/>
      <c r="G239" s="224"/>
      <c r="H239" s="224"/>
      <c r="I239" s="224"/>
      <c r="J239" s="224"/>
      <c r="K239" s="224"/>
      <c r="L239" s="224"/>
      <c r="M239" s="184" t="s">
        <v>179</v>
      </c>
      <c r="N239" s="169" t="s">
        <v>185</v>
      </c>
      <c r="O239" s="6"/>
      <c r="P239" s="6"/>
    </row>
    <row r="240" spans="1:16" ht="26.2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5"/>
      <c r="N240" s="169"/>
      <c r="O240" s="6"/>
      <c r="P240" s="6"/>
    </row>
    <row r="241" spans="1:17" ht="26.2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5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26.25" hidden="1" customHeight="1" x14ac:dyDescent="0.25">
      <c r="A244" s="162" t="s">
        <v>10</v>
      </c>
      <c r="B244" s="162" t="s">
        <v>11</v>
      </c>
      <c r="C244" s="162"/>
      <c r="D244" s="162"/>
      <c r="E244" s="162" t="s">
        <v>12</v>
      </c>
      <c r="F244" s="162"/>
      <c r="G244" s="162" t="s">
        <v>13</v>
      </c>
      <c r="H244" s="162"/>
      <c r="I244" s="162"/>
      <c r="J244" s="162" t="s">
        <v>14</v>
      </c>
      <c r="K244" s="162"/>
      <c r="L244" s="162"/>
      <c r="M244" s="176" t="s">
        <v>164</v>
      </c>
      <c r="N244" s="178"/>
      <c r="O244" s="6"/>
      <c r="P244" s="6"/>
    </row>
    <row r="245" spans="1:17" ht="26.25" hidden="1" customHeight="1" x14ac:dyDescent="0.25">
      <c r="A245" s="163"/>
      <c r="B245" s="162"/>
      <c r="C245" s="162"/>
      <c r="D245" s="162"/>
      <c r="E245" s="162"/>
      <c r="F245" s="162"/>
      <c r="G245" s="162" t="s">
        <v>15</v>
      </c>
      <c r="H245" s="162" t="s">
        <v>16</v>
      </c>
      <c r="I245" s="162"/>
      <c r="J245" s="162" t="s">
        <v>207</v>
      </c>
      <c r="K245" s="162" t="s">
        <v>208</v>
      </c>
      <c r="L245" s="162" t="s">
        <v>209</v>
      </c>
      <c r="M245" s="169" t="s">
        <v>165</v>
      </c>
      <c r="N245" s="162" t="s">
        <v>166</v>
      </c>
      <c r="O245" s="6"/>
      <c r="P245" s="6"/>
    </row>
    <row r="246" spans="1:17" ht="26.25" hidden="1" customHeight="1" x14ac:dyDescent="0.25">
      <c r="A246" s="163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3"/>
      <c r="H246" s="9" t="s">
        <v>22</v>
      </c>
      <c r="I246" s="9" t="s">
        <v>23</v>
      </c>
      <c r="J246" s="162"/>
      <c r="K246" s="162"/>
      <c r="L246" s="163"/>
      <c r="M246" s="169"/>
      <c r="N246" s="162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idden="1" x14ac:dyDescent="0.25">
      <c r="A248" s="13"/>
      <c r="B248" s="11"/>
      <c r="C248" s="11"/>
      <c r="D248" s="9"/>
      <c r="E248" s="16"/>
      <c r="F248" s="16"/>
      <c r="G248" s="12"/>
      <c r="H248" s="12"/>
      <c r="I248" s="12"/>
      <c r="J248" s="12"/>
      <c r="K248" s="12">
        <v>95</v>
      </c>
      <c r="L248" s="12">
        <v>95</v>
      </c>
      <c r="M248" s="11">
        <v>10</v>
      </c>
      <c r="N248" s="35">
        <v>10</v>
      </c>
      <c r="O248" s="6"/>
      <c r="P248" s="6"/>
    </row>
    <row r="249" spans="1:17" hidden="1" x14ac:dyDescent="0.25">
      <c r="A249" s="22"/>
      <c r="B249" s="5"/>
      <c r="C249" s="5"/>
      <c r="D249" s="4"/>
      <c r="E249" s="6"/>
      <c r="F249" s="6"/>
      <c r="G249" s="20"/>
      <c r="H249" s="20"/>
      <c r="I249" s="20"/>
      <c r="J249" s="20"/>
      <c r="K249" s="20">
        <v>100</v>
      </c>
      <c r="L249" s="20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26.25" hidden="1" customHeight="1" x14ac:dyDescent="0.25">
      <c r="A252" s="162" t="s">
        <v>10</v>
      </c>
      <c r="B252" s="162" t="s">
        <v>11</v>
      </c>
      <c r="C252" s="162"/>
      <c r="D252" s="162"/>
      <c r="E252" s="162" t="s">
        <v>12</v>
      </c>
      <c r="F252" s="162"/>
      <c r="G252" s="162" t="s">
        <v>24</v>
      </c>
      <c r="H252" s="162"/>
      <c r="I252" s="162"/>
      <c r="J252" s="162" t="s">
        <v>25</v>
      </c>
      <c r="K252" s="162"/>
      <c r="L252" s="162"/>
      <c r="M252" s="162" t="s">
        <v>26</v>
      </c>
      <c r="N252" s="162"/>
      <c r="O252" s="162"/>
      <c r="P252" s="269" t="s">
        <v>164</v>
      </c>
      <c r="Q252" s="270"/>
    </row>
    <row r="253" spans="1:17" ht="26.25" hidden="1" customHeight="1" x14ac:dyDescent="0.25">
      <c r="A253" s="163"/>
      <c r="B253" s="162"/>
      <c r="C253" s="162"/>
      <c r="D253" s="162"/>
      <c r="E253" s="162"/>
      <c r="F253" s="162"/>
      <c r="G253" s="162" t="s">
        <v>27</v>
      </c>
      <c r="H253" s="162" t="s">
        <v>16</v>
      </c>
      <c r="I253" s="162"/>
      <c r="J253" s="162" t="s">
        <v>207</v>
      </c>
      <c r="K253" s="162" t="s">
        <v>208</v>
      </c>
      <c r="L253" s="162" t="s">
        <v>209</v>
      </c>
      <c r="M253" s="162" t="s">
        <v>207</v>
      </c>
      <c r="N253" s="162" t="s">
        <v>208</v>
      </c>
      <c r="O253" s="162" t="s">
        <v>209</v>
      </c>
      <c r="P253" s="156" t="s">
        <v>165</v>
      </c>
      <c r="Q253" s="162" t="s">
        <v>166</v>
      </c>
    </row>
    <row r="254" spans="1:17" ht="26.25" hidden="1" customHeight="1" x14ac:dyDescent="0.25">
      <c r="A254" s="163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3"/>
      <c r="H254" s="9" t="s">
        <v>28</v>
      </c>
      <c r="I254" s="9" t="s">
        <v>23</v>
      </c>
      <c r="J254" s="162"/>
      <c r="K254" s="162"/>
      <c r="L254" s="163"/>
      <c r="M254" s="162"/>
      <c r="N254" s="162"/>
      <c r="O254" s="163"/>
      <c r="P254" s="158"/>
      <c r="Q254" s="162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228</v>
      </c>
      <c r="B256" s="38" t="s">
        <v>301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302</v>
      </c>
      <c r="B257" s="9" t="s">
        <v>97</v>
      </c>
      <c r="C257" s="9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11">J257*0.05</f>
        <v>0</v>
      </c>
    </row>
    <row r="258" spans="1:17" ht="56.25" hidden="1" x14ac:dyDescent="0.25">
      <c r="A258" s="23" t="s">
        <v>229</v>
      </c>
      <c r="B258" s="38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11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11"/>
        <v>0</v>
      </c>
    </row>
    <row r="261" spans="1:17" ht="26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2" t="s">
        <v>36</v>
      </c>
      <c r="B264" s="162"/>
      <c r="C264" s="162"/>
      <c r="D264" s="162"/>
      <c r="E264" s="162"/>
      <c r="F264" s="186"/>
      <c r="G264" s="186"/>
      <c r="H264" s="186"/>
      <c r="I264" s="186"/>
      <c r="J264" s="186"/>
      <c r="K264" s="186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2" t="s">
        <v>22</v>
      </c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2">
        <v>5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2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26.2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26.2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2" t="s">
        <v>47</v>
      </c>
      <c r="C273" s="186"/>
      <c r="D273" s="186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2">
        <v>2</v>
      </c>
      <c r="C274" s="186"/>
      <c r="D274" s="186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26.25" hidden="1" customHeight="1" x14ac:dyDescent="0.25">
      <c r="A275" s="162" t="s">
        <v>49</v>
      </c>
      <c r="B275" s="162" t="s">
        <v>50</v>
      </c>
      <c r="C275" s="186"/>
      <c r="D275" s="186"/>
      <c r="E275" s="162" t="s">
        <v>51</v>
      </c>
      <c r="F275" s="162"/>
      <c r="G275" s="162"/>
      <c r="H275" s="162"/>
      <c r="I275" s="162"/>
      <c r="J275" s="6"/>
      <c r="K275" s="6"/>
      <c r="L275" s="6"/>
      <c r="M275" s="6"/>
      <c r="N275" s="6"/>
      <c r="O275" s="6"/>
      <c r="P275" s="6"/>
    </row>
    <row r="276" spans="1:16" ht="26.25" hidden="1" customHeight="1" x14ac:dyDescent="0.25">
      <c r="A276" s="162"/>
      <c r="B276" s="162" t="s">
        <v>52</v>
      </c>
      <c r="C276" s="169"/>
      <c r="D276" s="169"/>
      <c r="E276" s="162" t="s">
        <v>53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26.25" hidden="1" customHeight="1" x14ac:dyDescent="0.25">
      <c r="A277" s="157" t="s">
        <v>108</v>
      </c>
      <c r="B277" s="162" t="s">
        <v>54</v>
      </c>
      <c r="C277" s="186"/>
      <c r="D277" s="186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26.25" hidden="1" customHeight="1" x14ac:dyDescent="0.25">
      <c r="A278" s="158"/>
      <c r="B278" s="162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26.25" hidden="1" customHeight="1" x14ac:dyDescent="0.25">
      <c r="A280" s="224" t="s">
        <v>95</v>
      </c>
      <c r="B280" s="224"/>
      <c r="C280" s="224"/>
      <c r="D280" s="224"/>
      <c r="E280" s="224"/>
      <c r="F280" s="224"/>
      <c r="G280" s="224"/>
      <c r="H280" s="224"/>
      <c r="I280" s="224"/>
      <c r="J280" s="224"/>
      <c r="K280" s="224"/>
      <c r="L280" s="224"/>
      <c r="M280" s="184" t="s">
        <v>179</v>
      </c>
      <c r="N280" s="169" t="s">
        <v>186</v>
      </c>
      <c r="O280" s="6"/>
      <c r="P280" s="6"/>
    </row>
    <row r="281" spans="1:16" ht="26.25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5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5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223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26.25" hidden="1" customHeight="1" x14ac:dyDescent="0.25">
      <c r="A285" s="162" t="s">
        <v>10</v>
      </c>
      <c r="B285" s="162" t="s">
        <v>11</v>
      </c>
      <c r="C285" s="162"/>
      <c r="D285" s="162"/>
      <c r="E285" s="162" t="s">
        <v>12</v>
      </c>
      <c r="F285" s="162"/>
      <c r="G285" s="162" t="s">
        <v>13</v>
      </c>
      <c r="H285" s="162"/>
      <c r="I285" s="162"/>
      <c r="J285" s="162" t="s">
        <v>14</v>
      </c>
      <c r="K285" s="162"/>
      <c r="L285" s="162"/>
      <c r="M285" s="176" t="s">
        <v>164</v>
      </c>
      <c r="N285" s="178"/>
      <c r="O285" s="6"/>
      <c r="P285" s="6"/>
    </row>
    <row r="286" spans="1:16" ht="26.25" hidden="1" customHeight="1" x14ac:dyDescent="0.25">
      <c r="A286" s="163"/>
      <c r="B286" s="162"/>
      <c r="C286" s="162"/>
      <c r="D286" s="162"/>
      <c r="E286" s="162"/>
      <c r="F286" s="162"/>
      <c r="G286" s="162" t="s">
        <v>15</v>
      </c>
      <c r="H286" s="162" t="s">
        <v>16</v>
      </c>
      <c r="I286" s="162"/>
      <c r="J286" s="162" t="s">
        <v>207</v>
      </c>
      <c r="K286" s="162" t="s">
        <v>208</v>
      </c>
      <c r="L286" s="162" t="s">
        <v>209</v>
      </c>
      <c r="M286" s="169" t="s">
        <v>165</v>
      </c>
      <c r="N286" s="162" t="s">
        <v>166</v>
      </c>
      <c r="O286" s="6"/>
      <c r="P286" s="6"/>
    </row>
    <row r="287" spans="1:16" ht="26.25" hidden="1" customHeight="1" x14ac:dyDescent="0.25">
      <c r="A287" s="163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3"/>
      <c r="H287" s="9" t="s">
        <v>22</v>
      </c>
      <c r="I287" s="9" t="s">
        <v>23</v>
      </c>
      <c r="J287" s="162"/>
      <c r="K287" s="162"/>
      <c r="L287" s="163"/>
      <c r="M287" s="169"/>
      <c r="N287" s="162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idden="1" x14ac:dyDescent="0.25">
      <c r="A289" s="13"/>
      <c r="B289" s="9"/>
      <c r="C289" s="9"/>
      <c r="D289" s="16"/>
      <c r="E289" s="11"/>
      <c r="F289" s="16"/>
      <c r="G289" s="12"/>
      <c r="H289" s="12"/>
      <c r="I289" s="12"/>
      <c r="J289" s="12"/>
      <c r="K289" s="9"/>
      <c r="L289" s="9"/>
      <c r="M289" s="11">
        <v>5</v>
      </c>
      <c r="N289" s="35">
        <f>J289*0.05</f>
        <v>0</v>
      </c>
      <c r="O289" s="6"/>
      <c r="P289" s="6"/>
    </row>
    <row r="290" spans="1:17" hidden="1" x14ac:dyDescent="0.25">
      <c r="A290" s="22"/>
      <c r="B290" s="4"/>
      <c r="C290" s="4"/>
      <c r="D290" s="6"/>
      <c r="E290" s="5"/>
      <c r="F290" s="6"/>
      <c r="G290" s="20"/>
      <c r="H290" s="20"/>
      <c r="I290" s="20"/>
      <c r="J290" s="20"/>
      <c r="K290" s="4"/>
      <c r="L290" s="4"/>
      <c r="M290" s="11">
        <v>5</v>
      </c>
      <c r="N290" s="35">
        <f>J290*0.05</f>
        <v>0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26.25" hidden="1" customHeight="1" x14ac:dyDescent="0.25">
      <c r="A293" s="162" t="s">
        <v>10</v>
      </c>
      <c r="B293" s="162" t="s">
        <v>11</v>
      </c>
      <c r="C293" s="162"/>
      <c r="D293" s="162"/>
      <c r="E293" s="162" t="s">
        <v>12</v>
      </c>
      <c r="F293" s="162"/>
      <c r="G293" s="162" t="s">
        <v>24</v>
      </c>
      <c r="H293" s="162"/>
      <c r="I293" s="162"/>
      <c r="J293" s="162" t="s">
        <v>25</v>
      </c>
      <c r="K293" s="162"/>
      <c r="L293" s="162"/>
      <c r="M293" s="162" t="s">
        <v>26</v>
      </c>
      <c r="N293" s="162"/>
      <c r="O293" s="162"/>
      <c r="P293" s="269" t="s">
        <v>164</v>
      </c>
      <c r="Q293" s="270"/>
    </row>
    <row r="294" spans="1:17" ht="26.25" hidden="1" customHeight="1" x14ac:dyDescent="0.25">
      <c r="A294" s="163"/>
      <c r="B294" s="162"/>
      <c r="C294" s="162"/>
      <c r="D294" s="162"/>
      <c r="E294" s="162"/>
      <c r="F294" s="162"/>
      <c r="G294" s="162" t="s">
        <v>60</v>
      </c>
      <c r="H294" s="162" t="s">
        <v>16</v>
      </c>
      <c r="I294" s="162"/>
      <c r="J294" s="162" t="s">
        <v>207</v>
      </c>
      <c r="K294" s="162" t="s">
        <v>208</v>
      </c>
      <c r="L294" s="162" t="s">
        <v>209</v>
      </c>
      <c r="M294" s="162" t="s">
        <v>207</v>
      </c>
      <c r="N294" s="162" t="s">
        <v>208</v>
      </c>
      <c r="O294" s="162" t="s">
        <v>209</v>
      </c>
      <c r="P294" s="156" t="s">
        <v>165</v>
      </c>
      <c r="Q294" s="162" t="s">
        <v>166</v>
      </c>
    </row>
    <row r="295" spans="1:17" ht="26.25" hidden="1" customHeight="1" x14ac:dyDescent="0.25">
      <c r="A295" s="163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3"/>
      <c r="H295" s="9" t="s">
        <v>28</v>
      </c>
      <c r="I295" s="9" t="s">
        <v>23</v>
      </c>
      <c r="J295" s="162"/>
      <c r="K295" s="162"/>
      <c r="L295" s="163"/>
      <c r="M295" s="162"/>
      <c r="N295" s="162"/>
      <c r="O295" s="163"/>
      <c r="P295" s="158"/>
      <c r="Q295" s="162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2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2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2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2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2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2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2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2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2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2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2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2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2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2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2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2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2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2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2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6.2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2" t="s">
        <v>36</v>
      </c>
      <c r="B321" s="162"/>
      <c r="C321" s="162"/>
      <c r="D321" s="162"/>
      <c r="E321" s="162"/>
      <c r="F321" s="186"/>
      <c r="G321" s="186"/>
      <c r="H321" s="186"/>
      <c r="I321" s="186"/>
      <c r="J321" s="186"/>
      <c r="K321" s="186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2" t="s">
        <v>22</v>
      </c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2">
        <v>5</v>
      </c>
      <c r="F323" s="186"/>
      <c r="G323" s="186"/>
      <c r="H323" s="186"/>
      <c r="I323" s="186"/>
      <c r="J323" s="186"/>
      <c r="K323" s="186"/>
      <c r="L323" s="6"/>
      <c r="M323" s="6"/>
      <c r="N323" s="6"/>
      <c r="O323" s="6"/>
      <c r="P323" s="6"/>
    </row>
    <row r="324" spans="1:16" ht="26.2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2" t="s">
        <v>401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26.2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6" t="s">
        <v>135</v>
      </c>
      <c r="F325" s="177"/>
      <c r="G325" s="177"/>
      <c r="H325" s="177"/>
      <c r="I325" s="177"/>
      <c r="J325" s="177"/>
      <c r="K325" s="178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26.2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26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2" t="s">
        <v>47</v>
      </c>
      <c r="C331" s="186"/>
      <c r="D331" s="186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2">
        <v>2</v>
      </c>
      <c r="C332" s="186"/>
      <c r="D332" s="186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26.25" hidden="1" customHeight="1" x14ac:dyDescent="0.25">
      <c r="A333" s="156" t="s">
        <v>49</v>
      </c>
      <c r="B333" s="162" t="s">
        <v>50</v>
      </c>
      <c r="C333" s="186"/>
      <c r="D333" s="186"/>
      <c r="E333" s="162" t="s">
        <v>51</v>
      </c>
      <c r="F333" s="162"/>
      <c r="G333" s="162"/>
      <c r="H333" s="162"/>
      <c r="I333" s="162"/>
      <c r="J333" s="6"/>
      <c r="K333" s="6"/>
      <c r="L333" s="6"/>
      <c r="M333" s="6"/>
      <c r="N333" s="6"/>
      <c r="O333" s="6"/>
      <c r="P333" s="6"/>
    </row>
    <row r="334" spans="1:16" ht="26.25" hidden="1" customHeight="1" x14ac:dyDescent="0.25">
      <c r="A334" s="157"/>
      <c r="B334" s="162" t="s">
        <v>52</v>
      </c>
      <c r="C334" s="169"/>
      <c r="D334" s="169"/>
      <c r="E334" s="162" t="s">
        <v>53</v>
      </c>
      <c r="F334" s="162"/>
      <c r="G334" s="162"/>
      <c r="H334" s="162"/>
      <c r="I334" s="162"/>
      <c r="J334" s="6"/>
      <c r="K334" s="6"/>
      <c r="L334" s="6"/>
      <c r="M334" s="6"/>
      <c r="N334" s="6"/>
      <c r="O334" s="6"/>
      <c r="P334" s="6"/>
    </row>
    <row r="335" spans="1:16" ht="26.25" hidden="1" customHeight="1" x14ac:dyDescent="0.25">
      <c r="A335" s="157" t="s">
        <v>108</v>
      </c>
      <c r="B335" s="162" t="s">
        <v>54</v>
      </c>
      <c r="C335" s="186"/>
      <c r="D335" s="186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26.25" hidden="1" customHeight="1" x14ac:dyDescent="0.25">
      <c r="A336" s="158"/>
      <c r="B336" s="162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20.2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33.7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38" t="s">
        <v>94</v>
      </c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6"/>
      <c r="N339" s="6"/>
      <c r="O339" s="6"/>
      <c r="P339" s="6"/>
    </row>
    <row r="340" spans="1:18" s="34" customFormat="1" x14ac:dyDescent="0.25">
      <c r="A340" s="226" t="s">
        <v>221</v>
      </c>
      <c r="B340" s="226"/>
      <c r="C340" s="226"/>
      <c r="D340" s="226"/>
      <c r="E340" s="226"/>
      <c r="F340" s="226"/>
      <c r="G340" s="226"/>
      <c r="H340" s="226"/>
      <c r="I340" s="226"/>
      <c r="J340" s="226"/>
      <c r="K340" s="226"/>
      <c r="L340" s="226"/>
      <c r="M340" s="184" t="s">
        <v>179</v>
      </c>
      <c r="N340" s="239" t="s">
        <v>241</v>
      </c>
      <c r="O340" s="80"/>
      <c r="P340" s="80"/>
      <c r="Q340" s="80"/>
      <c r="R340" s="80"/>
    </row>
    <row r="341" spans="1:18" s="34" customFormat="1" ht="33.75" customHeigh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5"/>
      <c r="N341" s="239"/>
      <c r="O341" s="80"/>
      <c r="P341" s="80"/>
      <c r="Q341" s="80"/>
      <c r="R341" s="80"/>
    </row>
    <row r="342" spans="1:18" s="34" customFormat="1" ht="26.25" customHeight="1" x14ac:dyDescent="0.25">
      <c r="A342" s="226" t="s">
        <v>9</v>
      </c>
      <c r="B342" s="226"/>
      <c r="C342" s="226"/>
      <c r="D342" s="226"/>
      <c r="E342" s="226"/>
      <c r="F342" s="226"/>
      <c r="G342" s="226"/>
      <c r="H342" s="226"/>
      <c r="I342" s="226"/>
      <c r="J342" s="226"/>
      <c r="K342" s="226"/>
      <c r="L342" s="226"/>
      <c r="M342" s="185"/>
      <c r="N342" s="239"/>
      <c r="O342" s="80"/>
      <c r="P342" s="80"/>
      <c r="Q342" s="80"/>
      <c r="R342" s="80"/>
    </row>
    <row r="343" spans="1:18" s="34" customFormat="1" x14ac:dyDescent="0.25">
      <c r="A343" s="226" t="s">
        <v>222</v>
      </c>
      <c r="B343" s="226"/>
      <c r="C343" s="226"/>
      <c r="D343" s="226"/>
      <c r="E343" s="226"/>
      <c r="F343" s="226"/>
      <c r="G343" s="226"/>
      <c r="H343" s="226"/>
      <c r="I343" s="226"/>
      <c r="J343" s="226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x14ac:dyDescent="0.25">
      <c r="A344" s="226" t="s">
        <v>116</v>
      </c>
      <c r="B344" s="226"/>
      <c r="C344" s="226"/>
      <c r="D344" s="226"/>
      <c r="E344" s="226"/>
      <c r="F344" s="226"/>
      <c r="G344" s="226"/>
      <c r="H344" s="226"/>
      <c r="I344" s="226"/>
      <c r="J344" s="226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98.25" customHeight="1" x14ac:dyDescent="0.25">
      <c r="A345" s="195" t="s">
        <v>10</v>
      </c>
      <c r="B345" s="195" t="s">
        <v>11</v>
      </c>
      <c r="C345" s="195"/>
      <c r="D345" s="195"/>
      <c r="E345" s="195" t="s">
        <v>12</v>
      </c>
      <c r="F345" s="195"/>
      <c r="G345" s="195" t="s">
        <v>13</v>
      </c>
      <c r="H345" s="195"/>
      <c r="I345" s="195"/>
      <c r="J345" s="195" t="s">
        <v>14</v>
      </c>
      <c r="K345" s="195"/>
      <c r="L345" s="195"/>
      <c r="M345" s="176" t="s">
        <v>164</v>
      </c>
      <c r="N345" s="178"/>
      <c r="O345" s="80"/>
      <c r="P345" s="80"/>
      <c r="Q345" s="80"/>
      <c r="R345" s="80"/>
    </row>
    <row r="346" spans="1:18" s="34" customFormat="1" ht="18.75" customHeight="1" x14ac:dyDescent="0.25">
      <c r="A346" s="196"/>
      <c r="B346" s="195"/>
      <c r="C346" s="195"/>
      <c r="D346" s="195"/>
      <c r="E346" s="195"/>
      <c r="F346" s="195"/>
      <c r="G346" s="195" t="s">
        <v>15</v>
      </c>
      <c r="H346" s="195" t="s">
        <v>16</v>
      </c>
      <c r="I346" s="195"/>
      <c r="J346" s="156" t="s">
        <v>426</v>
      </c>
      <c r="K346" s="162" t="s">
        <v>438</v>
      </c>
      <c r="L346" s="162" t="s">
        <v>445</v>
      </c>
      <c r="M346" s="169" t="s">
        <v>165</v>
      </c>
      <c r="N346" s="162" t="s">
        <v>166</v>
      </c>
      <c r="O346" s="80"/>
      <c r="P346" s="80"/>
      <c r="Q346" s="80"/>
      <c r="R346" s="80"/>
    </row>
    <row r="347" spans="1:18" s="34" customFormat="1" ht="75" customHeight="1" x14ac:dyDescent="0.25">
      <c r="A347" s="227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6"/>
      <c r="H347" s="82" t="s">
        <v>22</v>
      </c>
      <c r="I347" s="82" t="s">
        <v>23</v>
      </c>
      <c r="J347" s="158"/>
      <c r="K347" s="163"/>
      <c r="L347" s="163"/>
      <c r="M347" s="169"/>
      <c r="N347" s="162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customHeight="1" x14ac:dyDescent="0.25">
      <c r="A349" s="260" t="s">
        <v>417</v>
      </c>
      <c r="B349" s="235" t="s">
        <v>29</v>
      </c>
      <c r="C349" s="235" t="s">
        <v>433</v>
      </c>
      <c r="D349" s="235" t="s">
        <v>212</v>
      </c>
      <c r="E349" s="235" t="s">
        <v>98</v>
      </c>
      <c r="F349" s="234"/>
      <c r="G349" s="117" t="s">
        <v>392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1"/>
      <c r="B350" s="263"/>
      <c r="C350" s="263"/>
      <c r="D350" s="263"/>
      <c r="E350" s="263"/>
      <c r="F350" s="234"/>
      <c r="G350" s="117" t="s">
        <v>395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customHeight="1" x14ac:dyDescent="0.25">
      <c r="A351" s="262"/>
      <c r="B351" s="264"/>
      <c r="C351" s="264"/>
      <c r="D351" s="263"/>
      <c r="E351" s="263"/>
      <c r="F351" s="235"/>
      <c r="G351" s="140" t="s">
        <v>390</v>
      </c>
      <c r="H351" s="117" t="s">
        <v>391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0" t="s">
        <v>418</v>
      </c>
      <c r="B352" s="235" t="s">
        <v>29</v>
      </c>
      <c r="C352" s="265" t="s">
        <v>433</v>
      </c>
      <c r="D352" s="234" t="s">
        <v>216</v>
      </c>
      <c r="E352" s="234" t="s">
        <v>98</v>
      </c>
      <c r="F352" s="234" t="s">
        <v>21</v>
      </c>
      <c r="G352" s="117" t="s">
        <v>392</v>
      </c>
      <c r="H352" s="1" t="s">
        <v>113</v>
      </c>
      <c r="I352" s="1">
        <v>744</v>
      </c>
      <c r="J352" s="1">
        <v>100</v>
      </c>
      <c r="K352" s="84">
        <v>100</v>
      </c>
      <c r="L352" s="84">
        <v>100</v>
      </c>
      <c r="M352" s="11">
        <v>5</v>
      </c>
      <c r="N352" s="11">
        <f>J352*0.05</f>
        <v>5</v>
      </c>
      <c r="O352" s="80"/>
      <c r="P352" s="80"/>
      <c r="Q352" s="80"/>
      <c r="R352" s="80"/>
    </row>
    <row r="353" spans="1:18" s="34" customFormat="1" ht="63" hidden="1" customHeight="1" x14ac:dyDescent="0.25">
      <c r="A353" s="261"/>
      <c r="B353" s="263"/>
      <c r="C353" s="266"/>
      <c r="D353" s="234"/>
      <c r="E353" s="234"/>
      <c r="F353" s="234"/>
      <c r="G353" s="117" t="s">
        <v>395</v>
      </c>
      <c r="H353" s="1" t="s">
        <v>113</v>
      </c>
      <c r="I353" s="1">
        <v>744</v>
      </c>
      <c r="J353" s="1">
        <v>100</v>
      </c>
      <c r="K353" s="1">
        <v>100</v>
      </c>
      <c r="L353" s="1">
        <v>100</v>
      </c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112.5" hidden="1" customHeight="1" x14ac:dyDescent="0.25">
      <c r="A354" s="262"/>
      <c r="B354" s="264"/>
      <c r="C354" s="267"/>
      <c r="D354" s="234"/>
      <c r="E354" s="234"/>
      <c r="F354" s="234"/>
      <c r="G354" s="135" t="s">
        <v>390</v>
      </c>
      <c r="H354" s="117" t="s">
        <v>391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60" t="s">
        <v>413</v>
      </c>
      <c r="B355" s="235" t="s">
        <v>29</v>
      </c>
      <c r="C355" s="265" t="s">
        <v>433</v>
      </c>
      <c r="D355" s="234" t="s">
        <v>217</v>
      </c>
      <c r="E355" s="234" t="s">
        <v>98</v>
      </c>
      <c r="F355" s="234" t="s">
        <v>21</v>
      </c>
      <c r="G355" s="117" t="s">
        <v>392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61"/>
      <c r="B356" s="263"/>
      <c r="C356" s="266"/>
      <c r="D356" s="234"/>
      <c r="E356" s="234"/>
      <c r="F356" s="234"/>
      <c r="G356" s="117" t="s">
        <v>395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62"/>
      <c r="B357" s="264"/>
      <c r="C357" s="267"/>
      <c r="D357" s="234"/>
      <c r="E357" s="234"/>
      <c r="F357" s="234"/>
      <c r="G357" s="135" t="s">
        <v>390</v>
      </c>
      <c r="H357" s="117" t="s">
        <v>391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customHeight="1" x14ac:dyDescent="0.25">
      <c r="A358" s="260" t="s">
        <v>414</v>
      </c>
      <c r="B358" s="235" t="s">
        <v>29</v>
      </c>
      <c r="C358" s="265" t="s">
        <v>433</v>
      </c>
      <c r="D358" s="234" t="s">
        <v>218</v>
      </c>
      <c r="E358" s="234" t="s">
        <v>98</v>
      </c>
      <c r="F358" s="234" t="s">
        <v>21</v>
      </c>
      <c r="G358" s="117" t="s">
        <v>392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61"/>
      <c r="B359" s="263"/>
      <c r="C359" s="266"/>
      <c r="D359" s="234"/>
      <c r="E359" s="234"/>
      <c r="F359" s="234"/>
      <c r="G359" s="117" t="s">
        <v>395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customHeight="1" x14ac:dyDescent="0.25">
      <c r="A360" s="262"/>
      <c r="B360" s="264"/>
      <c r="C360" s="267"/>
      <c r="D360" s="234"/>
      <c r="E360" s="234"/>
      <c r="F360" s="234"/>
      <c r="G360" s="135" t="s">
        <v>390</v>
      </c>
      <c r="H360" s="117" t="s">
        <v>391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0" t="s">
        <v>415</v>
      </c>
      <c r="B361" s="235" t="s">
        <v>29</v>
      </c>
      <c r="C361" s="265" t="s">
        <v>433</v>
      </c>
      <c r="D361" s="234" t="s">
        <v>219</v>
      </c>
      <c r="E361" s="234" t="s">
        <v>98</v>
      </c>
      <c r="F361" s="234" t="s">
        <v>21</v>
      </c>
      <c r="G361" s="117" t="s">
        <v>392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61"/>
      <c r="B362" s="263"/>
      <c r="C362" s="266"/>
      <c r="D362" s="234"/>
      <c r="E362" s="234"/>
      <c r="F362" s="234"/>
      <c r="G362" s="117" t="s">
        <v>395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62"/>
      <c r="B363" s="264"/>
      <c r="C363" s="267"/>
      <c r="D363" s="234"/>
      <c r="E363" s="234"/>
      <c r="F363" s="234"/>
      <c r="G363" s="135" t="s">
        <v>390</v>
      </c>
      <c r="H363" s="117" t="s">
        <v>391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0" t="s">
        <v>435</v>
      </c>
      <c r="B364" s="235" t="s">
        <v>29</v>
      </c>
      <c r="C364" s="265" t="s">
        <v>433</v>
      </c>
      <c r="D364" s="234" t="s">
        <v>434</v>
      </c>
      <c r="E364" s="234" t="s">
        <v>98</v>
      </c>
      <c r="F364" s="234" t="s">
        <v>21</v>
      </c>
      <c r="G364" s="117" t="s">
        <v>392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61"/>
      <c r="B365" s="263"/>
      <c r="C365" s="266"/>
      <c r="D365" s="234"/>
      <c r="E365" s="234"/>
      <c r="F365" s="234"/>
      <c r="G365" s="117" t="s">
        <v>395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62"/>
      <c r="B366" s="264"/>
      <c r="C366" s="267"/>
      <c r="D366" s="234"/>
      <c r="E366" s="234"/>
      <c r="F366" s="234"/>
      <c r="G366" s="135" t="s">
        <v>390</v>
      </c>
      <c r="H366" s="117" t="s">
        <v>391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ht="12.75" customHeigh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6" t="s">
        <v>116</v>
      </c>
      <c r="B369" s="226"/>
      <c r="C369" s="226"/>
      <c r="D369" s="226"/>
      <c r="E369" s="226"/>
      <c r="F369" s="226"/>
      <c r="G369" s="226"/>
      <c r="H369" s="226"/>
      <c r="I369" s="226"/>
      <c r="J369" s="226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t="7.5" customHeigh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105.75" customHeight="1" x14ac:dyDescent="0.25">
      <c r="A371" s="195" t="s">
        <v>10</v>
      </c>
      <c r="B371" s="195" t="s">
        <v>11</v>
      </c>
      <c r="C371" s="195"/>
      <c r="D371" s="195"/>
      <c r="E371" s="195" t="s">
        <v>12</v>
      </c>
      <c r="F371" s="195"/>
      <c r="G371" s="195" t="s">
        <v>24</v>
      </c>
      <c r="H371" s="195"/>
      <c r="I371" s="195"/>
      <c r="J371" s="195" t="s">
        <v>25</v>
      </c>
      <c r="K371" s="195"/>
      <c r="L371" s="195"/>
      <c r="M371" s="195" t="s">
        <v>26</v>
      </c>
      <c r="N371" s="195"/>
      <c r="O371" s="195"/>
      <c r="P371" s="176" t="s">
        <v>198</v>
      </c>
      <c r="Q371" s="178"/>
      <c r="R371" s="80"/>
    </row>
    <row r="372" spans="1:18" s="34" customFormat="1" ht="18.75" customHeight="1" x14ac:dyDescent="0.25">
      <c r="A372" s="196"/>
      <c r="B372" s="195"/>
      <c r="C372" s="195"/>
      <c r="D372" s="195"/>
      <c r="E372" s="195"/>
      <c r="F372" s="195"/>
      <c r="G372" s="195" t="s">
        <v>60</v>
      </c>
      <c r="H372" s="195" t="s">
        <v>16</v>
      </c>
      <c r="I372" s="195"/>
      <c r="J372" s="156" t="s">
        <v>426</v>
      </c>
      <c r="K372" s="162" t="s">
        <v>438</v>
      </c>
      <c r="L372" s="162" t="s">
        <v>445</v>
      </c>
      <c r="M372" s="156" t="s">
        <v>426</v>
      </c>
      <c r="N372" s="162" t="s">
        <v>438</v>
      </c>
      <c r="O372" s="162" t="s">
        <v>445</v>
      </c>
      <c r="P372" s="156" t="s">
        <v>165</v>
      </c>
      <c r="Q372" s="162" t="s">
        <v>166</v>
      </c>
      <c r="R372" s="80"/>
    </row>
    <row r="373" spans="1:18" s="34" customFormat="1" ht="76.5" customHeight="1" x14ac:dyDescent="0.25">
      <c r="A373" s="196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6"/>
      <c r="H373" s="82" t="s">
        <v>28</v>
      </c>
      <c r="I373" s="82" t="s">
        <v>23</v>
      </c>
      <c r="J373" s="158"/>
      <c r="K373" s="163"/>
      <c r="L373" s="163"/>
      <c r="M373" s="158"/>
      <c r="N373" s="163"/>
      <c r="O373" s="163"/>
      <c r="P373" s="158"/>
      <c r="Q373" s="162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39" hidden="1" customHeight="1" x14ac:dyDescent="0.25">
      <c r="A375" s="85" t="s">
        <v>411</v>
      </c>
      <c r="B375" s="1" t="s">
        <v>29</v>
      </c>
      <c r="C375" s="1" t="s">
        <v>433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40">
        <v>0</v>
      </c>
      <c r="K375" s="40">
        <f>J375</f>
        <v>0</v>
      </c>
      <c r="L375" s="40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433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40">
        <v>0</v>
      </c>
      <c r="K376" s="40">
        <f t="shared" ref="K376:K380" si="13">J376</f>
        <v>0</v>
      </c>
      <c r="L376" s="40">
        <f t="shared" ref="L376:L380" si="14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5">J376*0.1</f>
        <v>0</v>
      </c>
      <c r="R376" s="80"/>
    </row>
    <row r="377" spans="1:18" s="34" customFormat="1" ht="39" hidden="1" customHeight="1" x14ac:dyDescent="0.25">
      <c r="A377" s="85" t="s">
        <v>413</v>
      </c>
      <c r="B377" s="1" t="s">
        <v>29</v>
      </c>
      <c r="C377" s="1" t="s">
        <v>433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0</v>
      </c>
      <c r="K377" s="40">
        <f t="shared" si="13"/>
        <v>0</v>
      </c>
      <c r="L377" s="40">
        <f t="shared" si="14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5"/>
        <v>0</v>
      </c>
      <c r="R377" s="80"/>
    </row>
    <row r="378" spans="1:18" s="34" customFormat="1" ht="126.75" customHeight="1" x14ac:dyDescent="0.25">
      <c r="A378" s="85" t="s">
        <v>414</v>
      </c>
      <c r="B378" s="1" t="s">
        <v>29</v>
      </c>
      <c r="C378" s="1" t="s">
        <v>433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6480</v>
      </c>
      <c r="K378" s="40">
        <v>6480</v>
      </c>
      <c r="L378" s="40">
        <v>6480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5"/>
        <v>648</v>
      </c>
      <c r="R378" s="80"/>
    </row>
    <row r="379" spans="1:18" s="34" customFormat="1" ht="39" hidden="1" customHeight="1" x14ac:dyDescent="0.25">
      <c r="A379" s="85" t="s">
        <v>415</v>
      </c>
      <c r="B379" s="1" t="s">
        <v>29</v>
      </c>
      <c r="C379" s="1" t="s">
        <v>433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40">
        <f t="shared" si="13"/>
        <v>0</v>
      </c>
      <c r="L379" s="40">
        <f t="shared" si="14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5"/>
        <v>0</v>
      </c>
      <c r="R379" s="80"/>
    </row>
    <row r="380" spans="1:18" s="34" customFormat="1" ht="132.75" hidden="1" customHeight="1" x14ac:dyDescent="0.25">
      <c r="A380" s="85" t="s">
        <v>435</v>
      </c>
      <c r="B380" s="1" t="s">
        <v>29</v>
      </c>
      <c r="C380" s="1" t="s">
        <v>433</v>
      </c>
      <c r="D380" s="1" t="s">
        <v>434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40">
        <f t="shared" si="13"/>
        <v>0</v>
      </c>
      <c r="L380" s="40">
        <f t="shared" si="14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5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5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6480</v>
      </c>
      <c r="K382" s="43">
        <f>SUM(K375:K381)</f>
        <v>6480</v>
      </c>
      <c r="L382" s="43">
        <f>SUM(L375:L381)</f>
        <v>6480</v>
      </c>
      <c r="M382" s="1"/>
      <c r="N382" s="1"/>
      <c r="O382" s="1"/>
      <c r="P382" s="11">
        <v>10</v>
      </c>
      <c r="Q382" s="35">
        <f t="shared" si="15"/>
        <v>648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2" t="s">
        <v>36</v>
      </c>
      <c r="B385" s="162"/>
      <c r="C385" s="162"/>
      <c r="D385" s="162"/>
      <c r="E385" s="162"/>
      <c r="F385" s="186"/>
      <c r="G385" s="186"/>
      <c r="H385" s="186"/>
      <c r="I385" s="186"/>
      <c r="J385" s="186"/>
      <c r="K385" s="186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2" t="s">
        <v>22</v>
      </c>
      <c r="F386" s="186"/>
      <c r="G386" s="186"/>
      <c r="H386" s="186"/>
      <c r="I386" s="186"/>
      <c r="J386" s="186"/>
      <c r="K386" s="186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2">
        <v>5</v>
      </c>
      <c r="F387" s="186"/>
      <c r="G387" s="186"/>
      <c r="H387" s="186"/>
      <c r="I387" s="186"/>
      <c r="J387" s="186"/>
      <c r="K387" s="186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2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6" t="s">
        <v>384</v>
      </c>
      <c r="B391" s="166"/>
      <c r="C391" s="166"/>
      <c r="D391" s="166"/>
      <c r="E391" s="166"/>
      <c r="F391" s="166"/>
      <c r="G391" s="166"/>
      <c r="H391" s="166"/>
      <c r="I391" s="166"/>
      <c r="J391" s="166"/>
      <c r="K391" s="166"/>
      <c r="L391" s="15"/>
      <c r="M391" s="15"/>
      <c r="N391" s="15"/>
      <c r="O391" s="15"/>
      <c r="P391" s="6"/>
    </row>
    <row r="392" spans="1:17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ht="21" customHeight="1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ht="24" customHeight="1" x14ac:dyDescent="0.25">
      <c r="A395" s="162">
        <v>1</v>
      </c>
      <c r="B395" s="162"/>
      <c r="C395" s="162"/>
      <c r="D395" s="162"/>
      <c r="E395" s="176">
        <v>2</v>
      </c>
      <c r="F395" s="177"/>
      <c r="G395" s="178"/>
      <c r="H395" s="169">
        <v>3</v>
      </c>
      <c r="I395" s="169"/>
      <c r="J395" s="169"/>
      <c r="K395" s="169"/>
      <c r="L395" s="169"/>
    </row>
    <row r="396" spans="1:17" ht="56.25" customHeight="1" x14ac:dyDescent="0.25">
      <c r="A396" s="179" t="s">
        <v>319</v>
      </c>
      <c r="B396" s="180"/>
      <c r="C396" s="180"/>
      <c r="D396" s="181"/>
      <c r="E396" s="176" t="s">
        <v>50</v>
      </c>
      <c r="F396" s="177"/>
      <c r="G396" s="178"/>
      <c r="H396" s="176" t="s">
        <v>51</v>
      </c>
      <c r="I396" s="177"/>
      <c r="J396" s="177"/>
      <c r="K396" s="177"/>
      <c r="L396" s="178"/>
    </row>
    <row r="397" spans="1:17" ht="56.25" customHeight="1" x14ac:dyDescent="0.25">
      <c r="A397" s="179" t="s">
        <v>319</v>
      </c>
      <c r="B397" s="180"/>
      <c r="C397" s="180"/>
      <c r="D397" s="181"/>
      <c r="E397" s="176" t="s">
        <v>52</v>
      </c>
      <c r="F397" s="177"/>
      <c r="G397" s="178"/>
      <c r="H397" s="176" t="s">
        <v>53</v>
      </c>
      <c r="I397" s="177"/>
      <c r="J397" s="177"/>
      <c r="K397" s="177"/>
      <c r="L397" s="178"/>
    </row>
    <row r="398" spans="1:17" ht="56.25" customHeight="1" x14ac:dyDescent="0.25">
      <c r="A398" s="179" t="s">
        <v>319</v>
      </c>
      <c r="B398" s="180"/>
      <c r="C398" s="180"/>
      <c r="D398" s="181"/>
      <c r="E398" s="176" t="s">
        <v>56</v>
      </c>
      <c r="F398" s="177"/>
      <c r="G398" s="178"/>
      <c r="H398" s="176" t="s">
        <v>51</v>
      </c>
      <c r="I398" s="177"/>
      <c r="J398" s="177"/>
      <c r="K398" s="177"/>
      <c r="L398" s="178"/>
    </row>
    <row r="399" spans="1:17" ht="56.25" customHeight="1" x14ac:dyDescent="0.25">
      <c r="A399" s="179" t="s">
        <v>319</v>
      </c>
      <c r="B399" s="180"/>
      <c r="C399" s="180"/>
      <c r="D399" s="181"/>
      <c r="E399" s="176" t="s">
        <v>54</v>
      </c>
      <c r="F399" s="177"/>
      <c r="G399" s="178"/>
      <c r="H399" s="173" t="s">
        <v>167</v>
      </c>
      <c r="I399" s="174"/>
      <c r="J399" s="174"/>
      <c r="K399" s="174"/>
      <c r="L399" s="175"/>
    </row>
    <row r="400" spans="1:17" s="34" customFormat="1" x14ac:dyDescent="0.25">
      <c r="A400" s="224" t="s">
        <v>378</v>
      </c>
      <c r="B400" s="220"/>
      <c r="C400" s="220"/>
      <c r="D400" s="220"/>
      <c r="E400" s="220"/>
      <c r="F400" s="220"/>
      <c r="G400" s="220"/>
      <c r="H400" s="220"/>
      <c r="I400" s="220"/>
      <c r="J400" s="220"/>
      <c r="K400" s="220"/>
      <c r="L400" s="220"/>
      <c r="M400" s="220"/>
      <c r="N400" s="220"/>
      <c r="O400" s="220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4" t="s">
        <v>256</v>
      </c>
      <c r="B402" s="224"/>
      <c r="C402" s="224"/>
      <c r="D402" s="224"/>
      <c r="E402" s="224"/>
      <c r="F402" s="224"/>
      <c r="G402" s="224"/>
      <c r="H402" s="224"/>
      <c r="I402" s="224"/>
      <c r="J402" s="224"/>
      <c r="K402" s="224"/>
      <c r="L402" s="224"/>
      <c r="M402" s="184" t="s">
        <v>179</v>
      </c>
      <c r="N402" s="169" t="s">
        <v>21</v>
      </c>
      <c r="O402" s="6"/>
      <c r="P402" s="6"/>
    </row>
    <row r="403" spans="1:31" ht="27.75" customHeight="1" x14ac:dyDescent="0.25">
      <c r="A403" s="165" t="s">
        <v>257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5"/>
      <c r="N403" s="169"/>
      <c r="O403" s="6"/>
      <c r="P403" s="6"/>
    </row>
    <row r="404" spans="1:31" ht="20.2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5"/>
      <c r="N404" s="169"/>
      <c r="O404" s="6"/>
      <c r="P404" s="6"/>
    </row>
    <row r="405" spans="1:31" x14ac:dyDescent="0.25">
      <c r="A405" s="165" t="s">
        <v>254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255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0" t="s">
        <v>249</v>
      </c>
      <c r="B407" s="190" t="s">
        <v>243</v>
      </c>
      <c r="C407" s="190"/>
      <c r="D407" s="190"/>
      <c r="E407" s="190" t="s">
        <v>244</v>
      </c>
      <c r="F407" s="190"/>
      <c r="G407" s="190" t="s">
        <v>245</v>
      </c>
      <c r="H407" s="190"/>
      <c r="I407" s="190"/>
      <c r="J407" s="190" t="s">
        <v>246</v>
      </c>
      <c r="K407" s="190"/>
      <c r="L407" s="190"/>
      <c r="M407" s="190" t="s">
        <v>250</v>
      </c>
      <c r="N407" s="190"/>
      <c r="O407" s="5"/>
      <c r="P407" s="91"/>
    </row>
    <row r="408" spans="1:31" s="34" customFormat="1" ht="87.75" customHeight="1" x14ac:dyDescent="0.25">
      <c r="A408" s="190"/>
      <c r="B408" s="191" t="s">
        <v>252</v>
      </c>
      <c r="C408" s="191" t="s">
        <v>252</v>
      </c>
      <c r="D408" s="191" t="s">
        <v>252</v>
      </c>
      <c r="E408" s="191" t="s">
        <v>252</v>
      </c>
      <c r="F408" s="191" t="s">
        <v>252</v>
      </c>
      <c r="G408" s="190" t="s">
        <v>251</v>
      </c>
      <c r="H408" s="190" t="s">
        <v>247</v>
      </c>
      <c r="I408" s="190"/>
      <c r="J408" s="156" t="s">
        <v>426</v>
      </c>
      <c r="K408" s="162" t="s">
        <v>438</v>
      </c>
      <c r="L408" s="162" t="s">
        <v>445</v>
      </c>
      <c r="M408" s="190" t="s">
        <v>165</v>
      </c>
      <c r="N408" s="190" t="s">
        <v>166</v>
      </c>
      <c r="O408" s="5"/>
      <c r="P408" s="91"/>
    </row>
    <row r="409" spans="1:31" s="34" customFormat="1" ht="58.5" customHeight="1" x14ac:dyDescent="0.25">
      <c r="A409" s="190"/>
      <c r="B409" s="192"/>
      <c r="C409" s="192"/>
      <c r="D409" s="192"/>
      <c r="E409" s="192"/>
      <c r="F409" s="192"/>
      <c r="G409" s="190"/>
      <c r="H409" s="92" t="s">
        <v>22</v>
      </c>
      <c r="I409" s="93" t="s">
        <v>253</v>
      </c>
      <c r="J409" s="158"/>
      <c r="K409" s="163"/>
      <c r="L409" s="163"/>
      <c r="M409" s="190"/>
      <c r="N409" s="190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0" t="s">
        <v>21</v>
      </c>
      <c r="B411" s="190" t="s">
        <v>21</v>
      </c>
      <c r="C411" s="190" t="s">
        <v>21</v>
      </c>
      <c r="D411" s="190" t="s">
        <v>21</v>
      </c>
      <c r="E411" s="190" t="s">
        <v>21</v>
      </c>
      <c r="F411" s="190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0"/>
      <c r="B412" s="190"/>
      <c r="C412" s="190"/>
      <c r="D412" s="190"/>
      <c r="E412" s="190"/>
      <c r="F412" s="190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404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7" t="s">
        <v>249</v>
      </c>
      <c r="B415" s="190" t="s">
        <v>243</v>
      </c>
      <c r="C415" s="190"/>
      <c r="D415" s="190"/>
      <c r="E415" s="190" t="s">
        <v>244</v>
      </c>
      <c r="F415" s="190"/>
      <c r="G415" s="190" t="s">
        <v>248</v>
      </c>
      <c r="H415" s="190"/>
      <c r="I415" s="190"/>
      <c r="J415" s="254" t="s">
        <v>399</v>
      </c>
      <c r="K415" s="255"/>
      <c r="L415" s="256"/>
      <c r="M415" s="251" t="s">
        <v>259</v>
      </c>
      <c r="N415" s="252"/>
      <c r="O415" s="253"/>
      <c r="P415" s="190" t="s">
        <v>400</v>
      </c>
      <c r="Q415" s="190"/>
    </row>
    <row r="416" spans="1:31" s="41" customFormat="1" ht="57.75" customHeight="1" x14ac:dyDescent="0.25">
      <c r="A416" s="247"/>
      <c r="B416" s="245" t="s">
        <v>252</v>
      </c>
      <c r="C416" s="245" t="s">
        <v>252</v>
      </c>
      <c r="D416" s="245" t="s">
        <v>252</v>
      </c>
      <c r="E416" s="245" t="s">
        <v>252</v>
      </c>
      <c r="F416" s="245" t="s">
        <v>252</v>
      </c>
      <c r="G416" s="245" t="s">
        <v>251</v>
      </c>
      <c r="H416" s="194" t="s">
        <v>247</v>
      </c>
      <c r="I416" s="194"/>
      <c r="J416" s="156" t="s">
        <v>426</v>
      </c>
      <c r="K416" s="162" t="s">
        <v>438</v>
      </c>
      <c r="L416" s="162" t="s">
        <v>445</v>
      </c>
      <c r="M416" s="156" t="s">
        <v>426</v>
      </c>
      <c r="N416" s="162" t="s">
        <v>438</v>
      </c>
      <c r="O416" s="162" t="s">
        <v>445</v>
      </c>
      <c r="P416" s="190" t="s">
        <v>165</v>
      </c>
      <c r="Q416" s="247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7"/>
      <c r="B417" s="246"/>
      <c r="C417" s="246"/>
      <c r="D417" s="246"/>
      <c r="E417" s="246"/>
      <c r="F417" s="246"/>
      <c r="G417" s="246"/>
      <c r="H417" s="77" t="s">
        <v>22</v>
      </c>
      <c r="I417" s="72" t="s">
        <v>253</v>
      </c>
      <c r="J417" s="158"/>
      <c r="K417" s="163"/>
      <c r="L417" s="163"/>
      <c r="M417" s="158"/>
      <c r="N417" s="163"/>
      <c r="O417" s="163"/>
      <c r="P417" s="190"/>
      <c r="Q417" s="247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4" t="s">
        <v>21</v>
      </c>
      <c r="B419" s="244" t="s">
        <v>21</v>
      </c>
      <c r="C419" s="244" t="s">
        <v>21</v>
      </c>
      <c r="D419" s="245" t="s">
        <v>21</v>
      </c>
      <c r="E419" s="245" t="s">
        <v>21</v>
      </c>
      <c r="F419" s="247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4"/>
      <c r="B420" s="244"/>
      <c r="C420" s="244"/>
      <c r="D420" s="246"/>
      <c r="E420" s="246"/>
      <c r="F420" s="247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8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4" t="s">
        <v>242</v>
      </c>
      <c r="B423" s="220"/>
      <c r="C423" s="220"/>
      <c r="D423" s="220"/>
      <c r="E423" s="220"/>
      <c r="F423" s="220"/>
      <c r="G423" s="220"/>
      <c r="H423" s="220"/>
      <c r="I423" s="220"/>
      <c r="J423" s="220"/>
      <c r="K423" s="220"/>
      <c r="L423" s="220"/>
      <c r="M423" s="220"/>
      <c r="N423" s="220"/>
      <c r="O423" s="220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3" t="s">
        <v>71</v>
      </c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6"/>
      <c r="N425" s="6"/>
      <c r="O425" s="6"/>
      <c r="P425" s="6"/>
    </row>
    <row r="426" spans="1:31" x14ac:dyDescent="0.25">
      <c r="A426" s="193" t="s">
        <v>72</v>
      </c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6"/>
      <c r="N426" s="6"/>
      <c r="O426" s="6"/>
      <c r="P426" s="6"/>
    </row>
    <row r="427" spans="1:31" ht="16.5" customHeight="1" x14ac:dyDescent="0.25">
      <c r="A427" s="193" t="s">
        <v>73</v>
      </c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6"/>
      <c r="N427" s="6"/>
      <c r="O427" s="6"/>
      <c r="P427" s="6"/>
    </row>
    <row r="428" spans="1:31" x14ac:dyDescent="0.25">
      <c r="A428" s="193" t="s">
        <v>74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6"/>
      <c r="N428" s="6"/>
      <c r="O428" s="6"/>
      <c r="P428" s="6"/>
    </row>
    <row r="429" spans="1:31" ht="9.75" customHeight="1" x14ac:dyDescent="0.25">
      <c r="A429" s="193" t="s">
        <v>234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6"/>
      <c r="N429" s="6"/>
      <c r="O429" s="6"/>
      <c r="P429" s="6"/>
    </row>
    <row r="430" spans="1:31" x14ac:dyDescent="0.25">
      <c r="A430" s="193" t="s">
        <v>76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6"/>
      <c r="N430" s="6"/>
      <c r="O430" s="6"/>
      <c r="P430" s="6"/>
    </row>
    <row r="431" spans="1:31" x14ac:dyDescent="0.25">
      <c r="A431" s="193" t="s">
        <v>77</v>
      </c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6"/>
      <c r="N431" s="6"/>
      <c r="O431" s="6"/>
      <c r="P431" s="6"/>
    </row>
    <row r="432" spans="1:31" ht="57" customHeight="1" x14ac:dyDescent="0.25">
      <c r="A432" s="164" t="s">
        <v>121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26.25" hidden="1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36" customHeight="1" x14ac:dyDescent="0.25">
      <c r="A434" s="164" t="s">
        <v>177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2" t="s">
        <v>81</v>
      </c>
      <c r="C436" s="186"/>
      <c r="D436" s="186"/>
      <c r="E436" s="163" t="s">
        <v>82</v>
      </c>
      <c r="F436" s="186"/>
      <c r="G436" s="186"/>
      <c r="H436" s="186"/>
      <c r="I436" s="186"/>
      <c r="J436" s="186"/>
      <c r="K436" s="186"/>
      <c r="L436" s="186"/>
      <c r="M436" s="6"/>
      <c r="N436" s="6"/>
      <c r="O436" s="6"/>
      <c r="P436" s="6"/>
    </row>
    <row r="437" spans="1:16" x14ac:dyDescent="0.25">
      <c r="A437" s="9">
        <v>1</v>
      </c>
      <c r="B437" s="162">
        <v>2</v>
      </c>
      <c r="C437" s="186"/>
      <c r="D437" s="186"/>
      <c r="E437" s="169">
        <v>3</v>
      </c>
      <c r="F437" s="169"/>
      <c r="G437" s="169"/>
      <c r="H437" s="169"/>
      <c r="I437" s="169"/>
      <c r="J437" s="169"/>
      <c r="K437" s="186"/>
      <c r="L437" s="186"/>
      <c r="M437" s="6"/>
      <c r="N437" s="6"/>
      <c r="O437" s="6"/>
      <c r="P437" s="6"/>
    </row>
    <row r="438" spans="1:16" ht="24" customHeight="1" x14ac:dyDescent="0.25">
      <c r="A438" s="9" t="s">
        <v>83</v>
      </c>
      <c r="B438" s="162" t="s">
        <v>225</v>
      </c>
      <c r="C438" s="186"/>
      <c r="D438" s="186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2" t="s">
        <v>86</v>
      </c>
      <c r="C439" s="163"/>
      <c r="D439" s="163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2" t="s">
        <v>197</v>
      </c>
      <c r="C440" s="186"/>
      <c r="D440" s="186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ht="11.2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ht="13.5" hidden="1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286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398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1" spans="10:12" x14ac:dyDescent="0.25">
      <c r="J541" s="162" t="s">
        <v>298</v>
      </c>
      <c r="K541" s="162" t="s">
        <v>299</v>
      </c>
      <c r="L541" s="162" t="s">
        <v>300</v>
      </c>
    </row>
    <row r="542" spans="10:12" x14ac:dyDescent="0.25">
      <c r="J542" s="162"/>
      <c r="K542" s="162"/>
      <c r="L542" s="163"/>
    </row>
    <row r="549" spans="10:15" x14ac:dyDescent="0.25">
      <c r="J549" s="162" t="s">
        <v>298</v>
      </c>
      <c r="K549" s="162" t="s">
        <v>299</v>
      </c>
      <c r="L549" s="162" t="s">
        <v>300</v>
      </c>
      <c r="M549" s="162" t="s">
        <v>298</v>
      </c>
      <c r="N549" s="162" t="s">
        <v>299</v>
      </c>
      <c r="O549" s="162" t="s">
        <v>300</v>
      </c>
    </row>
    <row r="550" spans="10:15" x14ac:dyDescent="0.25">
      <c r="J550" s="162"/>
      <c r="K550" s="162"/>
      <c r="L550" s="163"/>
      <c r="M550" s="162"/>
      <c r="N550" s="162"/>
      <c r="O550" s="163"/>
    </row>
  </sheetData>
  <mergeCells count="654"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A31:J31"/>
    <mergeCell ref="K32:M32"/>
    <mergeCell ref="N32:O32"/>
    <mergeCell ref="Q416:Q417"/>
    <mergeCell ref="A419:A420"/>
    <mergeCell ref="B419:B420"/>
    <mergeCell ref="C419:C420"/>
    <mergeCell ref="D419:D420"/>
    <mergeCell ref="E419:E420"/>
    <mergeCell ref="B416:B417"/>
    <mergeCell ref="C416:C417"/>
    <mergeCell ref="D416:D417"/>
    <mergeCell ref="E416:E417"/>
    <mergeCell ref="P416:P417"/>
    <mergeCell ref="P415:Q415"/>
    <mergeCell ref="F416:F417"/>
    <mergeCell ref="G416:G417"/>
    <mergeCell ref="L20:M20"/>
    <mergeCell ref="N20:O20"/>
    <mergeCell ref="F419:F420"/>
    <mergeCell ref="A92:D92"/>
    <mergeCell ref="E92:G92"/>
    <mergeCell ref="H92:L92"/>
    <mergeCell ref="A161:D161"/>
    <mergeCell ref="E161:G161"/>
    <mergeCell ref="H161:L161"/>
    <mergeCell ref="A162:D162"/>
    <mergeCell ref="M416:M417"/>
    <mergeCell ref="N416:N417"/>
    <mergeCell ref="O416:O417"/>
    <mergeCell ref="A411:A412"/>
    <mergeCell ref="B411:B412"/>
    <mergeCell ref="C411:C412"/>
    <mergeCell ref="D411:D412"/>
    <mergeCell ref="E411:E412"/>
    <mergeCell ref="F411:F412"/>
    <mergeCell ref="H416:I416"/>
    <mergeCell ref="J416:J417"/>
    <mergeCell ref="E415:F415"/>
    <mergeCell ref="G415:I415"/>
    <mergeCell ref="J415:L415"/>
    <mergeCell ref="K416:K417"/>
    <mergeCell ref="L416:L417"/>
    <mergeCell ref="M415:O415"/>
    <mergeCell ref="A414:J414"/>
    <mergeCell ref="A415:A417"/>
    <mergeCell ref="B415:D415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M371:O371"/>
    <mergeCell ref="P294:P295"/>
    <mergeCell ref="Q294:Q295"/>
    <mergeCell ref="P252:Q252"/>
    <mergeCell ref="M286:M287"/>
    <mergeCell ref="N286:N287"/>
    <mergeCell ref="P68:Q68"/>
    <mergeCell ref="P69:P70"/>
    <mergeCell ref="Q69:Q70"/>
    <mergeCell ref="P137:Q137"/>
    <mergeCell ref="P138:P139"/>
    <mergeCell ref="Q138:Q139"/>
    <mergeCell ref="P208:Q208"/>
    <mergeCell ref="P209:P210"/>
    <mergeCell ref="Q209:Q210"/>
    <mergeCell ref="M244:N244"/>
    <mergeCell ref="M245:M246"/>
    <mergeCell ref="N245:N246"/>
    <mergeCell ref="M285:N285"/>
    <mergeCell ref="P253:P254"/>
    <mergeCell ref="Q253:Q254"/>
    <mergeCell ref="M167:M169"/>
    <mergeCell ref="N167:N169"/>
    <mergeCell ref="M209:M210"/>
    <mergeCell ref="N105:N106"/>
    <mergeCell ref="A136:J136"/>
    <mergeCell ref="A137:A139"/>
    <mergeCell ref="B137:D138"/>
    <mergeCell ref="E137:F138"/>
    <mergeCell ref="K138:K139"/>
    <mergeCell ref="L138:L139"/>
    <mergeCell ref="A156:F156"/>
    <mergeCell ref="A157:K157"/>
    <mergeCell ref="P293:Q293"/>
    <mergeCell ref="A235:D235"/>
    <mergeCell ref="E235:G235"/>
    <mergeCell ref="H235:L235"/>
    <mergeCell ref="A168:L168"/>
    <mergeCell ref="A151:O151"/>
    <mergeCell ref="A152:K152"/>
    <mergeCell ref="E153:K153"/>
    <mergeCell ref="E154:K154"/>
    <mergeCell ref="M138:M139"/>
    <mergeCell ref="N138:N139"/>
    <mergeCell ref="O138:O139"/>
    <mergeCell ref="H138:I138"/>
    <mergeCell ref="J138:J139"/>
    <mergeCell ref="N173:N174"/>
    <mergeCell ref="M208:O208"/>
    <mergeCell ref="A112:A115"/>
    <mergeCell ref="B112:B115"/>
    <mergeCell ref="C112:C115"/>
    <mergeCell ref="D112:D115"/>
    <mergeCell ref="E112:E115"/>
    <mergeCell ref="F112:F115"/>
    <mergeCell ref="E93:G93"/>
    <mergeCell ref="H93:L93"/>
    <mergeCell ref="A94:D94"/>
    <mergeCell ref="E94:G94"/>
    <mergeCell ref="H94:L94"/>
    <mergeCell ref="A95:D95"/>
    <mergeCell ref="E95:G95"/>
    <mergeCell ref="H95:L95"/>
    <mergeCell ref="A96:D96"/>
    <mergeCell ref="E96:G96"/>
    <mergeCell ref="H96:L96"/>
    <mergeCell ref="F108:F111"/>
    <mergeCell ref="G105:G106"/>
    <mergeCell ref="H105:I105"/>
    <mergeCell ref="A100:L100"/>
    <mergeCell ref="A102:L102"/>
    <mergeCell ref="A103:J103"/>
    <mergeCell ref="A99:L99"/>
    <mergeCell ref="M104:N104"/>
    <mergeCell ref="C108:C111"/>
    <mergeCell ref="D108:D111"/>
    <mergeCell ref="E108:E111"/>
    <mergeCell ref="M99:M101"/>
    <mergeCell ref="N99:N101"/>
    <mergeCell ref="J105:J106"/>
    <mergeCell ref="K105:K106"/>
    <mergeCell ref="L105:L106"/>
    <mergeCell ref="J104:L104"/>
    <mergeCell ref="E104:F105"/>
    <mergeCell ref="G104:I104"/>
    <mergeCell ref="E97:G97"/>
    <mergeCell ref="H97:L97"/>
    <mergeCell ref="A97:D97"/>
    <mergeCell ref="A104:A106"/>
    <mergeCell ref="B104:D105"/>
    <mergeCell ref="G137:I137"/>
    <mergeCell ref="J137:L137"/>
    <mergeCell ref="A447:O447"/>
    <mergeCell ref="A10:O10"/>
    <mergeCell ref="A23:O23"/>
    <mergeCell ref="K29:M29"/>
    <mergeCell ref="N29:O29"/>
    <mergeCell ref="A30:J30"/>
    <mergeCell ref="K30:M30"/>
    <mergeCell ref="A36:J36"/>
    <mergeCell ref="A37:J37"/>
    <mergeCell ref="A93:D93"/>
    <mergeCell ref="K31:M31"/>
    <mergeCell ref="N31:O31"/>
    <mergeCell ref="N26:O26"/>
    <mergeCell ref="A27:J27"/>
    <mergeCell ref="K27:M27"/>
    <mergeCell ref="N27:O27"/>
    <mergeCell ref="A28:J28"/>
    <mergeCell ref="N30:O30"/>
    <mergeCell ref="K33:M33"/>
    <mergeCell ref="N33:O33"/>
    <mergeCell ref="A32:J32"/>
    <mergeCell ref="N45:N46"/>
    <mergeCell ref="G68:I68"/>
    <mergeCell ref="J68:L68"/>
    <mergeCell ref="M68:O68"/>
    <mergeCell ref="O69:O70"/>
    <mergeCell ref="A66:O66"/>
    <mergeCell ref="A67:J67"/>
    <mergeCell ref="A68:A70"/>
    <mergeCell ref="B68:D69"/>
    <mergeCell ref="E68:F69"/>
    <mergeCell ref="K28:M28"/>
    <mergeCell ref="N28:O28"/>
    <mergeCell ref="K34:M34"/>
    <mergeCell ref="N34:O34"/>
    <mergeCell ref="K45:K46"/>
    <mergeCell ref="L45:L46"/>
    <mergeCell ref="A38:O38"/>
    <mergeCell ref="A39:L39"/>
    <mergeCell ref="M39:M41"/>
    <mergeCell ref="N39:N41"/>
    <mergeCell ref="A40:L40"/>
    <mergeCell ref="A42:L42"/>
    <mergeCell ref="A43:J43"/>
    <mergeCell ref="A44:A46"/>
    <mergeCell ref="B44:D45"/>
    <mergeCell ref="E44:F45"/>
    <mergeCell ref="G44:I44"/>
    <mergeCell ref="J44:L44"/>
    <mergeCell ref="G45:G46"/>
    <mergeCell ref="H45:I45"/>
    <mergeCell ref="J45:J46"/>
    <mergeCell ref="A35:J35"/>
    <mergeCell ref="M44:N44"/>
    <mergeCell ref="M45:M46"/>
    <mergeCell ref="A90:K90"/>
    <mergeCell ref="N69:N70"/>
    <mergeCell ref="M69:M70"/>
    <mergeCell ref="E85:K85"/>
    <mergeCell ref="A81:O81"/>
    <mergeCell ref="A82:O82"/>
    <mergeCell ref="A83:K83"/>
    <mergeCell ref="E84:K84"/>
    <mergeCell ref="G69:G70"/>
    <mergeCell ref="H69:I69"/>
    <mergeCell ref="J69:J70"/>
    <mergeCell ref="K69:K70"/>
    <mergeCell ref="L69:L70"/>
    <mergeCell ref="E86:K86"/>
    <mergeCell ref="A87:F87"/>
    <mergeCell ref="A88:K88"/>
    <mergeCell ref="A89:K89"/>
    <mergeCell ref="B108:B111"/>
    <mergeCell ref="A165:D165"/>
    <mergeCell ref="E165:G165"/>
    <mergeCell ref="M105:M106"/>
    <mergeCell ref="A158:K158"/>
    <mergeCell ref="A159:K159"/>
    <mergeCell ref="A160:I160"/>
    <mergeCell ref="A167:L167"/>
    <mergeCell ref="G138:G139"/>
    <mergeCell ref="A135:O135"/>
    <mergeCell ref="M137:O137"/>
    <mergeCell ref="A163:D163"/>
    <mergeCell ref="E163:G163"/>
    <mergeCell ref="H163:L163"/>
    <mergeCell ref="A164:D164"/>
    <mergeCell ref="E162:G162"/>
    <mergeCell ref="H162:L162"/>
    <mergeCell ref="A166:D166"/>
    <mergeCell ref="E166:G166"/>
    <mergeCell ref="H166:L166"/>
    <mergeCell ref="H165:L165"/>
    <mergeCell ref="E164:G164"/>
    <mergeCell ref="H164:L164"/>
    <mergeCell ref="E155:K155"/>
    <mergeCell ref="G173:G174"/>
    <mergeCell ref="H173:I173"/>
    <mergeCell ref="J173:J174"/>
    <mergeCell ref="K173:K174"/>
    <mergeCell ref="L173:L174"/>
    <mergeCell ref="A176:A179"/>
    <mergeCell ref="B176:B179"/>
    <mergeCell ref="A207:J207"/>
    <mergeCell ref="B208:D209"/>
    <mergeCell ref="E208:F209"/>
    <mergeCell ref="G208:I208"/>
    <mergeCell ref="J208:L208"/>
    <mergeCell ref="G209:G210"/>
    <mergeCell ref="H209:I209"/>
    <mergeCell ref="J209:J210"/>
    <mergeCell ref="K209:K210"/>
    <mergeCell ref="O209:O210"/>
    <mergeCell ref="A188:A191"/>
    <mergeCell ref="B188:B191"/>
    <mergeCell ref="A228:F228"/>
    <mergeCell ref="A229:K229"/>
    <mergeCell ref="N209:N210"/>
    <mergeCell ref="A230:K230"/>
    <mergeCell ref="A231:K231"/>
    <mergeCell ref="A232:I232"/>
    <mergeCell ref="C188:C191"/>
    <mergeCell ref="D188:D191"/>
    <mergeCell ref="E188:E191"/>
    <mergeCell ref="L209:L210"/>
    <mergeCell ref="A208:A210"/>
    <mergeCell ref="A233:D233"/>
    <mergeCell ref="E233:G233"/>
    <mergeCell ref="H233:L233"/>
    <mergeCell ref="A222:O222"/>
    <mergeCell ref="A223:O223"/>
    <mergeCell ref="A224:K224"/>
    <mergeCell ref="E225:K225"/>
    <mergeCell ref="E226:K226"/>
    <mergeCell ref="E227:K227"/>
    <mergeCell ref="M239:M241"/>
    <mergeCell ref="N239:N241"/>
    <mergeCell ref="A240:L240"/>
    <mergeCell ref="A242:L242"/>
    <mergeCell ref="A243:J243"/>
    <mergeCell ref="A244:A246"/>
    <mergeCell ref="B244:D245"/>
    <mergeCell ref="A234:D234"/>
    <mergeCell ref="E234:G234"/>
    <mergeCell ref="H234:L234"/>
    <mergeCell ref="A239:L239"/>
    <mergeCell ref="E237:G237"/>
    <mergeCell ref="H237:L237"/>
    <mergeCell ref="A237:D237"/>
    <mergeCell ref="A238:D238"/>
    <mergeCell ref="E238:G238"/>
    <mergeCell ref="H238:L238"/>
    <mergeCell ref="A236:D236"/>
    <mergeCell ref="E236:G236"/>
    <mergeCell ref="H236:L236"/>
    <mergeCell ref="E244:F245"/>
    <mergeCell ref="G244:I244"/>
    <mergeCell ref="J244:L244"/>
    <mergeCell ref="G245:G246"/>
    <mergeCell ref="H245:I245"/>
    <mergeCell ref="J245:J246"/>
    <mergeCell ref="K245:K246"/>
    <mergeCell ref="L245:L246"/>
    <mergeCell ref="E398:G398"/>
    <mergeCell ref="H398:L398"/>
    <mergeCell ref="E397:G397"/>
    <mergeCell ref="H397:L397"/>
    <mergeCell ref="E396:G396"/>
    <mergeCell ref="H396:L396"/>
    <mergeCell ref="A250:O250"/>
    <mergeCell ref="A251:J251"/>
    <mergeCell ref="A252:A254"/>
    <mergeCell ref="B252:D253"/>
    <mergeCell ref="E252:F253"/>
    <mergeCell ref="G252:I252"/>
    <mergeCell ref="J252:L252"/>
    <mergeCell ref="M252:O252"/>
    <mergeCell ref="G253:G254"/>
    <mergeCell ref="H253:I253"/>
    <mergeCell ref="A262:O262"/>
    <mergeCell ref="A263:O263"/>
    <mergeCell ref="A264:K264"/>
    <mergeCell ref="E265:K265"/>
    <mergeCell ref="E266:K266"/>
    <mergeCell ref="E267:K267"/>
    <mergeCell ref="J253:J254"/>
    <mergeCell ref="K253:K254"/>
    <mergeCell ref="L253:L254"/>
    <mergeCell ref="M253:M254"/>
    <mergeCell ref="N253:N254"/>
    <mergeCell ref="O253:O254"/>
    <mergeCell ref="B274:D274"/>
    <mergeCell ref="E274:I274"/>
    <mergeCell ref="A275:A276"/>
    <mergeCell ref="B275:D275"/>
    <mergeCell ref="E275:I275"/>
    <mergeCell ref="B276:D276"/>
    <mergeCell ref="E276:I276"/>
    <mergeCell ref="A268:F268"/>
    <mergeCell ref="A269:K269"/>
    <mergeCell ref="A270:K270"/>
    <mergeCell ref="A271:K271"/>
    <mergeCell ref="A272:I272"/>
    <mergeCell ref="B273:D273"/>
    <mergeCell ref="E273:I273"/>
    <mergeCell ref="M280:M282"/>
    <mergeCell ref="N280:N282"/>
    <mergeCell ref="A281:L281"/>
    <mergeCell ref="A282:L282"/>
    <mergeCell ref="A283:L283"/>
    <mergeCell ref="A284:J284"/>
    <mergeCell ref="A277:A278"/>
    <mergeCell ref="B277:D277"/>
    <mergeCell ref="E277:I277"/>
    <mergeCell ref="B278:D278"/>
    <mergeCell ref="E278:I278"/>
    <mergeCell ref="A280:L280"/>
    <mergeCell ref="A285:A287"/>
    <mergeCell ref="B285:D286"/>
    <mergeCell ref="E285:F286"/>
    <mergeCell ref="G285:I285"/>
    <mergeCell ref="J285:L285"/>
    <mergeCell ref="G286:G287"/>
    <mergeCell ref="H286:I286"/>
    <mergeCell ref="J286:J287"/>
    <mergeCell ref="K286:K287"/>
    <mergeCell ref="L286:L287"/>
    <mergeCell ref="A293:A295"/>
    <mergeCell ref="B293:D294"/>
    <mergeCell ref="E293:F294"/>
    <mergeCell ref="G293:I293"/>
    <mergeCell ref="J293:L293"/>
    <mergeCell ref="M293:O293"/>
    <mergeCell ref="G294:G295"/>
    <mergeCell ref="H294:I294"/>
    <mergeCell ref="J294:J295"/>
    <mergeCell ref="K294:K295"/>
    <mergeCell ref="L294:L295"/>
    <mergeCell ref="M294:M295"/>
    <mergeCell ref="N294:N295"/>
    <mergeCell ref="O294:O295"/>
    <mergeCell ref="B440:D440"/>
    <mergeCell ref="E440:L440"/>
    <mergeCell ref="A435:O435"/>
    <mergeCell ref="A445:O445"/>
    <mergeCell ref="A446:O446"/>
    <mergeCell ref="B439:D439"/>
    <mergeCell ref="E439:L439"/>
    <mergeCell ref="A441:O441"/>
    <mergeCell ref="A442:O442"/>
    <mergeCell ref="A443:O443"/>
    <mergeCell ref="A444:O444"/>
    <mergeCell ref="B437:D437"/>
    <mergeCell ref="E437:L437"/>
    <mergeCell ref="B438:D438"/>
    <mergeCell ref="E438:L438"/>
    <mergeCell ref="B436:D436"/>
    <mergeCell ref="E436:L436"/>
    <mergeCell ref="A400:O400"/>
    <mergeCell ref="A402:L402"/>
    <mergeCell ref="M402:M404"/>
    <mergeCell ref="N402:N404"/>
    <mergeCell ref="N408:N409"/>
    <mergeCell ref="A369:J369"/>
    <mergeCell ref="K346:K347"/>
    <mergeCell ref="G371:I371"/>
    <mergeCell ref="J371:L371"/>
    <mergeCell ref="J346:J347"/>
    <mergeCell ref="L346:L347"/>
    <mergeCell ref="M346:M347"/>
    <mergeCell ref="N346:N347"/>
    <mergeCell ref="H346:I346"/>
    <mergeCell ref="A371:A373"/>
    <mergeCell ref="B371:D372"/>
    <mergeCell ref="E371:F372"/>
    <mergeCell ref="F349:F351"/>
    <mergeCell ref="A352:A354"/>
    <mergeCell ref="B352:B354"/>
    <mergeCell ref="C352:C354"/>
    <mergeCell ref="D352:D354"/>
    <mergeCell ref="E352:E354"/>
    <mergeCell ref="A361:A363"/>
    <mergeCell ref="A434:O434"/>
    <mergeCell ref="A426:L426"/>
    <mergeCell ref="A427:L427"/>
    <mergeCell ref="A428:L428"/>
    <mergeCell ref="A429:L429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L19:M19"/>
    <mergeCell ref="A344:J344"/>
    <mergeCell ref="B334:D334"/>
    <mergeCell ref="E334:I334"/>
    <mergeCell ref="A403:L403"/>
    <mergeCell ref="A405:L405"/>
    <mergeCell ref="A424:O424"/>
    <mergeCell ref="A431:L431"/>
    <mergeCell ref="A432:O432"/>
    <mergeCell ref="A433:O433"/>
    <mergeCell ref="A425:L425"/>
    <mergeCell ref="A430:L430"/>
    <mergeCell ref="A423:O423"/>
    <mergeCell ref="A406:J406"/>
    <mergeCell ref="A407:A409"/>
    <mergeCell ref="B407:D407"/>
    <mergeCell ref="E407:F407"/>
    <mergeCell ref="G407:I407"/>
    <mergeCell ref="J407:L407"/>
    <mergeCell ref="L408:L409"/>
    <mergeCell ref="M407:N407"/>
    <mergeCell ref="B408:B409"/>
    <mergeCell ref="C408:C409"/>
    <mergeCell ref="D408:D409"/>
    <mergeCell ref="E408:E409"/>
    <mergeCell ref="F408:F409"/>
    <mergeCell ref="G408:G409"/>
    <mergeCell ref="H408:I408"/>
    <mergeCell ref="J408:J409"/>
    <mergeCell ref="K408:K409"/>
    <mergeCell ref="M408:M409"/>
    <mergeCell ref="N17:O17"/>
    <mergeCell ref="N18:O18"/>
    <mergeCell ref="N19:O19"/>
    <mergeCell ref="D176:D179"/>
    <mergeCell ref="E176:E179"/>
    <mergeCell ref="F176:F179"/>
    <mergeCell ref="A91:I91"/>
    <mergeCell ref="C176:C179"/>
    <mergeCell ref="G172:I172"/>
    <mergeCell ref="J172:L172"/>
    <mergeCell ref="A48:A51"/>
    <mergeCell ref="B48:B51"/>
    <mergeCell ref="C48:C51"/>
    <mergeCell ref="D48:D51"/>
    <mergeCell ref="E48:E51"/>
    <mergeCell ref="F48:F51"/>
    <mergeCell ref="A108:A111"/>
    <mergeCell ref="A170:L170"/>
    <mergeCell ref="A171:J171"/>
    <mergeCell ref="A172:A174"/>
    <mergeCell ref="B172:D173"/>
    <mergeCell ref="E172:F173"/>
    <mergeCell ref="M172:N172"/>
    <mergeCell ref="M173:M174"/>
    <mergeCell ref="B361:B363"/>
    <mergeCell ref="C361:C363"/>
    <mergeCell ref="D361:D363"/>
    <mergeCell ref="E361:E363"/>
    <mergeCell ref="F361:F363"/>
    <mergeCell ref="A364:A366"/>
    <mergeCell ref="B364:B366"/>
    <mergeCell ref="C364:C366"/>
    <mergeCell ref="A355:A357"/>
    <mergeCell ref="B355:B357"/>
    <mergeCell ref="C355:C357"/>
    <mergeCell ref="D355:D357"/>
    <mergeCell ref="E355:E357"/>
    <mergeCell ref="F355:F357"/>
    <mergeCell ref="A358:A360"/>
    <mergeCell ref="B358:B360"/>
    <mergeCell ref="C358:C360"/>
    <mergeCell ref="D358:D360"/>
    <mergeCell ref="E358:E360"/>
    <mergeCell ref="F358:F360"/>
    <mergeCell ref="D364:D366"/>
    <mergeCell ref="E364:E366"/>
    <mergeCell ref="F364:F366"/>
    <mergeCell ref="H399:L399"/>
    <mergeCell ref="A392:K392"/>
    <mergeCell ref="A393:I393"/>
    <mergeCell ref="A384:O384"/>
    <mergeCell ref="A385:K385"/>
    <mergeCell ref="E386:K386"/>
    <mergeCell ref="E387:K387"/>
    <mergeCell ref="E388:K388"/>
    <mergeCell ref="A398:D398"/>
    <mergeCell ref="A397:D397"/>
    <mergeCell ref="A396:D396"/>
    <mergeCell ref="A389:F389"/>
    <mergeCell ref="A391:K391"/>
    <mergeCell ref="A390:K390"/>
    <mergeCell ref="A395:D395"/>
    <mergeCell ref="E395:G395"/>
    <mergeCell ref="H395:L395"/>
    <mergeCell ref="A399:D399"/>
    <mergeCell ref="E399:G399"/>
    <mergeCell ref="A394:D394"/>
    <mergeCell ref="E394:G394"/>
    <mergeCell ref="H394:L394"/>
    <mergeCell ref="J541:J542"/>
    <mergeCell ref="K541:K542"/>
    <mergeCell ref="L541:L542"/>
    <mergeCell ref="J549:J550"/>
    <mergeCell ref="K549:K550"/>
    <mergeCell ref="L549:L550"/>
    <mergeCell ref="M549:M550"/>
    <mergeCell ref="N549:N550"/>
    <mergeCell ref="O549:O550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A319:O319"/>
    <mergeCell ref="A339:L339"/>
    <mergeCell ref="A340:L340"/>
    <mergeCell ref="B180:B183"/>
    <mergeCell ref="C180:C183"/>
    <mergeCell ref="D180:D183"/>
    <mergeCell ref="E180:E183"/>
    <mergeCell ref="A184:A187"/>
    <mergeCell ref="B184:B187"/>
    <mergeCell ref="C184:C187"/>
    <mergeCell ref="D184:D187"/>
    <mergeCell ref="E184:E187"/>
    <mergeCell ref="F180:F183"/>
    <mergeCell ref="F184:F187"/>
    <mergeCell ref="F188:F191"/>
    <mergeCell ref="A180:A183"/>
    <mergeCell ref="A291:O291"/>
    <mergeCell ref="A292:J292"/>
    <mergeCell ref="M345:N345"/>
    <mergeCell ref="A326:F326"/>
    <mergeCell ref="A327:K327"/>
    <mergeCell ref="A328:K328"/>
    <mergeCell ref="A329:K329"/>
    <mergeCell ref="A330:I330"/>
    <mergeCell ref="B332:D332"/>
    <mergeCell ref="E332:I332"/>
    <mergeCell ref="A333:A334"/>
    <mergeCell ref="B333:D333"/>
    <mergeCell ref="E333:I333"/>
    <mergeCell ref="J345:L345"/>
    <mergeCell ref="M340:M342"/>
    <mergeCell ref="N340:N342"/>
    <mergeCell ref="A345:A347"/>
    <mergeCell ref="B345:D346"/>
    <mergeCell ref="E345:F346"/>
    <mergeCell ref="G345:I345"/>
    <mergeCell ref="F352:F354"/>
    <mergeCell ref="A342:L342"/>
    <mergeCell ref="A343:J343"/>
    <mergeCell ref="A321:K321"/>
    <mergeCell ref="E322:K322"/>
    <mergeCell ref="E323:K323"/>
    <mergeCell ref="E324:K324"/>
    <mergeCell ref="E325:K325"/>
    <mergeCell ref="B335:D335"/>
    <mergeCell ref="E335:I335"/>
    <mergeCell ref="B336:D336"/>
    <mergeCell ref="E336:I336"/>
    <mergeCell ref="A335:A336"/>
    <mergeCell ref="B331:D331"/>
    <mergeCell ref="E331:I331"/>
    <mergeCell ref="A349:A351"/>
    <mergeCell ref="B349:B351"/>
    <mergeCell ref="C349:C351"/>
    <mergeCell ref="D349:D351"/>
    <mergeCell ref="E349:E351"/>
    <mergeCell ref="G346:G347"/>
  </mergeCells>
  <pageMargins left="0.31496062992125984" right="0.31496062992125984" top="0.35433070866141736" bottom="0.35433070866141736" header="0.31496062992125984" footer="0.31496062992125984"/>
  <pageSetup paperSize="9" scale="44" fitToHeight="0" orientation="landscape" r:id="rId1"/>
  <rowBreaks count="1" manualBreakCount="1">
    <brk id="37" max="16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30"/>
  <dimension ref="A2:AE568"/>
  <sheetViews>
    <sheetView view="pageBreakPreview" topLeftCell="A22" zoomScale="60" workbookViewId="0">
      <selection activeCell="A389" sqref="A389:L389"/>
    </sheetView>
  </sheetViews>
  <sheetFormatPr defaultRowHeight="18.75" x14ac:dyDescent="0.25"/>
  <cols>
    <col min="1" max="1" width="37.5703125" style="3" customWidth="1"/>
    <col min="2" max="2" width="22.85546875" style="3" customWidth="1"/>
    <col min="3" max="3" width="21.85546875" style="3" customWidth="1"/>
    <col min="4" max="4" width="19.5703125" style="3" customWidth="1"/>
    <col min="5" max="5" width="26.5703125" style="3" customWidth="1"/>
    <col min="6" max="6" width="10.5703125" style="3" customWidth="1"/>
    <col min="7" max="7" width="39.8554687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478</v>
      </c>
    </row>
    <row r="9" spans="1:18" x14ac:dyDescent="0.25">
      <c r="L9" s="3" t="s">
        <v>482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30.75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68" t="s">
        <v>481</v>
      </c>
      <c r="F12" s="268"/>
      <c r="G12" s="268"/>
      <c r="H12" s="26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2" t="s">
        <v>446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 t="s">
        <v>410</v>
      </c>
      <c r="O20" s="2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206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224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62" t="s">
        <v>440</v>
      </c>
      <c r="K45" s="162" t="s">
        <v>438</v>
      </c>
      <c r="L45" s="162" t="s">
        <v>445</v>
      </c>
      <c r="M45" s="162" t="s">
        <v>165</v>
      </c>
      <c r="N45" s="162" t="s">
        <v>166</v>
      </c>
      <c r="O45" s="6"/>
      <c r="P45" s="6"/>
    </row>
    <row r="46" spans="1:16" ht="7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62"/>
      <c r="K46" s="163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80.25" customHeight="1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80.25" hidden="1" customHeight="1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45" hidden="1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80.25" customHeight="1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45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80.25" customHeight="1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45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4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4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hidden="1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62" t="s">
        <v>440</v>
      </c>
      <c r="K69" s="162" t="s">
        <v>438</v>
      </c>
      <c r="L69" s="162" t="s">
        <v>445</v>
      </c>
      <c r="M69" s="162" t="s">
        <v>440</v>
      </c>
      <c r="N69" s="162" t="s">
        <v>438</v>
      </c>
      <c r="O69" s="162" t="s">
        <v>445</v>
      </c>
      <c r="P69" s="162" t="s">
        <v>165</v>
      </c>
      <c r="Q69" s="162" t="s">
        <v>166</v>
      </c>
    </row>
    <row r="70" spans="1:18" ht="75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62"/>
      <c r="K70" s="163"/>
      <c r="L70" s="163"/>
      <c r="M70" s="162"/>
      <c r="N70" s="163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618</v>
      </c>
      <c r="K72" s="9">
        <v>618</v>
      </c>
      <c r="L72" s="9">
        <v>618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62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/>
      <c r="L74" s="9"/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307</v>
      </c>
    </row>
    <row r="75" spans="1:18" ht="105" customHeight="1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3</v>
      </c>
      <c r="K75" s="9">
        <v>3</v>
      </c>
      <c r="L75" s="9">
        <v>3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308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/>
      <c r="L76" s="9"/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1</v>
      </c>
      <c r="K77" s="9">
        <v>1</v>
      </c>
      <c r="L77" s="9">
        <v>1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305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622</v>
      </c>
      <c r="K80" s="9">
        <f>SUM(K72:K79)</f>
        <v>622</v>
      </c>
      <c r="L80" s="9">
        <f>SUM(L72:L79)</f>
        <v>622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62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381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ht="24.75" customHeight="1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2">
        <v>1</v>
      </c>
      <c r="B93" s="162"/>
      <c r="C93" s="162"/>
      <c r="D93" s="162"/>
      <c r="E93" s="176">
        <v>2</v>
      </c>
      <c r="F93" s="177"/>
      <c r="G93" s="178"/>
      <c r="H93" s="169">
        <v>3</v>
      </c>
      <c r="I93" s="169"/>
      <c r="J93" s="169"/>
      <c r="K93" s="169"/>
      <c r="L93" s="169"/>
    </row>
    <row r="94" spans="1:17" ht="57.75" customHeight="1" x14ac:dyDescent="0.25">
      <c r="A94" s="179" t="s">
        <v>374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63.75" customHeight="1" x14ac:dyDescent="0.25">
      <c r="A95" s="179" t="s">
        <v>374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57.75" customHeight="1" x14ac:dyDescent="0.25">
      <c r="A96" s="179" t="s">
        <v>374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54.75" customHeight="1" x14ac:dyDescent="0.25">
      <c r="A97" s="179" t="s">
        <v>375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62" t="s">
        <v>440</v>
      </c>
      <c r="K105" s="162" t="s">
        <v>438</v>
      </c>
      <c r="L105" s="162" t="s">
        <v>445</v>
      </c>
      <c r="M105" s="162" t="s">
        <v>165</v>
      </c>
      <c r="N105" s="162" t="s">
        <v>166</v>
      </c>
      <c r="O105" s="6"/>
      <c r="P105" s="6"/>
    </row>
    <row r="106" spans="1:16" ht="7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62"/>
      <c r="K106" s="163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hidden="1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hidden="1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27</v>
      </c>
      <c r="H138" s="162" t="s">
        <v>16</v>
      </c>
      <c r="I138" s="162"/>
      <c r="J138" s="162" t="s">
        <v>440</v>
      </c>
      <c r="K138" s="162" t="s">
        <v>438</v>
      </c>
      <c r="L138" s="162" t="s">
        <v>445</v>
      </c>
      <c r="M138" s="162" t="s">
        <v>440</v>
      </c>
      <c r="N138" s="162" t="s">
        <v>438</v>
      </c>
      <c r="O138" s="162" t="s">
        <v>445</v>
      </c>
      <c r="P138" s="162" t="s">
        <v>165</v>
      </c>
      <c r="Q138" s="162" t="s">
        <v>166</v>
      </c>
    </row>
    <row r="139" spans="1:18" ht="7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62"/>
      <c r="K139" s="163"/>
      <c r="L139" s="163"/>
      <c r="M139" s="162"/>
      <c r="N139" s="163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632</v>
      </c>
      <c r="K141" s="9">
        <v>632</v>
      </c>
      <c r="L141" s="9">
        <v>632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63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307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>
        <v>1</v>
      </c>
      <c r="K145" s="9">
        <v>1</v>
      </c>
      <c r="L145" s="9">
        <v>1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306</v>
      </c>
    </row>
    <row r="146" spans="1:18" ht="84.75" hidden="1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ref="K146:K148" si="4">J146</f>
        <v>0</v>
      </c>
      <c r="L146" s="9">
        <f t="shared" ref="L146:L148" si="5">J146</f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305</v>
      </c>
    </row>
    <row r="147" spans="1:18" ht="37.5" hidden="1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si="4"/>
        <v>0</v>
      </c>
      <c r="L147" s="9">
        <f t="shared" si="5"/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309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633</v>
      </c>
      <c r="K149" s="9">
        <f>SUM(K141:K148)</f>
        <v>633</v>
      </c>
      <c r="L149" s="9">
        <f>SUM(L141:L148)</f>
        <v>633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63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382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ht="24.75" customHeight="1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2">
        <v>1</v>
      </c>
      <c r="B162" s="162"/>
      <c r="C162" s="162"/>
      <c r="D162" s="162"/>
      <c r="E162" s="176">
        <v>2</v>
      </c>
      <c r="F162" s="177"/>
      <c r="G162" s="178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79" t="s">
        <v>374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63.75" customHeight="1" x14ac:dyDescent="0.25">
      <c r="A164" s="179" t="s">
        <v>374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57.75" customHeight="1" x14ac:dyDescent="0.25">
      <c r="A165" s="179" t="s">
        <v>374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45" customHeight="1" x14ac:dyDescent="0.25">
      <c r="A166" s="179" t="s">
        <v>375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62" t="s">
        <v>440</v>
      </c>
      <c r="K173" s="162" t="s">
        <v>438</v>
      </c>
      <c r="L173" s="162" t="s">
        <v>445</v>
      </c>
      <c r="M173" s="162" t="s">
        <v>165</v>
      </c>
      <c r="N173" s="162" t="s">
        <v>166</v>
      </c>
      <c r="O173" s="6"/>
      <c r="P173" s="6"/>
    </row>
    <row r="174" spans="1:16" ht="7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62"/>
      <c r="K174" s="163"/>
      <c r="L174" s="163"/>
      <c r="M174" s="162"/>
      <c r="N174" s="162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hidden="1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62" t="s">
        <v>440</v>
      </c>
      <c r="K209" s="162" t="s">
        <v>438</v>
      </c>
      <c r="L209" s="162" t="s">
        <v>445</v>
      </c>
      <c r="M209" s="162" t="s">
        <v>440</v>
      </c>
      <c r="N209" s="162" t="s">
        <v>438</v>
      </c>
      <c r="O209" s="162" t="s">
        <v>445</v>
      </c>
      <c r="P209" s="162" t="s">
        <v>165</v>
      </c>
      <c r="Q209" s="162" t="s">
        <v>166</v>
      </c>
    </row>
    <row r="210" spans="1:18" ht="7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62"/>
      <c r="K210" s="163"/>
      <c r="L210" s="163"/>
      <c r="M210" s="162"/>
      <c r="N210" s="163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128</v>
      </c>
      <c r="K212" s="9">
        <v>128</v>
      </c>
      <c r="L212" s="9">
        <v>128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13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/>
      <c r="L213" s="9"/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/>
      <c r="L214" s="9"/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/>
      <c r="L215" s="9"/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9">
        <v>0</v>
      </c>
      <c r="K216" s="9">
        <v>0</v>
      </c>
      <c r="L216" s="9"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306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ref="K217" si="7">J217</f>
        <v>0</v>
      </c>
      <c r="L217" s="9">
        <f t="shared" ref="L217" si="8">J217</f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305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ref="K218:K219" si="9">J218</f>
        <v>0</v>
      </c>
      <c r="L218" s="9">
        <f t="shared" ref="L218:L219" si="10">J218</f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310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9"/>
        <v>0</v>
      </c>
      <c r="L219" s="9">
        <f t="shared" si="10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6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128</v>
      </c>
      <c r="K220" s="9">
        <f>SUM(K212:K219)</f>
        <v>128</v>
      </c>
      <c r="L220" s="9">
        <f>SUM(L212:L219)</f>
        <v>128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13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1383</v>
      </c>
      <c r="K221" s="9">
        <f>K80+K149+K220</f>
        <v>1383</v>
      </c>
      <c r="L221" s="9">
        <f>L80+L149+L220</f>
        <v>1383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138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383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ht="24.75" customHeight="1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2">
        <v>1</v>
      </c>
      <c r="B234" s="162"/>
      <c r="C234" s="162"/>
      <c r="D234" s="162"/>
      <c r="E234" s="176">
        <v>2</v>
      </c>
      <c r="F234" s="177"/>
      <c r="G234" s="178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79" t="s">
        <v>374</v>
      </c>
      <c r="B235" s="180"/>
      <c r="C235" s="180"/>
      <c r="D235" s="181"/>
      <c r="E235" s="176" t="s">
        <v>50</v>
      </c>
      <c r="F235" s="177"/>
      <c r="G235" s="178"/>
      <c r="H235" s="176" t="s">
        <v>51</v>
      </c>
      <c r="I235" s="177"/>
      <c r="J235" s="177"/>
      <c r="K235" s="177"/>
      <c r="L235" s="178"/>
    </row>
    <row r="236" spans="1:16" ht="63.75" customHeight="1" x14ac:dyDescent="0.25">
      <c r="A236" s="179" t="s">
        <v>374</v>
      </c>
      <c r="B236" s="180"/>
      <c r="C236" s="180"/>
      <c r="D236" s="181"/>
      <c r="E236" s="176" t="s">
        <v>52</v>
      </c>
      <c r="F236" s="177"/>
      <c r="G236" s="178"/>
      <c r="H236" s="176" t="s">
        <v>53</v>
      </c>
      <c r="I236" s="177"/>
      <c r="J236" s="177"/>
      <c r="K236" s="177"/>
      <c r="L236" s="178"/>
    </row>
    <row r="237" spans="1:16" ht="57.75" customHeight="1" x14ac:dyDescent="0.25">
      <c r="A237" s="179" t="s">
        <v>374</v>
      </c>
      <c r="B237" s="180"/>
      <c r="C237" s="180"/>
      <c r="D237" s="181"/>
      <c r="E237" s="176" t="s">
        <v>56</v>
      </c>
      <c r="F237" s="177"/>
      <c r="G237" s="178"/>
      <c r="H237" s="176" t="s">
        <v>51</v>
      </c>
      <c r="I237" s="177"/>
      <c r="J237" s="177"/>
      <c r="K237" s="177"/>
      <c r="L237" s="178"/>
    </row>
    <row r="238" spans="1:16" ht="58.5" customHeight="1" x14ac:dyDescent="0.25">
      <c r="A238" s="179" t="s">
        <v>375</v>
      </c>
      <c r="B238" s="180"/>
      <c r="C238" s="180"/>
      <c r="D238" s="181"/>
      <c r="E238" s="176" t="s">
        <v>54</v>
      </c>
      <c r="F238" s="177"/>
      <c r="G238" s="178"/>
      <c r="H238" s="173" t="s">
        <v>167</v>
      </c>
      <c r="I238" s="174"/>
      <c r="J238" s="174"/>
      <c r="K238" s="174"/>
      <c r="L238" s="175"/>
    </row>
    <row r="239" spans="1:16" ht="42" hidden="1" customHeight="1" x14ac:dyDescent="0.25">
      <c r="A239" s="224" t="s">
        <v>94</v>
      </c>
      <c r="B239" s="224"/>
      <c r="C239" s="224"/>
      <c r="D239" s="224"/>
      <c r="E239" s="224"/>
      <c r="F239" s="224"/>
      <c r="G239" s="224"/>
      <c r="H239" s="224"/>
      <c r="I239" s="224"/>
      <c r="J239" s="224"/>
      <c r="K239" s="224"/>
      <c r="L239" s="224"/>
      <c r="M239" s="184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5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5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2" t="s">
        <v>10</v>
      </c>
      <c r="B244" s="162" t="s">
        <v>11</v>
      </c>
      <c r="C244" s="162"/>
      <c r="D244" s="162"/>
      <c r="E244" s="162" t="s">
        <v>12</v>
      </c>
      <c r="F244" s="162"/>
      <c r="G244" s="162" t="s">
        <v>13</v>
      </c>
      <c r="H244" s="162"/>
      <c r="I244" s="162"/>
      <c r="J244" s="162" t="s">
        <v>14</v>
      </c>
      <c r="K244" s="162"/>
      <c r="L244" s="162"/>
      <c r="M244" s="176" t="s">
        <v>164</v>
      </c>
      <c r="N244" s="178"/>
      <c r="O244" s="6"/>
      <c r="P244" s="6"/>
    </row>
    <row r="245" spans="1:17" ht="59.25" hidden="1" customHeight="1" x14ac:dyDescent="0.25">
      <c r="A245" s="163"/>
      <c r="B245" s="162"/>
      <c r="C245" s="162"/>
      <c r="D245" s="162"/>
      <c r="E245" s="162"/>
      <c r="F245" s="162"/>
      <c r="G245" s="162" t="s">
        <v>15</v>
      </c>
      <c r="H245" s="162" t="s">
        <v>16</v>
      </c>
      <c r="I245" s="162"/>
      <c r="J245" s="162" t="s">
        <v>298</v>
      </c>
      <c r="K245" s="162" t="s">
        <v>299</v>
      </c>
      <c r="L245" s="162" t="s">
        <v>300</v>
      </c>
      <c r="M245" s="169" t="s">
        <v>165</v>
      </c>
      <c r="N245" s="162" t="s">
        <v>166</v>
      </c>
      <c r="O245" s="6"/>
      <c r="P245" s="6"/>
    </row>
    <row r="246" spans="1:17" ht="75" hidden="1" customHeight="1" x14ac:dyDescent="0.25">
      <c r="A246" s="163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3"/>
      <c r="H246" s="9" t="s">
        <v>22</v>
      </c>
      <c r="I246" s="9" t="s">
        <v>23</v>
      </c>
      <c r="J246" s="162"/>
      <c r="K246" s="162"/>
      <c r="L246" s="163"/>
      <c r="M246" s="169"/>
      <c r="N246" s="162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6" t="s">
        <v>119</v>
      </c>
      <c r="B248" s="182" t="s">
        <v>119</v>
      </c>
      <c r="C248" s="182" t="s">
        <v>119</v>
      </c>
      <c r="D248" s="182" t="s">
        <v>119</v>
      </c>
      <c r="E248" s="182" t="s">
        <v>119</v>
      </c>
      <c r="F248" s="182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237"/>
      <c r="B249" s="183"/>
      <c r="C249" s="183"/>
      <c r="D249" s="183"/>
      <c r="E249" s="183"/>
      <c r="F249" s="183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2" t="s">
        <v>10</v>
      </c>
      <c r="B252" s="162" t="s">
        <v>11</v>
      </c>
      <c r="C252" s="162"/>
      <c r="D252" s="162"/>
      <c r="E252" s="162" t="s">
        <v>12</v>
      </c>
      <c r="F252" s="162"/>
      <c r="G252" s="162" t="s">
        <v>24</v>
      </c>
      <c r="H252" s="162"/>
      <c r="I252" s="162"/>
      <c r="J252" s="162" t="s">
        <v>25</v>
      </c>
      <c r="K252" s="162"/>
      <c r="L252" s="162"/>
      <c r="M252" s="162" t="s">
        <v>26</v>
      </c>
      <c r="N252" s="162"/>
      <c r="O252" s="162"/>
      <c r="P252" s="176" t="s">
        <v>164</v>
      </c>
      <c r="Q252" s="178"/>
    </row>
    <row r="253" spans="1:17" ht="55.5" hidden="1" customHeight="1" x14ac:dyDescent="0.25">
      <c r="A253" s="163"/>
      <c r="B253" s="162"/>
      <c r="C253" s="162"/>
      <c r="D253" s="162"/>
      <c r="E253" s="162"/>
      <c r="F253" s="162"/>
      <c r="G253" s="162" t="s">
        <v>27</v>
      </c>
      <c r="H253" s="162" t="s">
        <v>16</v>
      </c>
      <c r="I253" s="162"/>
      <c r="J253" s="162" t="s">
        <v>298</v>
      </c>
      <c r="K253" s="162" t="s">
        <v>299</v>
      </c>
      <c r="L253" s="162" t="s">
        <v>300</v>
      </c>
      <c r="M253" s="162" t="s">
        <v>298</v>
      </c>
      <c r="N253" s="162" t="s">
        <v>299</v>
      </c>
      <c r="O253" s="162" t="s">
        <v>300</v>
      </c>
      <c r="P253" s="169" t="s">
        <v>165</v>
      </c>
      <c r="Q253" s="162" t="s">
        <v>166</v>
      </c>
    </row>
    <row r="254" spans="1:17" ht="75" hidden="1" customHeight="1" x14ac:dyDescent="0.25">
      <c r="A254" s="163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3"/>
      <c r="H254" s="9" t="s">
        <v>28</v>
      </c>
      <c r="I254" s="9" t="s">
        <v>23</v>
      </c>
      <c r="J254" s="162"/>
      <c r="K254" s="162"/>
      <c r="L254" s="163"/>
      <c r="M254" s="162"/>
      <c r="N254" s="162"/>
      <c r="O254" s="163"/>
      <c r="P254" s="169"/>
      <c r="Q254" s="162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228</v>
      </c>
      <c r="B256" s="38" t="s">
        <v>301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302</v>
      </c>
      <c r="B257" s="9" t="s">
        <v>97</v>
      </c>
      <c r="C257" s="9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11">J257*0.05</f>
        <v>0</v>
      </c>
    </row>
    <row r="258" spans="1:17" ht="56.25" hidden="1" x14ac:dyDescent="0.25">
      <c r="A258" s="23" t="s">
        <v>229</v>
      </c>
      <c r="B258" s="38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11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11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2" t="s">
        <v>36</v>
      </c>
      <c r="B264" s="162"/>
      <c r="C264" s="162"/>
      <c r="D264" s="162"/>
      <c r="E264" s="162"/>
      <c r="F264" s="186"/>
      <c r="G264" s="186"/>
      <c r="H264" s="186"/>
      <c r="I264" s="186"/>
      <c r="J264" s="186"/>
      <c r="K264" s="186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2" t="s">
        <v>22</v>
      </c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2">
        <v>5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2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2" t="s">
        <v>47</v>
      </c>
      <c r="C273" s="186"/>
      <c r="D273" s="186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2">
        <v>2</v>
      </c>
      <c r="C274" s="186"/>
      <c r="D274" s="186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2" t="s">
        <v>49</v>
      </c>
      <c r="B275" s="162" t="s">
        <v>50</v>
      </c>
      <c r="C275" s="186"/>
      <c r="D275" s="186"/>
      <c r="E275" s="162" t="s">
        <v>51</v>
      </c>
      <c r="F275" s="162"/>
      <c r="G275" s="162"/>
      <c r="H275" s="162"/>
      <c r="I275" s="162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2"/>
      <c r="B276" s="162" t="s">
        <v>52</v>
      </c>
      <c r="C276" s="169"/>
      <c r="D276" s="169"/>
      <c r="E276" s="162" t="s">
        <v>53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7" t="s">
        <v>108</v>
      </c>
      <c r="B277" s="162" t="s">
        <v>54</v>
      </c>
      <c r="C277" s="186"/>
      <c r="D277" s="186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8"/>
      <c r="B278" s="162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4" t="s">
        <v>95</v>
      </c>
      <c r="B280" s="224"/>
      <c r="C280" s="224"/>
      <c r="D280" s="224"/>
      <c r="E280" s="224"/>
      <c r="F280" s="224"/>
      <c r="G280" s="224"/>
      <c r="H280" s="224"/>
      <c r="I280" s="224"/>
      <c r="J280" s="224"/>
      <c r="K280" s="224"/>
      <c r="L280" s="224"/>
      <c r="M280" s="184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5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5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223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2" t="s">
        <v>10</v>
      </c>
      <c r="B285" s="162" t="s">
        <v>11</v>
      </c>
      <c r="C285" s="162"/>
      <c r="D285" s="162"/>
      <c r="E285" s="162" t="s">
        <v>12</v>
      </c>
      <c r="F285" s="162"/>
      <c r="G285" s="162" t="s">
        <v>13</v>
      </c>
      <c r="H285" s="162"/>
      <c r="I285" s="162"/>
      <c r="J285" s="162" t="s">
        <v>14</v>
      </c>
      <c r="K285" s="162"/>
      <c r="L285" s="162"/>
      <c r="M285" s="176" t="s">
        <v>164</v>
      </c>
      <c r="N285" s="178"/>
      <c r="O285" s="6"/>
      <c r="P285" s="6"/>
    </row>
    <row r="286" spans="1:16" ht="59.25" hidden="1" customHeight="1" x14ac:dyDescent="0.25">
      <c r="A286" s="163"/>
      <c r="B286" s="162"/>
      <c r="C286" s="162"/>
      <c r="D286" s="162"/>
      <c r="E286" s="162"/>
      <c r="F286" s="162"/>
      <c r="G286" s="162" t="s">
        <v>15</v>
      </c>
      <c r="H286" s="162" t="s">
        <v>16</v>
      </c>
      <c r="I286" s="162"/>
      <c r="J286" s="162" t="s">
        <v>207</v>
      </c>
      <c r="K286" s="162" t="s">
        <v>208</v>
      </c>
      <c r="L286" s="162" t="s">
        <v>209</v>
      </c>
      <c r="M286" s="169" t="s">
        <v>165</v>
      </c>
      <c r="N286" s="162" t="s">
        <v>166</v>
      </c>
      <c r="O286" s="6"/>
      <c r="P286" s="6"/>
    </row>
    <row r="287" spans="1:16" ht="56.25" hidden="1" customHeight="1" x14ac:dyDescent="0.25">
      <c r="A287" s="163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3"/>
      <c r="H287" s="9" t="s">
        <v>22</v>
      </c>
      <c r="I287" s="9" t="s">
        <v>23</v>
      </c>
      <c r="J287" s="162"/>
      <c r="K287" s="162"/>
      <c r="L287" s="163"/>
      <c r="M287" s="169"/>
      <c r="N287" s="162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6" t="s">
        <v>119</v>
      </c>
      <c r="B289" s="182" t="s">
        <v>119</v>
      </c>
      <c r="C289" s="182" t="s">
        <v>119</v>
      </c>
      <c r="D289" s="156" t="s">
        <v>21</v>
      </c>
      <c r="E289" s="182" t="s">
        <v>119</v>
      </c>
      <c r="F289" s="156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237"/>
      <c r="B290" s="183"/>
      <c r="C290" s="183"/>
      <c r="D290" s="158"/>
      <c r="E290" s="183"/>
      <c r="F290" s="158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2" t="s">
        <v>10</v>
      </c>
      <c r="B293" s="162" t="s">
        <v>11</v>
      </c>
      <c r="C293" s="162"/>
      <c r="D293" s="162"/>
      <c r="E293" s="162" t="s">
        <v>12</v>
      </c>
      <c r="F293" s="162"/>
      <c r="G293" s="162" t="s">
        <v>24</v>
      </c>
      <c r="H293" s="162"/>
      <c r="I293" s="162"/>
      <c r="J293" s="162" t="s">
        <v>25</v>
      </c>
      <c r="K293" s="162"/>
      <c r="L293" s="162"/>
      <c r="M293" s="162" t="s">
        <v>26</v>
      </c>
      <c r="N293" s="162"/>
      <c r="O293" s="162"/>
      <c r="P293" s="176" t="s">
        <v>164</v>
      </c>
      <c r="Q293" s="178"/>
    </row>
    <row r="294" spans="1:17" ht="63" hidden="1" customHeight="1" x14ac:dyDescent="0.25">
      <c r="A294" s="163"/>
      <c r="B294" s="162"/>
      <c r="C294" s="162"/>
      <c r="D294" s="162"/>
      <c r="E294" s="162"/>
      <c r="F294" s="162"/>
      <c r="G294" s="162" t="s">
        <v>60</v>
      </c>
      <c r="H294" s="162" t="s">
        <v>16</v>
      </c>
      <c r="I294" s="162"/>
      <c r="J294" s="162" t="s">
        <v>207</v>
      </c>
      <c r="K294" s="162" t="s">
        <v>208</v>
      </c>
      <c r="L294" s="162" t="s">
        <v>209</v>
      </c>
      <c r="M294" s="162" t="s">
        <v>207</v>
      </c>
      <c r="N294" s="162" t="s">
        <v>208</v>
      </c>
      <c r="O294" s="162" t="s">
        <v>209</v>
      </c>
      <c r="P294" s="162" t="s">
        <v>165</v>
      </c>
      <c r="Q294" s="162" t="s">
        <v>166</v>
      </c>
    </row>
    <row r="295" spans="1:17" ht="52.5" hidden="1" customHeight="1" x14ac:dyDescent="0.25">
      <c r="A295" s="163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3"/>
      <c r="H295" s="9" t="s">
        <v>28</v>
      </c>
      <c r="I295" s="9" t="s">
        <v>23</v>
      </c>
      <c r="J295" s="162"/>
      <c r="K295" s="162"/>
      <c r="L295" s="163"/>
      <c r="M295" s="162"/>
      <c r="N295" s="162"/>
      <c r="O295" s="163"/>
      <c r="P295" s="162"/>
      <c r="Q295" s="162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2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2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2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2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2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2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2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2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2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2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2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2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2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2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2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2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2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2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2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2" t="s">
        <v>36</v>
      </c>
      <c r="B321" s="162"/>
      <c r="C321" s="162"/>
      <c r="D321" s="162"/>
      <c r="E321" s="162"/>
      <c r="F321" s="186"/>
      <c r="G321" s="186"/>
      <c r="H321" s="186"/>
      <c r="I321" s="186"/>
      <c r="J321" s="186"/>
      <c r="K321" s="186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2" t="s">
        <v>22</v>
      </c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2">
        <v>5</v>
      </c>
      <c r="F323" s="186"/>
      <c r="G323" s="186"/>
      <c r="H323" s="186"/>
      <c r="I323" s="186"/>
      <c r="J323" s="186"/>
      <c r="K323" s="186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2" t="s">
        <v>401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6" t="s">
        <v>135</v>
      </c>
      <c r="F325" s="177"/>
      <c r="G325" s="177"/>
      <c r="H325" s="177"/>
      <c r="I325" s="177"/>
      <c r="J325" s="177"/>
      <c r="K325" s="178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2" t="s">
        <v>47</v>
      </c>
      <c r="C331" s="186"/>
      <c r="D331" s="186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2">
        <v>2</v>
      </c>
      <c r="C332" s="186"/>
      <c r="D332" s="186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6" t="s">
        <v>49</v>
      </c>
      <c r="B333" s="162" t="s">
        <v>50</v>
      </c>
      <c r="C333" s="186"/>
      <c r="D333" s="186"/>
      <c r="E333" s="162" t="s">
        <v>51</v>
      </c>
      <c r="F333" s="162"/>
      <c r="G333" s="162"/>
      <c r="H333" s="162"/>
      <c r="I333" s="162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7"/>
      <c r="B334" s="162" t="s">
        <v>52</v>
      </c>
      <c r="C334" s="169"/>
      <c r="D334" s="169"/>
      <c r="E334" s="162" t="s">
        <v>53</v>
      </c>
      <c r="F334" s="162"/>
      <c r="G334" s="162"/>
      <c r="H334" s="162"/>
      <c r="I334" s="162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7" t="s">
        <v>108</v>
      </c>
      <c r="B335" s="162" t="s">
        <v>54</v>
      </c>
      <c r="C335" s="186"/>
      <c r="D335" s="186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8"/>
      <c r="B336" s="162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23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23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23" ht="40.5" customHeight="1" x14ac:dyDescent="0.25">
      <c r="A339" s="312" t="s">
        <v>94</v>
      </c>
      <c r="B339" s="312"/>
      <c r="C339" s="312"/>
      <c r="D339" s="312"/>
      <c r="E339" s="312"/>
      <c r="F339" s="312"/>
      <c r="G339" s="312"/>
      <c r="H339" s="312"/>
      <c r="I339" s="312"/>
      <c r="J339" s="312"/>
      <c r="K339" s="312"/>
      <c r="L339" s="312"/>
      <c r="M339" s="50"/>
      <c r="N339" s="50"/>
      <c r="O339" s="50"/>
      <c r="P339" s="50"/>
      <c r="Q339" s="49"/>
      <c r="R339" s="49"/>
      <c r="S339" s="49"/>
      <c r="T339" s="49"/>
      <c r="U339" s="49"/>
      <c r="V339" s="49"/>
      <c r="W339" s="49"/>
    </row>
    <row r="340" spans="1:23" s="34" customFormat="1" x14ac:dyDescent="0.25">
      <c r="A340" s="226" t="s">
        <v>221</v>
      </c>
      <c r="B340" s="226"/>
      <c r="C340" s="226"/>
      <c r="D340" s="226"/>
      <c r="E340" s="226"/>
      <c r="F340" s="226"/>
      <c r="G340" s="226"/>
      <c r="H340" s="226"/>
      <c r="I340" s="226"/>
      <c r="J340" s="226"/>
      <c r="K340" s="226"/>
      <c r="L340" s="226"/>
      <c r="M340" s="306" t="s">
        <v>179</v>
      </c>
      <c r="N340" s="313" t="s">
        <v>241</v>
      </c>
      <c r="O340" s="57"/>
      <c r="P340" s="57"/>
      <c r="Q340" s="57"/>
      <c r="R340" s="57"/>
      <c r="S340" s="58"/>
      <c r="T340" s="58"/>
      <c r="U340" s="58"/>
      <c r="V340" s="58"/>
      <c r="W340" s="58"/>
    </row>
    <row r="341" spans="1:23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307"/>
      <c r="N341" s="313"/>
      <c r="O341" s="57"/>
      <c r="P341" s="57"/>
      <c r="Q341" s="57"/>
      <c r="R341" s="57"/>
      <c r="S341" s="58"/>
      <c r="T341" s="58"/>
      <c r="U341" s="58"/>
      <c r="V341" s="58"/>
      <c r="W341" s="58"/>
    </row>
    <row r="342" spans="1:23" s="34" customFormat="1" x14ac:dyDescent="0.25">
      <c r="A342" s="226" t="s">
        <v>9</v>
      </c>
      <c r="B342" s="226"/>
      <c r="C342" s="226"/>
      <c r="D342" s="226"/>
      <c r="E342" s="226"/>
      <c r="F342" s="226"/>
      <c r="G342" s="226"/>
      <c r="H342" s="226"/>
      <c r="I342" s="226"/>
      <c r="J342" s="226"/>
      <c r="K342" s="226"/>
      <c r="L342" s="226"/>
      <c r="M342" s="307"/>
      <c r="N342" s="313"/>
      <c r="O342" s="57"/>
      <c r="P342" s="57"/>
      <c r="Q342" s="57"/>
      <c r="R342" s="57"/>
      <c r="S342" s="58"/>
      <c r="T342" s="58"/>
      <c r="U342" s="58"/>
      <c r="V342" s="58"/>
      <c r="W342" s="58"/>
    </row>
    <row r="343" spans="1:23" s="34" customFormat="1" x14ac:dyDescent="0.25">
      <c r="A343" s="226" t="s">
        <v>222</v>
      </c>
      <c r="B343" s="226"/>
      <c r="C343" s="226"/>
      <c r="D343" s="226"/>
      <c r="E343" s="226"/>
      <c r="F343" s="226"/>
      <c r="G343" s="226"/>
      <c r="H343" s="226"/>
      <c r="I343" s="226"/>
      <c r="J343" s="226"/>
      <c r="K343" s="80"/>
      <c r="L343" s="80"/>
      <c r="M343" s="57"/>
      <c r="N343" s="59"/>
      <c r="O343" s="57"/>
      <c r="P343" s="57"/>
      <c r="Q343" s="57"/>
      <c r="R343" s="57"/>
      <c r="S343" s="58"/>
      <c r="T343" s="58"/>
      <c r="U343" s="58"/>
      <c r="V343" s="58"/>
      <c r="W343" s="58"/>
    </row>
    <row r="344" spans="1:23" s="34" customFormat="1" x14ac:dyDescent="0.25">
      <c r="A344" s="309" t="s">
        <v>116</v>
      </c>
      <c r="B344" s="309"/>
      <c r="C344" s="309"/>
      <c r="D344" s="309"/>
      <c r="E344" s="309"/>
      <c r="F344" s="309"/>
      <c r="G344" s="309"/>
      <c r="H344" s="309"/>
      <c r="I344" s="309"/>
      <c r="J344" s="309"/>
      <c r="K344" s="57"/>
      <c r="L344" s="57"/>
      <c r="M344" s="57"/>
      <c r="N344" s="57"/>
      <c r="O344" s="57"/>
      <c r="P344" s="57"/>
      <c r="Q344" s="57"/>
      <c r="R344" s="57"/>
      <c r="S344" s="58"/>
      <c r="T344" s="58"/>
      <c r="U344" s="58"/>
      <c r="V344" s="58"/>
      <c r="W344" s="58"/>
    </row>
    <row r="345" spans="1:23" s="34" customFormat="1" x14ac:dyDescent="0.25">
      <c r="A345" s="310" t="s">
        <v>10</v>
      </c>
      <c r="B345" s="310" t="s">
        <v>11</v>
      </c>
      <c r="C345" s="310"/>
      <c r="D345" s="310"/>
      <c r="E345" s="310" t="s">
        <v>12</v>
      </c>
      <c r="F345" s="310"/>
      <c r="G345" s="310" t="s">
        <v>13</v>
      </c>
      <c r="H345" s="310"/>
      <c r="I345" s="310"/>
      <c r="J345" s="310" t="s">
        <v>14</v>
      </c>
      <c r="K345" s="310"/>
      <c r="L345" s="310"/>
      <c r="M345" s="315" t="s">
        <v>164</v>
      </c>
      <c r="N345" s="316"/>
      <c r="O345" s="57"/>
      <c r="P345" s="57"/>
      <c r="Q345" s="57"/>
      <c r="R345" s="57"/>
      <c r="S345" s="58"/>
      <c r="T345" s="58"/>
      <c r="U345" s="58"/>
      <c r="V345" s="58"/>
      <c r="W345" s="58"/>
    </row>
    <row r="346" spans="1:23" s="34" customFormat="1" ht="18.75" customHeight="1" x14ac:dyDescent="0.25">
      <c r="A346" s="311"/>
      <c r="B346" s="310"/>
      <c r="C346" s="310"/>
      <c r="D346" s="310"/>
      <c r="E346" s="310"/>
      <c r="F346" s="310"/>
      <c r="G346" s="310" t="s">
        <v>15</v>
      </c>
      <c r="H346" s="310" t="s">
        <v>16</v>
      </c>
      <c r="I346" s="310"/>
      <c r="J346" s="162" t="s">
        <v>440</v>
      </c>
      <c r="K346" s="162" t="s">
        <v>438</v>
      </c>
      <c r="L346" s="162" t="s">
        <v>445</v>
      </c>
      <c r="M346" s="308" t="s">
        <v>165</v>
      </c>
      <c r="N346" s="317" t="s">
        <v>166</v>
      </c>
      <c r="O346" s="57"/>
      <c r="P346" s="57"/>
      <c r="Q346" s="57"/>
      <c r="R346" s="57"/>
      <c r="S346" s="58"/>
      <c r="T346" s="58"/>
      <c r="U346" s="58"/>
      <c r="V346" s="58"/>
      <c r="W346" s="58"/>
    </row>
    <row r="347" spans="1:23" s="34" customFormat="1" ht="75" customHeight="1" x14ac:dyDescent="0.25">
      <c r="A347" s="314"/>
      <c r="B347" s="129" t="s">
        <v>17</v>
      </c>
      <c r="C347" s="129" t="s">
        <v>18</v>
      </c>
      <c r="D347" s="129" t="s">
        <v>211</v>
      </c>
      <c r="E347" s="129" t="s">
        <v>20</v>
      </c>
      <c r="F347" s="129" t="s">
        <v>21</v>
      </c>
      <c r="G347" s="311"/>
      <c r="H347" s="60" t="s">
        <v>22</v>
      </c>
      <c r="I347" s="60" t="s">
        <v>23</v>
      </c>
      <c r="J347" s="162"/>
      <c r="K347" s="163"/>
      <c r="L347" s="163"/>
      <c r="M347" s="308"/>
      <c r="N347" s="317"/>
      <c r="O347" s="57"/>
      <c r="P347" s="57"/>
      <c r="Q347" s="57"/>
      <c r="R347" s="57"/>
      <c r="S347" s="58"/>
      <c r="T347" s="58"/>
      <c r="U347" s="58"/>
      <c r="V347" s="58"/>
      <c r="W347" s="58"/>
    </row>
    <row r="348" spans="1:23" s="34" customFormat="1" x14ac:dyDescent="0.25">
      <c r="A348" s="55">
        <v>1</v>
      </c>
      <c r="B348" s="55">
        <v>2</v>
      </c>
      <c r="C348" s="55">
        <v>3</v>
      </c>
      <c r="D348" s="55">
        <v>4</v>
      </c>
      <c r="E348" s="55">
        <v>5</v>
      </c>
      <c r="F348" s="55">
        <v>6</v>
      </c>
      <c r="G348" s="128">
        <v>7</v>
      </c>
      <c r="H348" s="122">
        <v>8</v>
      </c>
      <c r="I348" s="132">
        <v>9</v>
      </c>
      <c r="J348" s="1">
        <v>10</v>
      </c>
      <c r="K348" s="55">
        <v>11</v>
      </c>
      <c r="L348" s="55">
        <v>12</v>
      </c>
      <c r="M348" s="134">
        <v>13</v>
      </c>
      <c r="N348" s="125">
        <v>14</v>
      </c>
      <c r="O348" s="57"/>
      <c r="P348" s="57"/>
      <c r="Q348" s="57"/>
      <c r="R348" s="57"/>
      <c r="S348" s="58"/>
      <c r="T348" s="58"/>
      <c r="U348" s="58"/>
      <c r="V348" s="58"/>
      <c r="W348" s="58"/>
    </row>
    <row r="349" spans="1:23" s="34" customFormat="1" ht="37.5" customHeight="1" x14ac:dyDescent="0.25">
      <c r="A349" s="228" t="s">
        <v>417</v>
      </c>
      <c r="B349" s="231" t="s">
        <v>29</v>
      </c>
      <c r="C349" s="231" t="s">
        <v>433</v>
      </c>
      <c r="D349" s="231" t="s">
        <v>212</v>
      </c>
      <c r="E349" s="231" t="s">
        <v>98</v>
      </c>
      <c r="F349" s="243"/>
      <c r="G349" s="121" t="s">
        <v>392</v>
      </c>
      <c r="H349" s="55" t="s">
        <v>113</v>
      </c>
      <c r="I349" s="55">
        <v>744</v>
      </c>
      <c r="J349" s="1">
        <v>100</v>
      </c>
      <c r="K349" s="55">
        <v>100</v>
      </c>
      <c r="L349" s="55">
        <v>100</v>
      </c>
      <c r="M349" s="51">
        <v>10</v>
      </c>
      <c r="N349" s="51">
        <v>10</v>
      </c>
      <c r="O349" s="57"/>
      <c r="P349" s="57"/>
      <c r="Q349" s="57"/>
      <c r="R349" s="57"/>
      <c r="S349" s="58"/>
      <c r="T349" s="58"/>
      <c r="U349" s="58"/>
      <c r="V349" s="58"/>
      <c r="W349" s="58"/>
    </row>
    <row r="350" spans="1:23" s="34" customFormat="1" ht="63" customHeight="1" x14ac:dyDescent="0.25">
      <c r="A350" s="229"/>
      <c r="B350" s="232"/>
      <c r="C350" s="232"/>
      <c r="D350" s="232"/>
      <c r="E350" s="232"/>
      <c r="F350" s="243"/>
      <c r="G350" s="121" t="s">
        <v>395</v>
      </c>
      <c r="H350" s="55" t="s">
        <v>113</v>
      </c>
      <c r="I350" s="55">
        <v>744</v>
      </c>
      <c r="J350" s="1">
        <v>30</v>
      </c>
      <c r="K350" s="55">
        <v>30</v>
      </c>
      <c r="L350" s="55">
        <v>30</v>
      </c>
      <c r="M350" s="51">
        <v>10</v>
      </c>
      <c r="N350" s="51">
        <v>3</v>
      </c>
      <c r="O350" s="57"/>
      <c r="P350" s="57"/>
      <c r="Q350" s="57"/>
      <c r="R350" s="57"/>
      <c r="S350" s="58"/>
      <c r="T350" s="58"/>
      <c r="U350" s="58"/>
      <c r="V350" s="58"/>
      <c r="W350" s="58"/>
    </row>
    <row r="351" spans="1:23" s="34" customFormat="1" ht="112.5" customHeight="1" x14ac:dyDescent="0.25">
      <c r="A351" s="230"/>
      <c r="B351" s="233"/>
      <c r="C351" s="233"/>
      <c r="D351" s="232"/>
      <c r="E351" s="232"/>
      <c r="F351" s="231"/>
      <c r="G351" s="140" t="s">
        <v>390</v>
      </c>
      <c r="H351" s="121" t="s">
        <v>391</v>
      </c>
      <c r="I351" s="126">
        <v>642</v>
      </c>
      <c r="J351" s="84">
        <v>0</v>
      </c>
      <c r="K351" s="61">
        <v>0</v>
      </c>
      <c r="L351" s="61">
        <v>0</v>
      </c>
      <c r="M351" s="61">
        <v>0</v>
      </c>
      <c r="N351" s="61">
        <v>0</v>
      </c>
      <c r="O351" s="57"/>
      <c r="P351" s="57"/>
      <c r="Q351" s="57"/>
      <c r="R351" s="57"/>
      <c r="S351" s="58"/>
      <c r="T351" s="58"/>
      <c r="U351" s="58"/>
      <c r="V351" s="58"/>
      <c r="W351" s="58"/>
    </row>
    <row r="352" spans="1:23" s="34" customFormat="1" ht="37.5" hidden="1" customHeight="1" x14ac:dyDescent="0.25">
      <c r="A352" s="228" t="s">
        <v>418</v>
      </c>
      <c r="B352" s="231" t="s">
        <v>29</v>
      </c>
      <c r="C352" s="231" t="s">
        <v>433</v>
      </c>
      <c r="D352" s="243" t="s">
        <v>216</v>
      </c>
      <c r="E352" s="243" t="s">
        <v>98</v>
      </c>
      <c r="F352" s="243" t="s">
        <v>21</v>
      </c>
      <c r="G352" s="121" t="s">
        <v>392</v>
      </c>
      <c r="H352" s="55" t="s">
        <v>113</v>
      </c>
      <c r="I352" s="55">
        <v>744</v>
      </c>
      <c r="J352" s="1">
        <v>100</v>
      </c>
      <c r="K352" s="61">
        <v>100</v>
      </c>
      <c r="L352" s="61">
        <v>100</v>
      </c>
      <c r="M352" s="51">
        <v>5</v>
      </c>
      <c r="N352" s="51">
        <f>J352*0.05</f>
        <v>5</v>
      </c>
      <c r="O352" s="57"/>
      <c r="P352" s="57"/>
      <c r="Q352" s="57"/>
      <c r="R352" s="57"/>
      <c r="S352" s="58"/>
      <c r="T352" s="58"/>
      <c r="U352" s="58"/>
      <c r="V352" s="58"/>
      <c r="W352" s="58"/>
    </row>
    <row r="353" spans="1:23" s="34" customFormat="1" ht="63" hidden="1" customHeight="1" x14ac:dyDescent="0.25">
      <c r="A353" s="229"/>
      <c r="B353" s="232"/>
      <c r="C353" s="232"/>
      <c r="D353" s="243"/>
      <c r="E353" s="243"/>
      <c r="F353" s="243"/>
      <c r="G353" s="121" t="s">
        <v>395</v>
      </c>
      <c r="H353" s="55" t="s">
        <v>113</v>
      </c>
      <c r="I353" s="55">
        <v>744</v>
      </c>
      <c r="J353" s="1">
        <v>100</v>
      </c>
      <c r="K353" s="55">
        <v>100</v>
      </c>
      <c r="L353" s="55">
        <v>100</v>
      </c>
      <c r="M353" s="51">
        <v>10</v>
      </c>
      <c r="N353" s="51">
        <v>10</v>
      </c>
      <c r="O353" s="57"/>
      <c r="P353" s="57"/>
      <c r="Q353" s="57"/>
      <c r="R353" s="57"/>
      <c r="S353" s="58"/>
      <c r="T353" s="58"/>
      <c r="U353" s="58"/>
      <c r="V353" s="58"/>
      <c r="W353" s="58"/>
    </row>
    <row r="354" spans="1:23" s="34" customFormat="1" ht="112.5" hidden="1" customHeight="1" x14ac:dyDescent="0.25">
      <c r="A354" s="230"/>
      <c r="B354" s="233"/>
      <c r="C354" s="233"/>
      <c r="D354" s="243"/>
      <c r="E354" s="243"/>
      <c r="F354" s="243"/>
      <c r="G354" s="135" t="s">
        <v>390</v>
      </c>
      <c r="H354" s="121" t="s">
        <v>391</v>
      </c>
      <c r="I354" s="126">
        <v>642</v>
      </c>
      <c r="J354" s="84">
        <v>0</v>
      </c>
      <c r="K354" s="61">
        <v>0</v>
      </c>
      <c r="L354" s="61">
        <v>0</v>
      </c>
      <c r="M354" s="61">
        <v>0</v>
      </c>
      <c r="N354" s="61">
        <v>0</v>
      </c>
      <c r="O354" s="57"/>
      <c r="P354" s="57"/>
      <c r="Q354" s="57"/>
      <c r="R354" s="57"/>
      <c r="S354" s="58"/>
      <c r="T354" s="58"/>
      <c r="U354" s="58"/>
      <c r="V354" s="58"/>
      <c r="W354" s="58"/>
    </row>
    <row r="355" spans="1:23" s="34" customFormat="1" ht="37.5" customHeight="1" x14ac:dyDescent="0.25">
      <c r="A355" s="228" t="s">
        <v>413</v>
      </c>
      <c r="B355" s="231" t="s">
        <v>29</v>
      </c>
      <c r="C355" s="231" t="s">
        <v>433</v>
      </c>
      <c r="D355" s="243" t="s">
        <v>217</v>
      </c>
      <c r="E355" s="243" t="s">
        <v>98</v>
      </c>
      <c r="F355" s="243" t="s">
        <v>21</v>
      </c>
      <c r="G355" s="121" t="s">
        <v>392</v>
      </c>
      <c r="H355" s="55" t="s">
        <v>113</v>
      </c>
      <c r="I355" s="55">
        <v>744</v>
      </c>
      <c r="J355" s="1">
        <v>100</v>
      </c>
      <c r="K355" s="55">
        <v>100</v>
      </c>
      <c r="L355" s="55">
        <v>100</v>
      </c>
      <c r="M355" s="51">
        <v>10</v>
      </c>
      <c r="N355" s="51">
        <v>10</v>
      </c>
      <c r="O355" s="57"/>
      <c r="P355" s="57"/>
      <c r="Q355" s="57"/>
      <c r="R355" s="57"/>
      <c r="S355" s="58"/>
      <c r="T355" s="58"/>
      <c r="U355" s="58"/>
      <c r="V355" s="58"/>
      <c r="W355" s="58"/>
    </row>
    <row r="356" spans="1:23" s="34" customFormat="1" ht="63" customHeight="1" x14ac:dyDescent="0.25">
      <c r="A356" s="229"/>
      <c r="B356" s="232"/>
      <c r="C356" s="232"/>
      <c r="D356" s="243"/>
      <c r="E356" s="243"/>
      <c r="F356" s="243"/>
      <c r="G356" s="121" t="s">
        <v>395</v>
      </c>
      <c r="H356" s="55" t="s">
        <v>113</v>
      </c>
      <c r="I356" s="55">
        <v>744</v>
      </c>
      <c r="J356" s="1">
        <v>30</v>
      </c>
      <c r="K356" s="55">
        <v>30</v>
      </c>
      <c r="L356" s="55">
        <v>30</v>
      </c>
      <c r="M356" s="51">
        <v>10</v>
      </c>
      <c r="N356" s="51">
        <v>3</v>
      </c>
      <c r="O356" s="57"/>
      <c r="P356" s="57"/>
      <c r="Q356" s="57"/>
      <c r="R356" s="57"/>
      <c r="S356" s="58"/>
      <c r="T356" s="58"/>
      <c r="U356" s="58"/>
      <c r="V356" s="58"/>
      <c r="W356" s="58"/>
    </row>
    <row r="357" spans="1:23" s="34" customFormat="1" ht="112.5" customHeight="1" x14ac:dyDescent="0.25">
      <c r="A357" s="230"/>
      <c r="B357" s="233"/>
      <c r="C357" s="233"/>
      <c r="D357" s="243"/>
      <c r="E357" s="243"/>
      <c r="F357" s="243"/>
      <c r="G357" s="135" t="s">
        <v>390</v>
      </c>
      <c r="H357" s="121" t="s">
        <v>391</v>
      </c>
      <c r="I357" s="126">
        <v>642</v>
      </c>
      <c r="J357" s="84">
        <v>0</v>
      </c>
      <c r="K357" s="61">
        <v>0</v>
      </c>
      <c r="L357" s="61">
        <v>0</v>
      </c>
      <c r="M357" s="61">
        <v>0</v>
      </c>
      <c r="N357" s="61">
        <v>0</v>
      </c>
      <c r="O357" s="57"/>
      <c r="P357" s="57"/>
      <c r="Q357" s="57"/>
      <c r="R357" s="57"/>
      <c r="S357" s="58"/>
      <c r="T357" s="58"/>
      <c r="U357" s="58"/>
      <c r="V357" s="58"/>
      <c r="W357" s="58"/>
    </row>
    <row r="358" spans="1:23" s="34" customFormat="1" ht="37.5" customHeight="1" x14ac:dyDescent="0.25">
      <c r="A358" s="228" t="s">
        <v>414</v>
      </c>
      <c r="B358" s="231" t="s">
        <v>29</v>
      </c>
      <c r="C358" s="231" t="s">
        <v>433</v>
      </c>
      <c r="D358" s="243" t="s">
        <v>218</v>
      </c>
      <c r="E358" s="243" t="s">
        <v>98</v>
      </c>
      <c r="F358" s="243" t="s">
        <v>21</v>
      </c>
      <c r="G358" s="121" t="s">
        <v>392</v>
      </c>
      <c r="H358" s="55" t="s">
        <v>113</v>
      </c>
      <c r="I358" s="55">
        <v>744</v>
      </c>
      <c r="J358" s="1">
        <v>100</v>
      </c>
      <c r="K358" s="55">
        <v>100</v>
      </c>
      <c r="L358" s="55">
        <v>100</v>
      </c>
      <c r="M358" s="51">
        <v>10</v>
      </c>
      <c r="N358" s="51">
        <v>10</v>
      </c>
      <c r="O358" s="57"/>
      <c r="P358" s="57"/>
      <c r="Q358" s="57"/>
      <c r="R358" s="57"/>
      <c r="S358" s="58"/>
      <c r="T358" s="58"/>
      <c r="U358" s="58"/>
      <c r="V358" s="58"/>
      <c r="W358" s="58"/>
    </row>
    <row r="359" spans="1:23" s="34" customFormat="1" ht="63" customHeight="1" x14ac:dyDescent="0.25">
      <c r="A359" s="229"/>
      <c r="B359" s="232"/>
      <c r="C359" s="232"/>
      <c r="D359" s="243"/>
      <c r="E359" s="243"/>
      <c r="F359" s="243"/>
      <c r="G359" s="121" t="s">
        <v>395</v>
      </c>
      <c r="H359" s="55" t="s">
        <v>113</v>
      </c>
      <c r="I359" s="55">
        <v>744</v>
      </c>
      <c r="J359" s="1">
        <v>30</v>
      </c>
      <c r="K359" s="55">
        <v>30</v>
      </c>
      <c r="L359" s="55">
        <v>30</v>
      </c>
      <c r="M359" s="51">
        <v>10</v>
      </c>
      <c r="N359" s="51">
        <v>3</v>
      </c>
      <c r="O359" s="57"/>
      <c r="P359" s="57"/>
      <c r="Q359" s="57"/>
      <c r="R359" s="57"/>
      <c r="S359" s="58"/>
      <c r="T359" s="58"/>
      <c r="U359" s="58"/>
      <c r="V359" s="58"/>
      <c r="W359" s="58"/>
    </row>
    <row r="360" spans="1:23" s="34" customFormat="1" ht="112.5" customHeight="1" x14ac:dyDescent="0.25">
      <c r="A360" s="230"/>
      <c r="B360" s="233"/>
      <c r="C360" s="233"/>
      <c r="D360" s="243"/>
      <c r="E360" s="243"/>
      <c r="F360" s="243"/>
      <c r="G360" s="135" t="s">
        <v>390</v>
      </c>
      <c r="H360" s="121" t="s">
        <v>391</v>
      </c>
      <c r="I360" s="126">
        <v>642</v>
      </c>
      <c r="J360" s="84">
        <v>0</v>
      </c>
      <c r="K360" s="61">
        <v>0</v>
      </c>
      <c r="L360" s="61">
        <v>0</v>
      </c>
      <c r="M360" s="61">
        <v>0</v>
      </c>
      <c r="N360" s="61">
        <v>0</v>
      </c>
      <c r="O360" s="57"/>
      <c r="P360" s="57"/>
      <c r="Q360" s="57"/>
      <c r="R360" s="57"/>
      <c r="S360" s="58"/>
      <c r="T360" s="58"/>
      <c r="U360" s="58"/>
      <c r="V360" s="58"/>
      <c r="W360" s="58"/>
    </row>
    <row r="361" spans="1:23" s="34" customFormat="1" ht="37.5" hidden="1" customHeight="1" x14ac:dyDescent="0.25">
      <c r="A361" s="228" t="s">
        <v>415</v>
      </c>
      <c r="B361" s="231" t="s">
        <v>29</v>
      </c>
      <c r="C361" s="231" t="s">
        <v>433</v>
      </c>
      <c r="D361" s="243" t="s">
        <v>219</v>
      </c>
      <c r="E361" s="243" t="s">
        <v>98</v>
      </c>
      <c r="F361" s="243" t="s">
        <v>21</v>
      </c>
      <c r="G361" s="121" t="s">
        <v>392</v>
      </c>
      <c r="H361" s="55" t="s">
        <v>113</v>
      </c>
      <c r="I361" s="55">
        <v>744</v>
      </c>
      <c r="J361" s="1">
        <v>100</v>
      </c>
      <c r="K361" s="55">
        <v>100</v>
      </c>
      <c r="L361" s="55">
        <v>100</v>
      </c>
      <c r="M361" s="51">
        <v>10</v>
      </c>
      <c r="N361" s="51">
        <v>10</v>
      </c>
      <c r="O361" s="57"/>
      <c r="P361" s="57"/>
      <c r="Q361" s="57"/>
      <c r="R361" s="57"/>
      <c r="S361" s="58"/>
      <c r="T361" s="58"/>
      <c r="U361" s="58"/>
      <c r="V361" s="58"/>
      <c r="W361" s="58"/>
    </row>
    <row r="362" spans="1:23" s="34" customFormat="1" ht="63" hidden="1" customHeight="1" x14ac:dyDescent="0.25">
      <c r="A362" s="229"/>
      <c r="B362" s="232"/>
      <c r="C362" s="232"/>
      <c r="D362" s="243"/>
      <c r="E362" s="243"/>
      <c r="F362" s="243"/>
      <c r="G362" s="121" t="s">
        <v>395</v>
      </c>
      <c r="H362" s="55" t="s">
        <v>113</v>
      </c>
      <c r="I362" s="55">
        <v>744</v>
      </c>
      <c r="J362" s="1">
        <v>30</v>
      </c>
      <c r="K362" s="55">
        <v>30</v>
      </c>
      <c r="L362" s="55">
        <v>30</v>
      </c>
      <c r="M362" s="51">
        <v>10</v>
      </c>
      <c r="N362" s="51">
        <v>3</v>
      </c>
      <c r="O362" s="57"/>
      <c r="P362" s="57"/>
      <c r="Q362" s="57"/>
      <c r="R362" s="57"/>
      <c r="S362" s="58"/>
      <c r="T362" s="58"/>
      <c r="U362" s="58"/>
      <c r="V362" s="58"/>
      <c r="W362" s="58"/>
    </row>
    <row r="363" spans="1:23" s="34" customFormat="1" ht="112.5" hidden="1" customHeight="1" x14ac:dyDescent="0.25">
      <c r="A363" s="230"/>
      <c r="B363" s="233"/>
      <c r="C363" s="233"/>
      <c r="D363" s="243"/>
      <c r="E363" s="243"/>
      <c r="F363" s="243"/>
      <c r="G363" s="135" t="s">
        <v>390</v>
      </c>
      <c r="H363" s="121" t="s">
        <v>391</v>
      </c>
      <c r="I363" s="126">
        <v>642</v>
      </c>
      <c r="J363" s="84">
        <v>0</v>
      </c>
      <c r="K363" s="61">
        <v>0</v>
      </c>
      <c r="L363" s="61">
        <v>0</v>
      </c>
      <c r="M363" s="61">
        <v>0</v>
      </c>
      <c r="N363" s="61">
        <v>0</v>
      </c>
      <c r="O363" s="57"/>
      <c r="P363" s="57"/>
      <c r="Q363" s="57"/>
      <c r="R363" s="57"/>
      <c r="S363" s="58"/>
      <c r="T363" s="58"/>
      <c r="U363" s="58"/>
      <c r="V363" s="58"/>
      <c r="W363" s="58"/>
    </row>
    <row r="364" spans="1:23" s="34" customFormat="1" ht="37.5" hidden="1" customHeight="1" x14ac:dyDescent="0.25">
      <c r="A364" s="228" t="s">
        <v>416</v>
      </c>
      <c r="B364" s="231" t="s">
        <v>29</v>
      </c>
      <c r="C364" s="231" t="s">
        <v>433</v>
      </c>
      <c r="D364" s="243" t="s">
        <v>397</v>
      </c>
      <c r="E364" s="243" t="s">
        <v>98</v>
      </c>
      <c r="F364" s="243" t="s">
        <v>21</v>
      </c>
      <c r="G364" s="121" t="s">
        <v>392</v>
      </c>
      <c r="H364" s="55" t="s">
        <v>113</v>
      </c>
      <c r="I364" s="55">
        <v>744</v>
      </c>
      <c r="J364" s="1">
        <v>100</v>
      </c>
      <c r="K364" s="55">
        <v>100</v>
      </c>
      <c r="L364" s="55">
        <v>100</v>
      </c>
      <c r="M364" s="51">
        <v>10</v>
      </c>
      <c r="N364" s="51">
        <v>10</v>
      </c>
      <c r="O364" s="57"/>
      <c r="P364" s="57"/>
      <c r="Q364" s="57"/>
      <c r="R364" s="57"/>
      <c r="S364" s="58"/>
      <c r="T364" s="58"/>
      <c r="U364" s="58"/>
      <c r="V364" s="58"/>
      <c r="W364" s="58"/>
    </row>
    <row r="365" spans="1:23" s="34" customFormat="1" ht="63" hidden="1" customHeight="1" x14ac:dyDescent="0.25">
      <c r="A365" s="229"/>
      <c r="B365" s="232"/>
      <c r="C365" s="232"/>
      <c r="D365" s="243"/>
      <c r="E365" s="243"/>
      <c r="F365" s="243"/>
      <c r="G365" s="121" t="s">
        <v>395</v>
      </c>
      <c r="H365" s="55" t="s">
        <v>113</v>
      </c>
      <c r="I365" s="55">
        <v>744</v>
      </c>
      <c r="J365" s="1">
        <v>30</v>
      </c>
      <c r="K365" s="55">
        <v>30</v>
      </c>
      <c r="L365" s="55">
        <v>30</v>
      </c>
      <c r="M365" s="51">
        <v>10</v>
      </c>
      <c r="N365" s="51">
        <v>3</v>
      </c>
      <c r="O365" s="57"/>
      <c r="P365" s="57"/>
      <c r="Q365" s="57"/>
      <c r="R365" s="57"/>
      <c r="S365" s="58"/>
      <c r="T365" s="58"/>
      <c r="U365" s="58"/>
      <c r="V365" s="58"/>
      <c r="W365" s="58"/>
    </row>
    <row r="366" spans="1:23" s="34" customFormat="1" ht="112.5" hidden="1" customHeight="1" x14ac:dyDescent="0.25">
      <c r="A366" s="230"/>
      <c r="B366" s="233"/>
      <c r="C366" s="233"/>
      <c r="D366" s="243"/>
      <c r="E366" s="243"/>
      <c r="F366" s="243"/>
      <c r="G366" s="135" t="s">
        <v>390</v>
      </c>
      <c r="H366" s="121" t="s">
        <v>391</v>
      </c>
      <c r="I366" s="126">
        <v>642</v>
      </c>
      <c r="J366" s="84">
        <v>0</v>
      </c>
      <c r="K366" s="61">
        <v>0</v>
      </c>
      <c r="L366" s="61">
        <v>0</v>
      </c>
      <c r="M366" s="61">
        <v>0</v>
      </c>
      <c r="N366" s="61">
        <v>0</v>
      </c>
      <c r="O366" s="57"/>
      <c r="P366" s="57"/>
      <c r="Q366" s="57"/>
      <c r="R366" s="57"/>
      <c r="S366" s="58"/>
      <c r="T366" s="58"/>
      <c r="U366" s="58"/>
      <c r="V366" s="58"/>
      <c r="W366" s="58"/>
    </row>
    <row r="367" spans="1:23" s="34" customFormat="1" x14ac:dyDescent="0.25">
      <c r="A367" s="69"/>
      <c r="B367" s="68"/>
      <c r="C367" s="68"/>
      <c r="D367" s="68"/>
      <c r="E367" s="68"/>
      <c r="F367" s="68"/>
      <c r="G367" s="99"/>
      <c r="H367" s="139"/>
      <c r="I367" s="57"/>
      <c r="J367" s="44"/>
      <c r="K367" s="59"/>
      <c r="L367" s="59"/>
      <c r="M367" s="59"/>
      <c r="N367" s="59"/>
      <c r="O367" s="57"/>
      <c r="P367" s="57"/>
      <c r="Q367" s="57"/>
      <c r="R367" s="57"/>
      <c r="S367" s="58"/>
      <c r="T367" s="58"/>
      <c r="U367" s="58"/>
      <c r="V367" s="58"/>
      <c r="W367" s="58"/>
    </row>
    <row r="368" spans="1:23" s="34" customFormat="1" hidden="1" x14ac:dyDescent="0.25">
      <c r="A368" s="57"/>
      <c r="B368" s="57"/>
      <c r="C368" s="57"/>
      <c r="D368" s="57"/>
      <c r="E368" s="57"/>
      <c r="F368" s="57"/>
      <c r="G368" s="57"/>
      <c r="H368" s="57"/>
      <c r="I368" s="57"/>
      <c r="J368" s="80"/>
      <c r="K368" s="57"/>
      <c r="L368" s="57"/>
      <c r="M368" s="57"/>
      <c r="N368" s="57"/>
      <c r="O368" s="57"/>
      <c r="P368" s="57"/>
      <c r="Q368" s="57"/>
      <c r="R368" s="57"/>
      <c r="S368" s="58"/>
      <c r="T368" s="58"/>
      <c r="U368" s="58"/>
      <c r="V368" s="58"/>
      <c r="W368" s="58"/>
    </row>
    <row r="369" spans="1:23" s="34" customFormat="1" x14ac:dyDescent="0.25">
      <c r="A369" s="309" t="s">
        <v>116</v>
      </c>
      <c r="B369" s="309"/>
      <c r="C369" s="309"/>
      <c r="D369" s="309"/>
      <c r="E369" s="309"/>
      <c r="F369" s="309"/>
      <c r="G369" s="309"/>
      <c r="H369" s="309"/>
      <c r="I369" s="309"/>
      <c r="J369" s="309"/>
      <c r="K369" s="57"/>
      <c r="L369" s="57"/>
      <c r="M369" s="57"/>
      <c r="N369" s="57"/>
      <c r="O369" s="57"/>
      <c r="P369" s="57"/>
      <c r="Q369" s="57"/>
      <c r="R369" s="57"/>
      <c r="S369" s="58"/>
      <c r="T369" s="58"/>
      <c r="U369" s="58"/>
      <c r="V369" s="58"/>
      <c r="W369" s="58"/>
    </row>
    <row r="370" spans="1:23" s="34" customFormat="1" x14ac:dyDescent="0.25">
      <c r="A370" s="57"/>
      <c r="B370" s="57"/>
      <c r="C370" s="57"/>
      <c r="D370" s="57"/>
      <c r="E370" s="57"/>
      <c r="F370" s="57"/>
      <c r="G370" s="57"/>
      <c r="H370" s="57"/>
      <c r="I370" s="57"/>
      <c r="J370" s="80"/>
      <c r="K370" s="57"/>
      <c r="L370" s="57"/>
      <c r="M370" s="57"/>
      <c r="N370" s="57"/>
      <c r="O370" s="57"/>
      <c r="P370" s="57"/>
      <c r="Q370" s="57"/>
      <c r="R370" s="57"/>
      <c r="S370" s="58"/>
      <c r="T370" s="58"/>
      <c r="U370" s="58"/>
      <c r="V370" s="58"/>
      <c r="W370" s="58"/>
    </row>
    <row r="371" spans="1:23" s="34" customFormat="1" x14ac:dyDescent="0.25">
      <c r="A371" s="310" t="s">
        <v>10</v>
      </c>
      <c r="B371" s="310" t="s">
        <v>11</v>
      </c>
      <c r="C371" s="310"/>
      <c r="D371" s="310"/>
      <c r="E371" s="310" t="s">
        <v>12</v>
      </c>
      <c r="F371" s="310"/>
      <c r="G371" s="310" t="s">
        <v>24</v>
      </c>
      <c r="H371" s="310"/>
      <c r="I371" s="310"/>
      <c r="J371" s="310" t="s">
        <v>25</v>
      </c>
      <c r="K371" s="310"/>
      <c r="L371" s="310"/>
      <c r="M371" s="310" t="s">
        <v>26</v>
      </c>
      <c r="N371" s="310"/>
      <c r="O371" s="310"/>
      <c r="P371" s="315" t="s">
        <v>198</v>
      </c>
      <c r="Q371" s="316"/>
      <c r="R371" s="57"/>
      <c r="S371" s="58"/>
      <c r="T371" s="58"/>
      <c r="U371" s="58"/>
      <c r="V371" s="58"/>
      <c r="W371" s="58"/>
    </row>
    <row r="372" spans="1:23" s="34" customFormat="1" ht="18.75" customHeight="1" x14ac:dyDescent="0.25">
      <c r="A372" s="311"/>
      <c r="B372" s="310"/>
      <c r="C372" s="310"/>
      <c r="D372" s="310"/>
      <c r="E372" s="310"/>
      <c r="F372" s="310"/>
      <c r="G372" s="310" t="s">
        <v>60</v>
      </c>
      <c r="H372" s="310" t="s">
        <v>16</v>
      </c>
      <c r="I372" s="310"/>
      <c r="J372" s="162" t="s">
        <v>440</v>
      </c>
      <c r="K372" s="162" t="s">
        <v>438</v>
      </c>
      <c r="L372" s="162" t="s">
        <v>445</v>
      </c>
      <c r="M372" s="162" t="s">
        <v>440</v>
      </c>
      <c r="N372" s="162" t="s">
        <v>438</v>
      </c>
      <c r="O372" s="162" t="s">
        <v>445</v>
      </c>
      <c r="P372" s="318" t="s">
        <v>165</v>
      </c>
      <c r="Q372" s="317" t="s">
        <v>166</v>
      </c>
      <c r="R372" s="57"/>
      <c r="S372" s="58"/>
      <c r="T372" s="58"/>
      <c r="U372" s="58"/>
      <c r="V372" s="58"/>
      <c r="W372" s="58"/>
    </row>
    <row r="373" spans="1:23" s="34" customFormat="1" ht="75" customHeight="1" x14ac:dyDescent="0.25">
      <c r="A373" s="311"/>
      <c r="B373" s="60" t="s">
        <v>17</v>
      </c>
      <c r="C373" s="60" t="s">
        <v>18</v>
      </c>
      <c r="D373" s="60" t="s">
        <v>211</v>
      </c>
      <c r="E373" s="60" t="s">
        <v>20</v>
      </c>
      <c r="F373" s="60" t="s">
        <v>21</v>
      </c>
      <c r="G373" s="311"/>
      <c r="H373" s="60" t="s">
        <v>28</v>
      </c>
      <c r="I373" s="60" t="s">
        <v>23</v>
      </c>
      <c r="J373" s="162"/>
      <c r="K373" s="163"/>
      <c r="L373" s="163"/>
      <c r="M373" s="162"/>
      <c r="N373" s="163"/>
      <c r="O373" s="163"/>
      <c r="P373" s="319"/>
      <c r="Q373" s="317"/>
      <c r="R373" s="57"/>
      <c r="S373" s="58"/>
      <c r="T373" s="58"/>
      <c r="U373" s="58"/>
      <c r="V373" s="58"/>
      <c r="W373" s="58"/>
    </row>
    <row r="374" spans="1:23" s="34" customFormat="1" x14ac:dyDescent="0.25">
      <c r="A374" s="60">
        <v>1</v>
      </c>
      <c r="B374" s="60">
        <v>2</v>
      </c>
      <c r="C374" s="60">
        <v>3</v>
      </c>
      <c r="D374" s="60">
        <v>4</v>
      </c>
      <c r="E374" s="60">
        <v>5</v>
      </c>
      <c r="F374" s="60">
        <v>6</v>
      </c>
      <c r="G374" s="60">
        <v>7</v>
      </c>
      <c r="H374" s="60">
        <v>8</v>
      </c>
      <c r="I374" s="60">
        <v>9</v>
      </c>
      <c r="J374" s="82">
        <v>10</v>
      </c>
      <c r="K374" s="60">
        <v>11</v>
      </c>
      <c r="L374" s="60">
        <v>12</v>
      </c>
      <c r="M374" s="60">
        <v>13</v>
      </c>
      <c r="N374" s="60">
        <v>14</v>
      </c>
      <c r="O374" s="60">
        <v>15</v>
      </c>
      <c r="P374" s="54">
        <v>16</v>
      </c>
      <c r="Q374" s="54">
        <v>17</v>
      </c>
      <c r="R374" s="57"/>
      <c r="S374" s="58"/>
      <c r="T374" s="58"/>
      <c r="U374" s="58"/>
      <c r="V374" s="58"/>
      <c r="W374" s="58"/>
    </row>
    <row r="375" spans="1:23" s="41" customFormat="1" ht="150" x14ac:dyDescent="0.25">
      <c r="A375" s="85" t="s">
        <v>411</v>
      </c>
      <c r="B375" s="55" t="s">
        <v>29</v>
      </c>
      <c r="C375" s="55" t="s">
        <v>433</v>
      </c>
      <c r="D375" s="55" t="s">
        <v>212</v>
      </c>
      <c r="E375" s="55" t="s">
        <v>98</v>
      </c>
      <c r="F375" s="55" t="s">
        <v>21</v>
      </c>
      <c r="G375" s="55" t="s">
        <v>213</v>
      </c>
      <c r="H375" s="55" t="s">
        <v>214</v>
      </c>
      <c r="I375" s="56" t="s">
        <v>215</v>
      </c>
      <c r="J375" s="40">
        <v>22320</v>
      </c>
      <c r="K375" s="62">
        <f>J375</f>
        <v>22320</v>
      </c>
      <c r="L375" s="62">
        <f>J375</f>
        <v>22320</v>
      </c>
      <c r="M375" s="55" t="s">
        <v>21</v>
      </c>
      <c r="N375" s="55" t="s">
        <v>21</v>
      </c>
      <c r="O375" s="55" t="s">
        <v>21</v>
      </c>
      <c r="P375" s="51">
        <v>10</v>
      </c>
      <c r="Q375" s="52">
        <f t="shared" ref="Q375:Q382" si="13">J375*0.1</f>
        <v>2232</v>
      </c>
      <c r="R375" s="57"/>
      <c r="S375" s="58"/>
      <c r="T375" s="58"/>
      <c r="U375" s="58"/>
      <c r="V375" s="58"/>
      <c r="W375" s="58"/>
    </row>
    <row r="376" spans="1:23" s="41" customFormat="1" ht="150" hidden="1" x14ac:dyDescent="0.25">
      <c r="A376" s="85" t="s">
        <v>412</v>
      </c>
      <c r="B376" s="55" t="s">
        <v>29</v>
      </c>
      <c r="C376" s="55" t="s">
        <v>433</v>
      </c>
      <c r="D376" s="55" t="s">
        <v>216</v>
      </c>
      <c r="E376" s="55" t="s">
        <v>98</v>
      </c>
      <c r="F376" s="55" t="s">
        <v>21</v>
      </c>
      <c r="G376" s="55" t="s">
        <v>213</v>
      </c>
      <c r="H376" s="55" t="s">
        <v>214</v>
      </c>
      <c r="I376" s="56" t="s">
        <v>215</v>
      </c>
      <c r="J376" s="40"/>
      <c r="K376" s="62">
        <f t="shared" ref="K376:K380" si="14">J376</f>
        <v>0</v>
      </c>
      <c r="L376" s="62">
        <f t="shared" ref="L376:L380" si="15">J376</f>
        <v>0</v>
      </c>
      <c r="M376" s="55" t="s">
        <v>21</v>
      </c>
      <c r="N376" s="55" t="s">
        <v>21</v>
      </c>
      <c r="O376" s="55" t="s">
        <v>21</v>
      </c>
      <c r="P376" s="51">
        <v>10</v>
      </c>
      <c r="Q376" s="52">
        <f t="shared" si="13"/>
        <v>0</v>
      </c>
      <c r="R376" s="57"/>
      <c r="S376" s="58"/>
      <c r="T376" s="58"/>
      <c r="U376" s="58"/>
      <c r="V376" s="58"/>
      <c r="W376" s="58"/>
    </row>
    <row r="377" spans="1:23" s="41" customFormat="1" ht="150" x14ac:dyDescent="0.25">
      <c r="A377" s="85" t="s">
        <v>413</v>
      </c>
      <c r="B377" s="55" t="s">
        <v>29</v>
      </c>
      <c r="C377" s="55" t="s">
        <v>433</v>
      </c>
      <c r="D377" s="55" t="s">
        <v>217</v>
      </c>
      <c r="E377" s="55" t="s">
        <v>98</v>
      </c>
      <c r="F377" s="55" t="s">
        <v>21</v>
      </c>
      <c r="G377" s="55" t="s">
        <v>213</v>
      </c>
      <c r="H377" s="55" t="s">
        <v>214</v>
      </c>
      <c r="I377" s="56" t="s">
        <v>215</v>
      </c>
      <c r="J377" s="40">
        <v>9720</v>
      </c>
      <c r="K377" s="62">
        <f t="shared" si="14"/>
        <v>9720</v>
      </c>
      <c r="L377" s="62">
        <f t="shared" si="15"/>
        <v>9720</v>
      </c>
      <c r="M377" s="55" t="s">
        <v>21</v>
      </c>
      <c r="N377" s="55" t="s">
        <v>21</v>
      </c>
      <c r="O377" s="55" t="s">
        <v>21</v>
      </c>
      <c r="P377" s="51">
        <v>10</v>
      </c>
      <c r="Q377" s="52">
        <f t="shared" si="13"/>
        <v>972</v>
      </c>
      <c r="R377" s="57"/>
      <c r="S377" s="58"/>
      <c r="T377" s="58"/>
      <c r="U377" s="58"/>
      <c r="V377" s="58"/>
      <c r="W377" s="58"/>
    </row>
    <row r="378" spans="1:23" s="41" customFormat="1" ht="150" x14ac:dyDescent="0.25">
      <c r="A378" s="85" t="s">
        <v>414</v>
      </c>
      <c r="B378" s="55" t="s">
        <v>29</v>
      </c>
      <c r="C378" s="55" t="s">
        <v>433</v>
      </c>
      <c r="D378" s="55" t="s">
        <v>218</v>
      </c>
      <c r="E378" s="55" t="s">
        <v>98</v>
      </c>
      <c r="F378" s="55" t="s">
        <v>21</v>
      </c>
      <c r="G378" s="55" t="s">
        <v>213</v>
      </c>
      <c r="H378" s="55" t="s">
        <v>214</v>
      </c>
      <c r="I378" s="56" t="s">
        <v>215</v>
      </c>
      <c r="J378" s="40">
        <v>9720</v>
      </c>
      <c r="K378" s="62">
        <f t="shared" si="14"/>
        <v>9720</v>
      </c>
      <c r="L378" s="62">
        <f t="shared" si="15"/>
        <v>9720</v>
      </c>
      <c r="M378" s="55" t="s">
        <v>21</v>
      </c>
      <c r="N378" s="55" t="s">
        <v>21</v>
      </c>
      <c r="O378" s="55" t="s">
        <v>21</v>
      </c>
      <c r="P378" s="51">
        <v>10</v>
      </c>
      <c r="Q378" s="52">
        <f t="shared" si="13"/>
        <v>972</v>
      </c>
      <c r="R378" s="57"/>
      <c r="S378" s="58"/>
      <c r="T378" s="58"/>
      <c r="U378" s="58"/>
      <c r="V378" s="58"/>
      <c r="W378" s="58"/>
    </row>
    <row r="379" spans="1:23" s="41" customFormat="1" ht="150" hidden="1" x14ac:dyDescent="0.25">
      <c r="A379" s="85" t="s">
        <v>415</v>
      </c>
      <c r="B379" s="55" t="s">
        <v>29</v>
      </c>
      <c r="C379" s="55" t="s">
        <v>433</v>
      </c>
      <c r="D379" s="55" t="s">
        <v>219</v>
      </c>
      <c r="E379" s="55" t="s">
        <v>98</v>
      </c>
      <c r="F379" s="55" t="s">
        <v>21</v>
      </c>
      <c r="G379" s="55" t="s">
        <v>213</v>
      </c>
      <c r="H379" s="55" t="s">
        <v>214</v>
      </c>
      <c r="I379" s="56" t="s">
        <v>215</v>
      </c>
      <c r="J379" s="40"/>
      <c r="K379" s="62">
        <f t="shared" si="14"/>
        <v>0</v>
      </c>
      <c r="L379" s="62">
        <f t="shared" si="15"/>
        <v>0</v>
      </c>
      <c r="M379" s="55" t="s">
        <v>21</v>
      </c>
      <c r="N379" s="55" t="s">
        <v>21</v>
      </c>
      <c r="O379" s="55" t="s">
        <v>21</v>
      </c>
      <c r="P379" s="51">
        <v>10</v>
      </c>
      <c r="Q379" s="52">
        <f t="shared" si="13"/>
        <v>0</v>
      </c>
      <c r="R379" s="57"/>
      <c r="S379" s="58"/>
      <c r="T379" s="58"/>
      <c r="U379" s="58"/>
      <c r="V379" s="58"/>
      <c r="W379" s="58"/>
    </row>
    <row r="380" spans="1:23" s="41" customFormat="1" ht="150" hidden="1" x14ac:dyDescent="0.25">
      <c r="A380" s="85" t="s">
        <v>416</v>
      </c>
      <c r="B380" s="55" t="s">
        <v>29</v>
      </c>
      <c r="C380" s="55" t="s">
        <v>433</v>
      </c>
      <c r="D380" s="55" t="s">
        <v>220</v>
      </c>
      <c r="E380" s="55" t="s">
        <v>98</v>
      </c>
      <c r="F380" s="55" t="s">
        <v>21</v>
      </c>
      <c r="G380" s="55" t="s">
        <v>213</v>
      </c>
      <c r="H380" s="55" t="s">
        <v>214</v>
      </c>
      <c r="I380" s="56" t="s">
        <v>215</v>
      </c>
      <c r="J380" s="40"/>
      <c r="K380" s="62">
        <f t="shared" si="14"/>
        <v>0</v>
      </c>
      <c r="L380" s="62">
        <f t="shared" si="15"/>
        <v>0</v>
      </c>
      <c r="M380" s="55" t="s">
        <v>21</v>
      </c>
      <c r="N380" s="55" t="s">
        <v>21</v>
      </c>
      <c r="O380" s="55" t="s">
        <v>21</v>
      </c>
      <c r="P380" s="51">
        <v>10</v>
      </c>
      <c r="Q380" s="52">
        <f t="shared" si="13"/>
        <v>0</v>
      </c>
      <c r="R380" s="57"/>
      <c r="S380" s="58"/>
      <c r="T380" s="58"/>
      <c r="U380" s="58"/>
      <c r="V380" s="58"/>
      <c r="W380" s="58"/>
    </row>
    <row r="381" spans="1:23" s="41" customFormat="1" x14ac:dyDescent="0.25">
      <c r="A381" s="63"/>
      <c r="B381" s="55"/>
      <c r="C381" s="55"/>
      <c r="D381" s="55"/>
      <c r="E381" s="55"/>
      <c r="F381" s="61"/>
      <c r="G381" s="55"/>
      <c r="H381" s="55"/>
      <c r="I381" s="56"/>
      <c r="J381" s="40"/>
      <c r="K381" s="62"/>
      <c r="L381" s="62"/>
      <c r="M381" s="55"/>
      <c r="N381" s="55"/>
      <c r="O381" s="55"/>
      <c r="P381" s="51">
        <v>10</v>
      </c>
      <c r="Q381" s="52">
        <f t="shared" si="13"/>
        <v>0</v>
      </c>
      <c r="R381" s="57"/>
      <c r="S381" s="58"/>
      <c r="T381" s="58"/>
      <c r="U381" s="58"/>
      <c r="V381" s="58"/>
      <c r="W381" s="58"/>
    </row>
    <row r="382" spans="1:23" s="41" customFormat="1" x14ac:dyDescent="0.25">
      <c r="A382" s="63" t="s">
        <v>34</v>
      </c>
      <c r="B382" s="61"/>
      <c r="C382" s="55"/>
      <c r="D382" s="55"/>
      <c r="E382" s="61"/>
      <c r="F382" s="61"/>
      <c r="G382" s="55"/>
      <c r="H382" s="55"/>
      <c r="I382" s="56"/>
      <c r="J382" s="43">
        <f>SUM(J375:J381)</f>
        <v>41760</v>
      </c>
      <c r="K382" s="64">
        <f>SUM(K375:K381)</f>
        <v>41760</v>
      </c>
      <c r="L382" s="64">
        <f>SUM(L375:L381)</f>
        <v>41760</v>
      </c>
      <c r="M382" s="55"/>
      <c r="N382" s="55"/>
      <c r="O382" s="55"/>
      <c r="P382" s="51">
        <v>10</v>
      </c>
      <c r="Q382" s="52">
        <f t="shared" si="13"/>
        <v>4176</v>
      </c>
      <c r="R382" s="58"/>
      <c r="S382" s="58"/>
      <c r="T382" s="58"/>
      <c r="U382" s="58"/>
      <c r="V382" s="58"/>
      <c r="W382" s="58"/>
    </row>
    <row r="383" spans="1:23" s="41" customFormat="1" x14ac:dyDescent="0.25">
      <c r="A383" s="67"/>
      <c r="B383" s="59"/>
      <c r="C383" s="68"/>
      <c r="D383" s="68"/>
      <c r="E383" s="59"/>
      <c r="F383" s="59"/>
      <c r="G383" s="68"/>
      <c r="H383" s="68"/>
      <c r="I383" s="69"/>
      <c r="J383" s="96"/>
      <c r="K383" s="70"/>
      <c r="L383" s="70"/>
      <c r="M383" s="68"/>
      <c r="N383" s="68"/>
      <c r="O383" s="68"/>
      <c r="P383" s="48"/>
      <c r="Q383" s="65"/>
      <c r="R383" s="58"/>
      <c r="S383" s="58"/>
      <c r="T383" s="58"/>
      <c r="U383" s="58"/>
      <c r="V383" s="58"/>
      <c r="W383" s="58"/>
    </row>
    <row r="384" spans="1:23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23" x14ac:dyDescent="0.25">
      <c r="A385" s="162" t="s">
        <v>36</v>
      </c>
      <c r="B385" s="162"/>
      <c r="C385" s="162"/>
      <c r="D385" s="162"/>
      <c r="E385" s="162"/>
      <c r="F385" s="186"/>
      <c r="G385" s="186"/>
      <c r="H385" s="186"/>
      <c r="I385" s="186"/>
      <c r="J385" s="186"/>
      <c r="K385" s="186"/>
      <c r="L385" s="6"/>
      <c r="M385" s="6"/>
      <c r="N385" s="6"/>
      <c r="O385" s="6"/>
      <c r="P385" s="6"/>
    </row>
    <row r="386" spans="1:23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2" t="s">
        <v>22</v>
      </c>
      <c r="F386" s="186"/>
      <c r="G386" s="186"/>
      <c r="H386" s="186"/>
      <c r="I386" s="186"/>
      <c r="J386" s="186"/>
      <c r="K386" s="186"/>
      <c r="L386" s="6"/>
      <c r="M386" s="6"/>
      <c r="N386" s="6"/>
      <c r="O386" s="6"/>
      <c r="P386" s="6"/>
    </row>
    <row r="387" spans="1:23" x14ac:dyDescent="0.25">
      <c r="A387" s="9">
        <v>1</v>
      </c>
      <c r="B387" s="9">
        <v>2</v>
      </c>
      <c r="C387" s="9">
        <v>3</v>
      </c>
      <c r="D387" s="9">
        <v>4</v>
      </c>
      <c r="E387" s="162">
        <v>5</v>
      </c>
      <c r="F387" s="186"/>
      <c r="G387" s="186"/>
      <c r="H387" s="186"/>
      <c r="I387" s="186"/>
      <c r="J387" s="186"/>
      <c r="K387" s="186"/>
      <c r="L387" s="6"/>
      <c r="M387" s="6"/>
      <c r="N387" s="6"/>
      <c r="O387" s="6"/>
      <c r="P387" s="6"/>
    </row>
    <row r="388" spans="1:23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2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23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23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23" ht="153.75" customHeight="1" x14ac:dyDescent="0.25">
      <c r="A391" s="167" t="s">
        <v>384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23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23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23" ht="24.75" customHeight="1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23" x14ac:dyDescent="0.25">
      <c r="A395" s="162">
        <v>1</v>
      </c>
      <c r="B395" s="162"/>
      <c r="C395" s="162"/>
      <c r="D395" s="162"/>
      <c r="E395" s="176">
        <v>2</v>
      </c>
      <c r="F395" s="177"/>
      <c r="G395" s="178"/>
      <c r="H395" s="169">
        <v>3</v>
      </c>
      <c r="I395" s="169"/>
      <c r="J395" s="169"/>
      <c r="K395" s="169"/>
      <c r="L395" s="169"/>
    </row>
    <row r="396" spans="1:23" ht="57.75" customHeight="1" x14ac:dyDescent="0.25">
      <c r="A396" s="179" t="s">
        <v>278</v>
      </c>
      <c r="B396" s="180"/>
      <c r="C396" s="180"/>
      <c r="D396" s="181"/>
      <c r="E396" s="176" t="s">
        <v>50</v>
      </c>
      <c r="F396" s="177"/>
      <c r="G396" s="178"/>
      <c r="H396" s="176" t="s">
        <v>51</v>
      </c>
      <c r="I396" s="177"/>
      <c r="J396" s="177"/>
      <c r="K396" s="177"/>
      <c r="L396" s="178"/>
    </row>
    <row r="397" spans="1:23" ht="63.75" customHeight="1" x14ac:dyDescent="0.25">
      <c r="A397" s="179" t="s">
        <v>279</v>
      </c>
      <c r="B397" s="180"/>
      <c r="C397" s="180"/>
      <c r="D397" s="181"/>
      <c r="E397" s="176" t="s">
        <v>52</v>
      </c>
      <c r="F397" s="177"/>
      <c r="G397" s="178"/>
      <c r="H397" s="176" t="s">
        <v>53</v>
      </c>
      <c r="I397" s="177"/>
      <c r="J397" s="177"/>
      <c r="K397" s="177"/>
      <c r="L397" s="178"/>
    </row>
    <row r="398" spans="1:23" ht="57.75" customHeight="1" x14ac:dyDescent="0.25">
      <c r="A398" s="179" t="s">
        <v>279</v>
      </c>
      <c r="B398" s="180"/>
      <c r="C398" s="180"/>
      <c r="D398" s="181"/>
      <c r="E398" s="176" t="s">
        <v>56</v>
      </c>
      <c r="F398" s="177"/>
      <c r="G398" s="178"/>
      <c r="H398" s="176" t="s">
        <v>51</v>
      </c>
      <c r="I398" s="177"/>
      <c r="J398" s="177"/>
      <c r="K398" s="177"/>
      <c r="L398" s="178"/>
    </row>
    <row r="399" spans="1:23" ht="58.5" customHeight="1" x14ac:dyDescent="0.25">
      <c r="A399" s="179" t="s">
        <v>285</v>
      </c>
      <c r="B399" s="180"/>
      <c r="C399" s="180"/>
      <c r="D399" s="181"/>
      <c r="E399" s="176" t="s">
        <v>54</v>
      </c>
      <c r="F399" s="177"/>
      <c r="G399" s="178"/>
      <c r="H399" s="173" t="s">
        <v>167</v>
      </c>
      <c r="I399" s="174"/>
      <c r="J399" s="174"/>
      <c r="K399" s="174"/>
      <c r="L399" s="175"/>
    </row>
    <row r="400" spans="1:23" s="41" customFormat="1" x14ac:dyDescent="0.25">
      <c r="A400" s="304" t="s">
        <v>378</v>
      </c>
      <c r="B400" s="305"/>
      <c r="C400" s="305"/>
      <c r="D400" s="305"/>
      <c r="E400" s="305"/>
      <c r="F400" s="305"/>
      <c r="G400" s="305"/>
      <c r="H400" s="305"/>
      <c r="I400" s="305"/>
      <c r="J400" s="305"/>
      <c r="K400" s="305"/>
      <c r="L400" s="305"/>
      <c r="M400" s="305"/>
      <c r="N400" s="305"/>
      <c r="O400" s="305"/>
      <c r="P400" s="48"/>
      <c r="Q400" s="65"/>
      <c r="R400" s="58"/>
      <c r="S400" s="58"/>
      <c r="T400" s="58"/>
      <c r="U400" s="58"/>
      <c r="V400" s="58"/>
      <c r="W400" s="58"/>
    </row>
    <row r="401" spans="1:31" s="41" customFormat="1" x14ac:dyDescent="0.25">
      <c r="A401" s="116"/>
      <c r="B401" s="48"/>
      <c r="C401" s="48"/>
      <c r="D401" s="48"/>
      <c r="E401" s="48"/>
      <c r="F401" s="48"/>
      <c r="G401" s="48"/>
      <c r="H401" s="48"/>
      <c r="I401" s="48"/>
      <c r="J401" s="5"/>
      <c r="K401" s="48"/>
      <c r="L401" s="48"/>
      <c r="M401" s="48"/>
      <c r="N401" s="48"/>
      <c r="O401" s="48"/>
      <c r="P401" s="48"/>
      <c r="Q401" s="65"/>
      <c r="R401" s="58"/>
      <c r="S401" s="58"/>
      <c r="T401" s="58"/>
      <c r="U401" s="58"/>
      <c r="V401" s="58"/>
      <c r="W401" s="58"/>
    </row>
    <row r="402" spans="1:31" ht="32.25" customHeight="1" x14ac:dyDescent="0.25">
      <c r="A402" s="304" t="s">
        <v>256</v>
      </c>
      <c r="B402" s="304"/>
      <c r="C402" s="304"/>
      <c r="D402" s="304"/>
      <c r="E402" s="304"/>
      <c r="F402" s="304"/>
      <c r="G402" s="304"/>
      <c r="H402" s="304"/>
      <c r="I402" s="304"/>
      <c r="J402" s="304"/>
      <c r="K402" s="304"/>
      <c r="L402" s="304"/>
      <c r="M402" s="306" t="s">
        <v>179</v>
      </c>
      <c r="N402" s="308" t="s">
        <v>21</v>
      </c>
      <c r="O402" s="50"/>
      <c r="P402" s="50"/>
      <c r="Q402" s="49"/>
      <c r="R402" s="49"/>
      <c r="S402" s="49"/>
      <c r="T402" s="49"/>
      <c r="U402" s="49"/>
      <c r="V402" s="49"/>
      <c r="W402" s="49"/>
    </row>
    <row r="403" spans="1:31" ht="28.5" customHeight="1" x14ac:dyDescent="0.25">
      <c r="A403" s="297" t="s">
        <v>257</v>
      </c>
      <c r="B403" s="297"/>
      <c r="C403" s="297"/>
      <c r="D403" s="297"/>
      <c r="E403" s="297"/>
      <c r="F403" s="297"/>
      <c r="G403" s="297"/>
      <c r="H403" s="297"/>
      <c r="I403" s="297"/>
      <c r="J403" s="297"/>
      <c r="K403" s="297"/>
      <c r="L403" s="297"/>
      <c r="M403" s="307"/>
      <c r="N403" s="308"/>
      <c r="O403" s="50"/>
      <c r="P403" s="50"/>
      <c r="Q403" s="49"/>
      <c r="R403" s="49"/>
      <c r="S403" s="49"/>
      <c r="T403" s="49"/>
      <c r="U403" s="49"/>
      <c r="V403" s="49"/>
      <c r="W403" s="49"/>
    </row>
    <row r="404" spans="1:31" ht="20.25" customHeight="1" x14ac:dyDescent="0.25">
      <c r="A404" s="50" t="s">
        <v>258</v>
      </c>
      <c r="B404" s="50"/>
      <c r="C404" s="50"/>
      <c r="D404" s="50"/>
      <c r="E404" s="50"/>
      <c r="F404" s="50"/>
      <c r="G404" s="50"/>
      <c r="H404" s="50"/>
      <c r="I404" s="50"/>
      <c r="J404" s="6"/>
      <c r="K404" s="50"/>
      <c r="L404" s="50"/>
      <c r="M404" s="307"/>
      <c r="N404" s="308"/>
      <c r="O404" s="50"/>
      <c r="P404" s="50"/>
      <c r="Q404" s="49"/>
      <c r="R404" s="49"/>
      <c r="S404" s="49"/>
      <c r="T404" s="49"/>
      <c r="U404" s="49"/>
      <c r="V404" s="49"/>
      <c r="W404" s="49"/>
    </row>
    <row r="405" spans="1:31" x14ac:dyDescent="0.25">
      <c r="A405" s="297" t="s">
        <v>254</v>
      </c>
      <c r="B405" s="297"/>
      <c r="C405" s="297"/>
      <c r="D405" s="297"/>
      <c r="E405" s="297"/>
      <c r="F405" s="297"/>
      <c r="G405" s="297"/>
      <c r="H405" s="297"/>
      <c r="I405" s="297"/>
      <c r="J405" s="297"/>
      <c r="K405" s="297"/>
      <c r="L405" s="297"/>
      <c r="M405" s="50"/>
      <c r="N405" s="48"/>
      <c r="O405" s="50"/>
      <c r="P405" s="50"/>
      <c r="Q405" s="49"/>
      <c r="R405" s="49"/>
      <c r="S405" s="49"/>
      <c r="T405" s="49"/>
      <c r="U405" s="49"/>
      <c r="V405" s="49"/>
      <c r="W405" s="49"/>
    </row>
    <row r="406" spans="1:31" x14ac:dyDescent="0.25">
      <c r="A406" s="297" t="s">
        <v>255</v>
      </c>
      <c r="B406" s="297"/>
      <c r="C406" s="297"/>
      <c r="D406" s="297"/>
      <c r="E406" s="297"/>
      <c r="F406" s="297"/>
      <c r="G406" s="297"/>
      <c r="H406" s="297"/>
      <c r="I406" s="297"/>
      <c r="J406" s="297"/>
      <c r="K406" s="50"/>
      <c r="L406" s="50"/>
      <c r="M406" s="50"/>
      <c r="N406" s="48"/>
      <c r="O406" s="50"/>
      <c r="P406" s="50"/>
      <c r="Q406" s="49"/>
      <c r="R406" s="49"/>
      <c r="S406" s="49"/>
      <c r="T406" s="49"/>
      <c r="U406" s="49"/>
      <c r="V406" s="49"/>
      <c r="W406" s="49"/>
    </row>
    <row r="407" spans="1:31" s="41" customFormat="1" ht="96" customHeight="1" x14ac:dyDescent="0.25">
      <c r="A407" s="247" t="s">
        <v>249</v>
      </c>
      <c r="B407" s="247" t="s">
        <v>243</v>
      </c>
      <c r="C407" s="247"/>
      <c r="D407" s="247"/>
      <c r="E407" s="247" t="s">
        <v>244</v>
      </c>
      <c r="F407" s="247"/>
      <c r="G407" s="247" t="s">
        <v>245</v>
      </c>
      <c r="H407" s="247"/>
      <c r="I407" s="247"/>
      <c r="J407" s="247" t="s">
        <v>246</v>
      </c>
      <c r="K407" s="247"/>
      <c r="L407" s="247"/>
      <c r="M407" s="247" t="s">
        <v>250</v>
      </c>
      <c r="N407" s="247"/>
      <c r="O407" s="48"/>
      <c r="P407" s="65"/>
      <c r="Q407" s="58"/>
      <c r="R407" s="58"/>
      <c r="S407" s="58"/>
      <c r="T407" s="58"/>
      <c r="U407" s="58"/>
      <c r="V407" s="58"/>
      <c r="W407" s="58"/>
    </row>
    <row r="408" spans="1:31" s="41" customFormat="1" ht="87.75" customHeight="1" x14ac:dyDescent="0.25">
      <c r="A408" s="247"/>
      <c r="B408" s="245" t="s">
        <v>252</v>
      </c>
      <c r="C408" s="245" t="s">
        <v>252</v>
      </c>
      <c r="D408" s="245" t="s">
        <v>252</v>
      </c>
      <c r="E408" s="245" t="s">
        <v>252</v>
      </c>
      <c r="F408" s="245" t="s">
        <v>252</v>
      </c>
      <c r="G408" s="247" t="s">
        <v>251</v>
      </c>
      <c r="H408" s="247" t="s">
        <v>247</v>
      </c>
      <c r="I408" s="247"/>
      <c r="J408" s="162" t="s">
        <v>440</v>
      </c>
      <c r="K408" s="162" t="s">
        <v>438</v>
      </c>
      <c r="L408" s="162" t="s">
        <v>445</v>
      </c>
      <c r="M408" s="247" t="s">
        <v>165</v>
      </c>
      <c r="N408" s="247" t="s">
        <v>166</v>
      </c>
      <c r="O408" s="48"/>
      <c r="P408" s="65"/>
      <c r="Q408" s="58"/>
      <c r="R408" s="58"/>
      <c r="S408" s="58"/>
      <c r="T408" s="58"/>
      <c r="U408" s="58"/>
      <c r="V408" s="58"/>
      <c r="W408" s="58"/>
    </row>
    <row r="409" spans="1:31" s="41" customFormat="1" ht="58.5" customHeight="1" x14ac:dyDescent="0.25">
      <c r="A409" s="247"/>
      <c r="B409" s="246"/>
      <c r="C409" s="246"/>
      <c r="D409" s="246"/>
      <c r="E409" s="246"/>
      <c r="F409" s="246"/>
      <c r="G409" s="247"/>
      <c r="H409" s="66" t="s">
        <v>22</v>
      </c>
      <c r="I409" s="72" t="s">
        <v>253</v>
      </c>
      <c r="J409" s="162"/>
      <c r="K409" s="163"/>
      <c r="L409" s="163"/>
      <c r="M409" s="247"/>
      <c r="N409" s="247"/>
      <c r="O409" s="48"/>
      <c r="P409" s="65"/>
      <c r="Q409" s="58"/>
      <c r="R409" s="58"/>
      <c r="S409" s="58"/>
      <c r="T409" s="58"/>
      <c r="U409" s="58"/>
      <c r="V409" s="58"/>
      <c r="W409" s="58"/>
    </row>
    <row r="410" spans="1:31" s="41" customFormat="1" x14ac:dyDescent="0.25">
      <c r="A410" s="66">
        <v>1</v>
      </c>
      <c r="B410" s="66">
        <v>2</v>
      </c>
      <c r="C410" s="66">
        <v>3</v>
      </c>
      <c r="D410" s="66">
        <v>4</v>
      </c>
      <c r="E410" s="66">
        <v>5</v>
      </c>
      <c r="F410" s="66">
        <v>6</v>
      </c>
      <c r="G410" s="66">
        <v>7</v>
      </c>
      <c r="H410" s="66">
        <v>8</v>
      </c>
      <c r="I410" s="66">
        <v>9</v>
      </c>
      <c r="J410" s="92">
        <v>10</v>
      </c>
      <c r="K410" s="66">
        <v>11</v>
      </c>
      <c r="L410" s="66">
        <v>12</v>
      </c>
      <c r="M410" s="66">
        <v>13</v>
      </c>
      <c r="N410" s="66">
        <v>14</v>
      </c>
      <c r="O410" s="48"/>
      <c r="P410" s="65"/>
      <c r="Q410" s="58"/>
      <c r="R410" s="58"/>
      <c r="S410" s="58"/>
      <c r="T410" s="58"/>
      <c r="U410" s="58"/>
      <c r="V410" s="58"/>
      <c r="W410" s="58"/>
    </row>
    <row r="411" spans="1:31" s="41" customFormat="1" x14ac:dyDescent="0.25">
      <c r="A411" s="247" t="s">
        <v>21</v>
      </c>
      <c r="B411" s="247" t="s">
        <v>21</v>
      </c>
      <c r="C411" s="247" t="s">
        <v>21</v>
      </c>
      <c r="D411" s="247" t="s">
        <v>21</v>
      </c>
      <c r="E411" s="247" t="s">
        <v>21</v>
      </c>
      <c r="F411" s="247" t="s">
        <v>21</v>
      </c>
      <c r="G411" s="66" t="s">
        <v>21</v>
      </c>
      <c r="H411" s="66" t="s">
        <v>21</v>
      </c>
      <c r="I411" s="66" t="s">
        <v>21</v>
      </c>
      <c r="J411" s="92" t="s">
        <v>21</v>
      </c>
      <c r="K411" s="66" t="s">
        <v>21</v>
      </c>
      <c r="L411" s="66" t="s">
        <v>21</v>
      </c>
      <c r="M411" s="66" t="s">
        <v>21</v>
      </c>
      <c r="N411" s="66" t="s">
        <v>21</v>
      </c>
      <c r="O411" s="48"/>
      <c r="P411" s="65"/>
      <c r="Q411" s="58"/>
      <c r="R411" s="58"/>
      <c r="S411" s="58"/>
      <c r="T411" s="58"/>
      <c r="U411" s="58"/>
      <c r="V411" s="58"/>
      <c r="W411" s="58"/>
    </row>
    <row r="412" spans="1:31" s="41" customFormat="1" x14ac:dyDescent="0.25">
      <c r="A412" s="247"/>
      <c r="B412" s="247"/>
      <c r="C412" s="247"/>
      <c r="D412" s="247"/>
      <c r="E412" s="247"/>
      <c r="F412" s="247"/>
      <c r="G412" s="66" t="s">
        <v>21</v>
      </c>
      <c r="H412" s="66" t="s">
        <v>21</v>
      </c>
      <c r="I412" s="66" t="s">
        <v>21</v>
      </c>
      <c r="J412" s="92" t="s">
        <v>21</v>
      </c>
      <c r="K412" s="66" t="s">
        <v>21</v>
      </c>
      <c r="L412" s="66" t="s">
        <v>21</v>
      </c>
      <c r="M412" s="66" t="s">
        <v>21</v>
      </c>
      <c r="N412" s="66" t="s">
        <v>21</v>
      </c>
      <c r="O412" s="48"/>
      <c r="P412" s="65"/>
      <c r="Q412" s="58"/>
      <c r="R412" s="58"/>
      <c r="S412" s="58"/>
      <c r="T412" s="58"/>
      <c r="U412" s="58"/>
      <c r="V412" s="58"/>
      <c r="W412" s="58"/>
    </row>
    <row r="413" spans="1:31" s="41" customFormat="1" x14ac:dyDescent="0.25">
      <c r="A413" s="71"/>
      <c r="B413" s="71"/>
      <c r="C413" s="71"/>
      <c r="D413" s="71"/>
      <c r="E413" s="71"/>
      <c r="F413" s="71"/>
      <c r="G413" s="71"/>
      <c r="H413" s="71"/>
      <c r="I413" s="71"/>
      <c r="J413" s="95"/>
      <c r="K413" s="71"/>
      <c r="L413" s="71"/>
      <c r="M413" s="71"/>
      <c r="N413" s="71"/>
      <c r="O413" s="48"/>
      <c r="P413" s="65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</row>
    <row r="414" spans="1:31" s="41" customFormat="1" x14ac:dyDescent="0.25">
      <c r="A414" s="297" t="s">
        <v>260</v>
      </c>
      <c r="B414" s="297"/>
      <c r="C414" s="297"/>
      <c r="D414" s="297"/>
      <c r="E414" s="297"/>
      <c r="F414" s="297"/>
      <c r="G414" s="297"/>
      <c r="H414" s="297"/>
      <c r="I414" s="297"/>
      <c r="J414" s="297"/>
      <c r="K414" s="70"/>
      <c r="L414" s="70"/>
      <c r="M414" s="68"/>
      <c r="N414" s="68"/>
      <c r="O414" s="68"/>
      <c r="P414" s="48"/>
      <c r="Q414" s="65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</row>
    <row r="415" spans="1:31" s="41" customFormat="1" ht="95.25" customHeight="1" x14ac:dyDescent="0.25">
      <c r="A415" s="247" t="s">
        <v>249</v>
      </c>
      <c r="B415" s="247" t="s">
        <v>243</v>
      </c>
      <c r="C415" s="247"/>
      <c r="D415" s="247"/>
      <c r="E415" s="247" t="s">
        <v>244</v>
      </c>
      <c r="F415" s="247"/>
      <c r="G415" s="247" t="s">
        <v>248</v>
      </c>
      <c r="H415" s="247"/>
      <c r="I415" s="247"/>
      <c r="J415" s="298" t="s">
        <v>399</v>
      </c>
      <c r="K415" s="299"/>
      <c r="L415" s="300"/>
      <c r="M415" s="301" t="s">
        <v>259</v>
      </c>
      <c r="N415" s="302"/>
      <c r="O415" s="303"/>
      <c r="P415" s="247" t="s">
        <v>400</v>
      </c>
      <c r="Q415" s="247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</row>
    <row r="416" spans="1:31" s="41" customFormat="1" ht="57.75" customHeight="1" x14ac:dyDescent="0.25">
      <c r="A416" s="247"/>
      <c r="B416" s="245" t="s">
        <v>252</v>
      </c>
      <c r="C416" s="245" t="s">
        <v>252</v>
      </c>
      <c r="D416" s="245" t="s">
        <v>252</v>
      </c>
      <c r="E416" s="245" t="s">
        <v>252</v>
      </c>
      <c r="F416" s="245" t="s">
        <v>252</v>
      </c>
      <c r="G416" s="245" t="s">
        <v>251</v>
      </c>
      <c r="H416" s="194" t="s">
        <v>247</v>
      </c>
      <c r="I416" s="194"/>
      <c r="J416" s="162" t="s">
        <v>440</v>
      </c>
      <c r="K416" s="162" t="s">
        <v>438</v>
      </c>
      <c r="L416" s="162" t="s">
        <v>445</v>
      </c>
      <c r="M416" s="162" t="s">
        <v>440</v>
      </c>
      <c r="N416" s="162" t="s">
        <v>438</v>
      </c>
      <c r="O416" s="162" t="s">
        <v>445</v>
      </c>
      <c r="P416" s="190" t="s">
        <v>165</v>
      </c>
      <c r="Q416" s="247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7"/>
      <c r="B417" s="246"/>
      <c r="C417" s="246"/>
      <c r="D417" s="246"/>
      <c r="E417" s="246"/>
      <c r="F417" s="246"/>
      <c r="G417" s="246"/>
      <c r="H417" s="77" t="s">
        <v>22</v>
      </c>
      <c r="I417" s="72" t="s">
        <v>253</v>
      </c>
      <c r="J417" s="162"/>
      <c r="K417" s="163"/>
      <c r="L417" s="163"/>
      <c r="M417" s="162"/>
      <c r="N417" s="163"/>
      <c r="O417" s="163"/>
      <c r="P417" s="190"/>
      <c r="Q417" s="247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4" t="s">
        <v>21</v>
      </c>
      <c r="B419" s="244" t="s">
        <v>21</v>
      </c>
      <c r="C419" s="244" t="s">
        <v>21</v>
      </c>
      <c r="D419" s="245" t="s">
        <v>21</v>
      </c>
      <c r="E419" s="245" t="s">
        <v>21</v>
      </c>
      <c r="F419" s="247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4"/>
      <c r="B420" s="244"/>
      <c r="C420" s="244"/>
      <c r="D420" s="246"/>
      <c r="E420" s="246"/>
      <c r="F420" s="247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67"/>
      <c r="B422" s="59"/>
      <c r="C422" s="68"/>
      <c r="D422" s="68"/>
      <c r="E422" s="59"/>
      <c r="F422" s="59"/>
      <c r="G422" s="68"/>
      <c r="H422" s="68"/>
      <c r="I422" s="69"/>
      <c r="J422" s="96"/>
      <c r="K422" s="70"/>
      <c r="L422" s="70"/>
      <c r="M422" s="68"/>
      <c r="N422" s="68"/>
      <c r="O422" s="68"/>
      <c r="P422" s="48"/>
      <c r="Q422" s="65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4" t="s">
        <v>242</v>
      </c>
      <c r="B423" s="220"/>
      <c r="C423" s="220"/>
      <c r="D423" s="220"/>
      <c r="E423" s="220"/>
      <c r="F423" s="220"/>
      <c r="G423" s="220"/>
      <c r="H423" s="220"/>
      <c r="I423" s="220"/>
      <c r="J423" s="220"/>
      <c r="K423" s="220"/>
      <c r="L423" s="220"/>
      <c r="M423" s="220"/>
      <c r="N423" s="220"/>
      <c r="O423" s="220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3" t="s">
        <v>71</v>
      </c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6"/>
      <c r="N425" s="6"/>
      <c r="O425" s="6"/>
      <c r="P425" s="6"/>
    </row>
    <row r="426" spans="1:31" x14ac:dyDescent="0.25">
      <c r="A426" s="193" t="s">
        <v>72</v>
      </c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6"/>
      <c r="N426" s="6"/>
      <c r="O426" s="6"/>
      <c r="P426" s="6"/>
    </row>
    <row r="427" spans="1:31" ht="16.5" customHeight="1" x14ac:dyDescent="0.25">
      <c r="A427" s="193" t="s">
        <v>73</v>
      </c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6"/>
      <c r="N427" s="6"/>
      <c r="O427" s="6"/>
      <c r="P427" s="6"/>
    </row>
    <row r="428" spans="1:31" x14ac:dyDescent="0.25">
      <c r="A428" s="193" t="s">
        <v>74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6"/>
      <c r="N428" s="6"/>
      <c r="O428" s="6"/>
      <c r="P428" s="6"/>
    </row>
    <row r="429" spans="1:31" x14ac:dyDescent="0.25">
      <c r="A429" s="193" t="s">
        <v>75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6"/>
      <c r="N429" s="6"/>
      <c r="O429" s="6"/>
      <c r="P429" s="6"/>
    </row>
    <row r="430" spans="1:31" x14ac:dyDescent="0.25">
      <c r="A430" s="193" t="s">
        <v>76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6"/>
      <c r="N430" s="6"/>
      <c r="O430" s="6"/>
      <c r="P430" s="6"/>
    </row>
    <row r="431" spans="1:31" x14ac:dyDescent="0.25">
      <c r="A431" s="193" t="s">
        <v>77</v>
      </c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2" t="s">
        <v>81</v>
      </c>
      <c r="C436" s="186"/>
      <c r="D436" s="186"/>
      <c r="E436" s="163" t="s">
        <v>82</v>
      </c>
      <c r="F436" s="186"/>
      <c r="G436" s="186"/>
      <c r="H436" s="186"/>
      <c r="I436" s="186"/>
      <c r="J436" s="186"/>
      <c r="K436" s="186"/>
      <c r="L436" s="186"/>
      <c r="M436" s="6"/>
      <c r="N436" s="6"/>
      <c r="O436" s="6"/>
      <c r="P436" s="6"/>
    </row>
    <row r="437" spans="1:16" x14ac:dyDescent="0.25">
      <c r="A437" s="9">
        <v>1</v>
      </c>
      <c r="B437" s="162">
        <v>2</v>
      </c>
      <c r="C437" s="186"/>
      <c r="D437" s="186"/>
      <c r="E437" s="169">
        <v>3</v>
      </c>
      <c r="F437" s="169"/>
      <c r="G437" s="169"/>
      <c r="H437" s="169"/>
      <c r="I437" s="169"/>
      <c r="J437" s="169"/>
      <c r="K437" s="186"/>
      <c r="L437" s="186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2" t="s">
        <v>225</v>
      </c>
      <c r="C438" s="186"/>
      <c r="D438" s="186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2" t="s">
        <v>86</v>
      </c>
      <c r="C439" s="163"/>
      <c r="D439" s="163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2" t="s">
        <v>197</v>
      </c>
      <c r="C440" s="186"/>
      <c r="D440" s="186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286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398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59" spans="10:12" x14ac:dyDescent="0.25">
      <c r="J559" s="162" t="s">
        <v>298</v>
      </c>
      <c r="K559" s="162" t="s">
        <v>299</v>
      </c>
      <c r="L559" s="162" t="s">
        <v>300</v>
      </c>
    </row>
    <row r="560" spans="10:12" x14ac:dyDescent="0.25">
      <c r="J560" s="162"/>
      <c r="K560" s="162"/>
      <c r="L560" s="163"/>
    </row>
    <row r="567" spans="10:15" x14ac:dyDescent="0.25">
      <c r="J567" s="162" t="s">
        <v>298</v>
      </c>
      <c r="K567" s="162" t="s">
        <v>299</v>
      </c>
      <c r="L567" s="162" t="s">
        <v>300</v>
      </c>
      <c r="M567" s="162" t="s">
        <v>298</v>
      </c>
      <c r="N567" s="162" t="s">
        <v>299</v>
      </c>
      <c r="O567" s="162" t="s">
        <v>300</v>
      </c>
    </row>
    <row r="568" spans="10:15" x14ac:dyDescent="0.25">
      <c r="J568" s="162"/>
      <c r="K568" s="162"/>
      <c r="L568" s="163"/>
      <c r="M568" s="162"/>
      <c r="N568" s="162"/>
      <c r="O568" s="163"/>
    </row>
  </sheetData>
  <mergeCells count="666"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N39:N41"/>
    <mergeCell ref="A40:L40"/>
    <mergeCell ref="A48:A51"/>
    <mergeCell ref="B48:B51"/>
    <mergeCell ref="A419:A420"/>
    <mergeCell ref="B419:B420"/>
    <mergeCell ref="C419:C420"/>
    <mergeCell ref="D419:D420"/>
    <mergeCell ref="E419:E420"/>
    <mergeCell ref="B416:B417"/>
    <mergeCell ref="C416:C417"/>
    <mergeCell ref="D416:D417"/>
    <mergeCell ref="E416:E417"/>
    <mergeCell ref="F419:F420"/>
    <mergeCell ref="M416:M417"/>
    <mergeCell ref="N416:N417"/>
    <mergeCell ref="O416:O417"/>
    <mergeCell ref="P415:Q415"/>
    <mergeCell ref="F416:F417"/>
    <mergeCell ref="G416:G417"/>
    <mergeCell ref="H416:I416"/>
    <mergeCell ref="J416:J417"/>
    <mergeCell ref="Q416:Q417"/>
    <mergeCell ref="M408:M409"/>
    <mergeCell ref="N408:N409"/>
    <mergeCell ref="A411:A412"/>
    <mergeCell ref="B411:B412"/>
    <mergeCell ref="C411:C412"/>
    <mergeCell ref="D411:D412"/>
    <mergeCell ref="E411:E412"/>
    <mergeCell ref="F411:F412"/>
    <mergeCell ref="P416:P417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M415:O415"/>
    <mergeCell ref="F352:F354"/>
    <mergeCell ref="A400:O400"/>
    <mergeCell ref="A402:L402"/>
    <mergeCell ref="M402:M404"/>
    <mergeCell ref="N402:N404"/>
    <mergeCell ref="A403:L403"/>
    <mergeCell ref="A405:L405"/>
    <mergeCell ref="A406:J406"/>
    <mergeCell ref="A407:A409"/>
    <mergeCell ref="B407:D407"/>
    <mergeCell ref="E407:F407"/>
    <mergeCell ref="G407:I407"/>
    <mergeCell ref="J407:L407"/>
    <mergeCell ref="L408:L409"/>
    <mergeCell ref="M407:N407"/>
    <mergeCell ref="B408:B409"/>
    <mergeCell ref="C408:C409"/>
    <mergeCell ref="D408:D409"/>
    <mergeCell ref="E408:E409"/>
    <mergeCell ref="F408:F409"/>
    <mergeCell ref="G408:G409"/>
    <mergeCell ref="H408:I408"/>
    <mergeCell ref="J408:J409"/>
    <mergeCell ref="K408:K409"/>
    <mergeCell ref="A371:A373"/>
    <mergeCell ref="B371:D372"/>
    <mergeCell ref="E371:F372"/>
    <mergeCell ref="G371:I371"/>
    <mergeCell ref="J371:L371"/>
    <mergeCell ref="M371:O371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A345:A347"/>
    <mergeCell ref="B345:D346"/>
    <mergeCell ref="E345:F346"/>
    <mergeCell ref="A369:J369"/>
    <mergeCell ref="M345:N345"/>
    <mergeCell ref="G346:G347"/>
    <mergeCell ref="H346:I346"/>
    <mergeCell ref="J346:J347"/>
    <mergeCell ref="K346:K347"/>
    <mergeCell ref="L346:L347"/>
    <mergeCell ref="M346:M347"/>
    <mergeCell ref="N346:N347"/>
    <mergeCell ref="G345:I345"/>
    <mergeCell ref="A349:A351"/>
    <mergeCell ref="B349:B351"/>
    <mergeCell ref="C349:C351"/>
    <mergeCell ref="D349:D351"/>
    <mergeCell ref="E349:E351"/>
    <mergeCell ref="A352:A354"/>
    <mergeCell ref="B352:B354"/>
    <mergeCell ref="C352:C354"/>
    <mergeCell ref="D352:D354"/>
    <mergeCell ref="E352:E354"/>
    <mergeCell ref="F349:F351"/>
    <mergeCell ref="B285:D286"/>
    <mergeCell ref="A339:L339"/>
    <mergeCell ref="A340:L340"/>
    <mergeCell ref="M340:M342"/>
    <mergeCell ref="N340:N342"/>
    <mergeCell ref="A342:L342"/>
    <mergeCell ref="E325:K325"/>
    <mergeCell ref="A326:F326"/>
    <mergeCell ref="A327:K327"/>
    <mergeCell ref="A328:K328"/>
    <mergeCell ref="J286:J287"/>
    <mergeCell ref="K286:K287"/>
    <mergeCell ref="L286:L287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E285:F286"/>
    <mergeCell ref="E322:K322"/>
    <mergeCell ref="E323:K323"/>
    <mergeCell ref="P293:Q293"/>
    <mergeCell ref="P294:P295"/>
    <mergeCell ref="Q294:Q295"/>
    <mergeCell ref="A32:J32"/>
    <mergeCell ref="M244:N244"/>
    <mergeCell ref="M245:M246"/>
    <mergeCell ref="N245:N246"/>
    <mergeCell ref="M285:N285"/>
    <mergeCell ref="M286:M287"/>
    <mergeCell ref="N286:N287"/>
    <mergeCell ref="M104:N104"/>
    <mergeCell ref="M105:M106"/>
    <mergeCell ref="N105:N106"/>
    <mergeCell ref="M172:N172"/>
    <mergeCell ref="M173:M174"/>
    <mergeCell ref="N173:N174"/>
    <mergeCell ref="M167:M169"/>
    <mergeCell ref="N167:N169"/>
    <mergeCell ref="A150:O150"/>
    <mergeCell ref="A151:O151"/>
    <mergeCell ref="A92:D92"/>
    <mergeCell ref="E92:G92"/>
    <mergeCell ref="H92:L92"/>
    <mergeCell ref="A94:D94"/>
    <mergeCell ref="P252:Q252"/>
    <mergeCell ref="P253:P254"/>
    <mergeCell ref="Q253:Q254"/>
    <mergeCell ref="P208:Q208"/>
    <mergeCell ref="P209:P210"/>
    <mergeCell ref="Q209:Q210"/>
    <mergeCell ref="O253:O254"/>
    <mergeCell ref="L253:L254"/>
    <mergeCell ref="M253:M254"/>
    <mergeCell ref="H233:L233"/>
    <mergeCell ref="A224:K224"/>
    <mergeCell ref="E226:K226"/>
    <mergeCell ref="G245:G246"/>
    <mergeCell ref="H245:I245"/>
    <mergeCell ref="J245:J246"/>
    <mergeCell ref="K245:K246"/>
    <mergeCell ref="L245:L246"/>
    <mergeCell ref="M239:M241"/>
    <mergeCell ref="N239:N241"/>
    <mergeCell ref="A240:L240"/>
    <mergeCell ref="A242:L242"/>
    <mergeCell ref="A243:J243"/>
    <mergeCell ref="A244:A246"/>
    <mergeCell ref="B244:D245"/>
    <mergeCell ref="P68:Q68"/>
    <mergeCell ref="P69:P70"/>
    <mergeCell ref="Q69:Q70"/>
    <mergeCell ref="A66:O66"/>
    <mergeCell ref="A67:J67"/>
    <mergeCell ref="A68:A70"/>
    <mergeCell ref="E137:F138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B68:D69"/>
    <mergeCell ref="E94:G94"/>
    <mergeCell ref="H97:L97"/>
    <mergeCell ref="A97:D97"/>
    <mergeCell ref="A96:D96"/>
    <mergeCell ref="E96:G96"/>
    <mergeCell ref="H96:L96"/>
    <mergeCell ref="G137:I137"/>
    <mergeCell ref="B273:D273"/>
    <mergeCell ref="B274:D274"/>
    <mergeCell ref="J138:J139"/>
    <mergeCell ref="E273:I273"/>
    <mergeCell ref="A163:D163"/>
    <mergeCell ref="E163:G163"/>
    <mergeCell ref="H163:L163"/>
    <mergeCell ref="E155:K155"/>
    <mergeCell ref="K138:K139"/>
    <mergeCell ref="A161:D161"/>
    <mergeCell ref="H161:L161"/>
    <mergeCell ref="A269:K269"/>
    <mergeCell ref="A270:K270"/>
    <mergeCell ref="E244:F245"/>
    <mergeCell ref="G244:I244"/>
    <mergeCell ref="J244:L244"/>
    <mergeCell ref="A239:L239"/>
    <mergeCell ref="E237:G237"/>
    <mergeCell ref="H237:L237"/>
    <mergeCell ref="E274:I274"/>
    <mergeCell ref="A262:O262"/>
    <mergeCell ref="A263:O263"/>
    <mergeCell ref="A264:K264"/>
    <mergeCell ref="M138:M139"/>
    <mergeCell ref="A435:O435"/>
    <mergeCell ref="A335:A336"/>
    <mergeCell ref="B335:D335"/>
    <mergeCell ref="E335:I335"/>
    <mergeCell ref="B336:D336"/>
    <mergeCell ref="E336:I336"/>
    <mergeCell ref="A429:L429"/>
    <mergeCell ref="A329:K329"/>
    <mergeCell ref="A330:I330"/>
    <mergeCell ref="A430:L430"/>
    <mergeCell ref="E334:I334"/>
    <mergeCell ref="A343:J343"/>
    <mergeCell ref="A344:J344"/>
    <mergeCell ref="J345:L345"/>
    <mergeCell ref="A431:L431"/>
    <mergeCell ref="A432:O432"/>
    <mergeCell ref="A433:O433"/>
    <mergeCell ref="A434:O434"/>
    <mergeCell ref="A424:O424"/>
    <mergeCell ref="A425:L425"/>
    <mergeCell ref="A426:L426"/>
    <mergeCell ref="A427:L427"/>
    <mergeCell ref="A428:L428"/>
    <mergeCell ref="A423:O423"/>
    <mergeCell ref="A447:O447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E437:L437"/>
    <mergeCell ref="B438:D438"/>
    <mergeCell ref="E438:L438"/>
    <mergeCell ref="B440:D440"/>
    <mergeCell ref="E440:L440"/>
    <mergeCell ref="A444:O444"/>
    <mergeCell ref="E324:K324"/>
    <mergeCell ref="A319:O319"/>
    <mergeCell ref="A321:K321"/>
    <mergeCell ref="M280:M282"/>
    <mergeCell ref="N280:N282"/>
    <mergeCell ref="A281:L281"/>
    <mergeCell ref="A282:L282"/>
    <mergeCell ref="A283:L283"/>
    <mergeCell ref="A284:J284"/>
    <mergeCell ref="N294:N295"/>
    <mergeCell ref="A289:A290"/>
    <mergeCell ref="B289:B290"/>
    <mergeCell ref="C289:C290"/>
    <mergeCell ref="D289:D290"/>
    <mergeCell ref="E289:E290"/>
    <mergeCell ref="F289:F290"/>
    <mergeCell ref="A291:O291"/>
    <mergeCell ref="A292:J292"/>
    <mergeCell ref="O294:O295"/>
    <mergeCell ref="A293:A295"/>
    <mergeCell ref="B293:D294"/>
    <mergeCell ref="E293:F294"/>
    <mergeCell ref="G294:G295"/>
    <mergeCell ref="H294:I294"/>
    <mergeCell ref="M294:M295"/>
    <mergeCell ref="J294:J295"/>
    <mergeCell ref="K294:K295"/>
    <mergeCell ref="L294:L295"/>
    <mergeCell ref="G293:I293"/>
    <mergeCell ref="J293:L293"/>
    <mergeCell ref="M293:O293"/>
    <mergeCell ref="E265:K265"/>
    <mergeCell ref="E266:K266"/>
    <mergeCell ref="E267:K267"/>
    <mergeCell ref="A268:F268"/>
    <mergeCell ref="A285:A287"/>
    <mergeCell ref="J285:L285"/>
    <mergeCell ref="H286:I286"/>
    <mergeCell ref="G285:I285"/>
    <mergeCell ref="G286:G287"/>
    <mergeCell ref="A271:K271"/>
    <mergeCell ref="A272:I272"/>
    <mergeCell ref="A277:A278"/>
    <mergeCell ref="B277:D277"/>
    <mergeCell ref="E277:I277"/>
    <mergeCell ref="B278:D278"/>
    <mergeCell ref="E278:I278"/>
    <mergeCell ref="A280:L280"/>
    <mergeCell ref="A275:A276"/>
    <mergeCell ref="B275:D275"/>
    <mergeCell ref="E275:I275"/>
    <mergeCell ref="B276:D276"/>
    <mergeCell ref="E248:E249"/>
    <mergeCell ref="F248:F249"/>
    <mergeCell ref="M252:O252"/>
    <mergeCell ref="G253:G254"/>
    <mergeCell ref="H253:I253"/>
    <mergeCell ref="J253:J254"/>
    <mergeCell ref="K253:K254"/>
    <mergeCell ref="D248:D249"/>
    <mergeCell ref="A251:J251"/>
    <mergeCell ref="A252:A254"/>
    <mergeCell ref="B252:D253"/>
    <mergeCell ref="E252:F253"/>
    <mergeCell ref="G252:I252"/>
    <mergeCell ref="J252:L252"/>
    <mergeCell ref="N253:N254"/>
    <mergeCell ref="A250:O250"/>
    <mergeCell ref="A248:A249"/>
    <mergeCell ref="B248:B249"/>
    <mergeCell ref="C248:C249"/>
    <mergeCell ref="E276:I276"/>
    <mergeCell ref="N138:N139"/>
    <mergeCell ref="O138:O139"/>
    <mergeCell ref="E227:K227"/>
    <mergeCell ref="A176:A179"/>
    <mergeCell ref="B176:B179"/>
    <mergeCell ref="G208:I208"/>
    <mergeCell ref="A206:O206"/>
    <mergeCell ref="J209:J210"/>
    <mergeCell ref="K209:K210"/>
    <mergeCell ref="M208:O208"/>
    <mergeCell ref="G209:G210"/>
    <mergeCell ref="C176:C179"/>
    <mergeCell ref="M209:M210"/>
    <mergeCell ref="N209:N210"/>
    <mergeCell ref="L209:L210"/>
    <mergeCell ref="J173:J174"/>
    <mergeCell ref="K173:K174"/>
    <mergeCell ref="B137:D138"/>
    <mergeCell ref="J137:L137"/>
    <mergeCell ref="O209:O210"/>
    <mergeCell ref="A167:L167"/>
    <mergeCell ref="H173:I173"/>
    <mergeCell ref="E172:F173"/>
    <mergeCell ref="G172:I172"/>
    <mergeCell ref="A230:K230"/>
    <mergeCell ref="A235:D235"/>
    <mergeCell ref="E235:G235"/>
    <mergeCell ref="H235:L235"/>
    <mergeCell ref="A236:D236"/>
    <mergeCell ref="E236:G236"/>
    <mergeCell ref="H236:L236"/>
    <mergeCell ref="A238:D238"/>
    <mergeCell ref="E238:G238"/>
    <mergeCell ref="H238:L238"/>
    <mergeCell ref="A237:D237"/>
    <mergeCell ref="J172:L172"/>
    <mergeCell ref="G173:G174"/>
    <mergeCell ref="H209:I209"/>
    <mergeCell ref="E225:K225"/>
    <mergeCell ref="A208:A210"/>
    <mergeCell ref="F176:F179"/>
    <mergeCell ref="A207:J207"/>
    <mergeCell ref="B208:D209"/>
    <mergeCell ref="E208:F209"/>
    <mergeCell ref="A172:A174"/>
    <mergeCell ref="B172:D173"/>
    <mergeCell ref="D176:D179"/>
    <mergeCell ref="E176:E179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E184:E187"/>
    <mergeCell ref="A88:K88"/>
    <mergeCell ref="A165:D165"/>
    <mergeCell ref="E165:G165"/>
    <mergeCell ref="A171:J171"/>
    <mergeCell ref="L173:L174"/>
    <mergeCell ref="J208:L208"/>
    <mergeCell ref="A168:L168"/>
    <mergeCell ref="A170:L170"/>
    <mergeCell ref="A93:D93"/>
    <mergeCell ref="E93:G93"/>
    <mergeCell ref="E161:G161"/>
    <mergeCell ref="A104:A106"/>
    <mergeCell ref="A136:J136"/>
    <mergeCell ref="A137:A139"/>
    <mergeCell ref="H105:I105"/>
    <mergeCell ref="A100:L100"/>
    <mergeCell ref="A102:L102"/>
    <mergeCell ref="L138:L139"/>
    <mergeCell ref="A164:D164"/>
    <mergeCell ref="E164:G164"/>
    <mergeCell ref="H164:L164"/>
    <mergeCell ref="H165:L165"/>
    <mergeCell ref="A166:D166"/>
    <mergeCell ref="E166:G166"/>
    <mergeCell ref="H166:L166"/>
    <mergeCell ref="N69:N70"/>
    <mergeCell ref="A81:O81"/>
    <mergeCell ref="A82:O82"/>
    <mergeCell ref="A83:K83"/>
    <mergeCell ref="E84:K84"/>
    <mergeCell ref="E85:K85"/>
    <mergeCell ref="A108:A111"/>
    <mergeCell ref="B108:B111"/>
    <mergeCell ref="K105:K106"/>
    <mergeCell ref="L105:L106"/>
    <mergeCell ref="F108:F111"/>
    <mergeCell ref="G104:I104"/>
    <mergeCell ref="J104:L104"/>
    <mergeCell ref="C108:C111"/>
    <mergeCell ref="D108:D111"/>
    <mergeCell ref="E108:E111"/>
    <mergeCell ref="J105:J106"/>
    <mergeCell ref="G105:G106"/>
    <mergeCell ref="B104:D105"/>
    <mergeCell ref="E104:F105"/>
    <mergeCell ref="A87:F87"/>
    <mergeCell ref="A91:I91"/>
    <mergeCell ref="A103:J103"/>
    <mergeCell ref="E86:K86"/>
    <mergeCell ref="E68:F69"/>
    <mergeCell ref="F48:F51"/>
    <mergeCell ref="M44:N44"/>
    <mergeCell ref="M45:M46"/>
    <mergeCell ref="N45:N46"/>
    <mergeCell ref="M68:O68"/>
    <mergeCell ref="G69:G70"/>
    <mergeCell ref="H69:I69"/>
    <mergeCell ref="O69:O70"/>
    <mergeCell ref="J69:J70"/>
    <mergeCell ref="K69:K70"/>
    <mergeCell ref="L69:L70"/>
    <mergeCell ref="M69:M70"/>
    <mergeCell ref="G68:I68"/>
    <mergeCell ref="J68:L68"/>
    <mergeCell ref="A52:A55"/>
    <mergeCell ref="K32:M32"/>
    <mergeCell ref="A42:L42"/>
    <mergeCell ref="A43:J43"/>
    <mergeCell ref="A44:A46"/>
    <mergeCell ref="B44:D45"/>
    <mergeCell ref="E44:F45"/>
    <mergeCell ref="G44:I44"/>
    <mergeCell ref="J44:L44"/>
    <mergeCell ref="G45:G46"/>
    <mergeCell ref="H45:I45"/>
    <mergeCell ref="J45:J46"/>
    <mergeCell ref="K45:K46"/>
    <mergeCell ref="L45:L46"/>
    <mergeCell ref="A35:J35"/>
    <mergeCell ref="A39:L39"/>
    <mergeCell ref="M39:M41"/>
    <mergeCell ref="C48:C51"/>
    <mergeCell ref="D48:D51"/>
    <mergeCell ref="E48:E51"/>
    <mergeCell ref="N32:O32"/>
    <mergeCell ref="K33:M33"/>
    <mergeCell ref="N33:O33"/>
    <mergeCell ref="K34:M34"/>
    <mergeCell ref="N34:O34"/>
    <mergeCell ref="A36:J36"/>
    <mergeCell ref="A37:J37"/>
    <mergeCell ref="A38:O38"/>
    <mergeCell ref="N14:O14"/>
    <mergeCell ref="K15:M15"/>
    <mergeCell ref="N15:O15"/>
    <mergeCell ref="L17:M17"/>
    <mergeCell ref="L18:M18"/>
    <mergeCell ref="L19:M19"/>
    <mergeCell ref="A31:J31"/>
    <mergeCell ref="K31:M31"/>
    <mergeCell ref="N31:O31"/>
    <mergeCell ref="N26:O26"/>
    <mergeCell ref="A27:J27"/>
    <mergeCell ref="K27:M27"/>
    <mergeCell ref="N27:O27"/>
    <mergeCell ref="A28:J28"/>
    <mergeCell ref="K28:M28"/>
    <mergeCell ref="N28:O28"/>
    <mergeCell ref="A10:O10"/>
    <mergeCell ref="A23:O23"/>
    <mergeCell ref="K29:M29"/>
    <mergeCell ref="N29:O29"/>
    <mergeCell ref="A30:J30"/>
    <mergeCell ref="A11:O11"/>
    <mergeCell ref="N17:O17"/>
    <mergeCell ref="N18:O18"/>
    <mergeCell ref="N19:O19"/>
    <mergeCell ref="N12:O12"/>
    <mergeCell ref="A13:J13"/>
    <mergeCell ref="K13:M13"/>
    <mergeCell ref="N13:O13"/>
    <mergeCell ref="A14:J14"/>
    <mergeCell ref="K14:M14"/>
    <mergeCell ref="K30:M30"/>
    <mergeCell ref="N30:O30"/>
    <mergeCell ref="A89:K89"/>
    <mergeCell ref="A90:K90"/>
    <mergeCell ref="A156:F156"/>
    <mergeCell ref="A157:K157"/>
    <mergeCell ref="A158:K158"/>
    <mergeCell ref="A159:K159"/>
    <mergeCell ref="A152:K152"/>
    <mergeCell ref="E153:K153"/>
    <mergeCell ref="E154:K154"/>
    <mergeCell ref="A99:L99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A160:I160"/>
    <mergeCell ref="A162:D162"/>
    <mergeCell ref="E162:G162"/>
    <mergeCell ref="H162:L162"/>
    <mergeCell ref="H93:L93"/>
    <mergeCell ref="H94:L94"/>
    <mergeCell ref="A95:D95"/>
    <mergeCell ref="E95:G95"/>
    <mergeCell ref="H95:L95"/>
    <mergeCell ref="E97:G97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A120:A123"/>
    <mergeCell ref="J559:J560"/>
    <mergeCell ref="K559:K560"/>
    <mergeCell ref="L559:L560"/>
    <mergeCell ref="J567:J568"/>
    <mergeCell ref="K567:K568"/>
    <mergeCell ref="L567:L568"/>
    <mergeCell ref="M567:M568"/>
    <mergeCell ref="N567:N568"/>
    <mergeCell ref="O567:O568"/>
    <mergeCell ref="A384:O384"/>
    <mergeCell ref="A385:K385"/>
    <mergeCell ref="E386:K386"/>
    <mergeCell ref="E387:K387"/>
    <mergeCell ref="E388:K388"/>
    <mergeCell ref="A389:F389"/>
    <mergeCell ref="A390:K390"/>
    <mergeCell ref="A391:K391"/>
    <mergeCell ref="A392:K392"/>
    <mergeCell ref="A393:I393"/>
    <mergeCell ref="A394:D394"/>
    <mergeCell ref="E394:G394"/>
    <mergeCell ref="H394:L394"/>
    <mergeCell ref="A395:D395"/>
    <mergeCell ref="E395:G395"/>
    <mergeCell ref="H395:L395"/>
    <mergeCell ref="A396:D396"/>
    <mergeCell ref="E396:G396"/>
    <mergeCell ref="H396:L396"/>
    <mergeCell ref="A397:D397"/>
    <mergeCell ref="E397:G397"/>
    <mergeCell ref="H397:L397"/>
    <mergeCell ref="A398:D398"/>
    <mergeCell ref="E398:G398"/>
    <mergeCell ref="H398:L398"/>
    <mergeCell ref="A399:D399"/>
    <mergeCell ref="E399:G399"/>
    <mergeCell ref="H399:L399"/>
    <mergeCell ref="F184:F187"/>
    <mergeCell ref="A188:A191"/>
    <mergeCell ref="B188:B191"/>
    <mergeCell ref="C188:C191"/>
    <mergeCell ref="D188:D191"/>
    <mergeCell ref="E188:E191"/>
    <mergeCell ref="F188:F191"/>
    <mergeCell ref="A355:A357"/>
    <mergeCell ref="B355:B357"/>
    <mergeCell ref="C355:C357"/>
    <mergeCell ref="D355:D357"/>
    <mergeCell ref="E355:E357"/>
    <mergeCell ref="F355:F357"/>
    <mergeCell ref="A231:K231"/>
    <mergeCell ref="A232:I232"/>
    <mergeCell ref="A222:O222"/>
    <mergeCell ref="A223:O223"/>
    <mergeCell ref="A234:D234"/>
    <mergeCell ref="E234:G234"/>
    <mergeCell ref="H234:L234"/>
    <mergeCell ref="A233:D233"/>
    <mergeCell ref="E233:G233"/>
    <mergeCell ref="A228:F228"/>
    <mergeCell ref="A229:K229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</mergeCells>
  <pageMargins left="0.31496062992125984" right="0.31496062992125984" top="0.35433070866141736" bottom="0.35433070866141736" header="0.31496062992125984" footer="0.31496062992125984"/>
  <pageSetup paperSize="9" scale="41" fitToHeight="8" orientation="landscape" r:id="rId1"/>
  <rowBreaks count="1" manualBreakCount="1">
    <brk id="36" max="16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33"/>
  <dimension ref="A2:AE568"/>
  <sheetViews>
    <sheetView tabSelected="1" view="pageBreakPreview" topLeftCell="E1" zoomScaleSheetLayoutView="100" workbookViewId="0">
      <selection activeCell="A389" sqref="A389:L389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1.85546875" style="3" customWidth="1"/>
    <col min="4" max="4" width="19.5703125" style="3" customWidth="1"/>
    <col min="5" max="5" width="26.5703125" style="3" customWidth="1"/>
    <col min="6" max="6" width="10.5703125" style="3" customWidth="1"/>
    <col min="7" max="7" width="39.8554687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256" width="9.140625" style="3"/>
    <col min="257" max="257" width="35.85546875" style="3" customWidth="1"/>
    <col min="258" max="258" width="22.85546875" style="3" customWidth="1"/>
    <col min="259" max="259" width="21.85546875" style="3" customWidth="1"/>
    <col min="260" max="260" width="19.5703125" style="3" customWidth="1"/>
    <col min="261" max="261" width="26.5703125" style="3" customWidth="1"/>
    <col min="262" max="262" width="10.5703125" style="3" customWidth="1"/>
    <col min="263" max="263" width="39.85546875" style="3" customWidth="1"/>
    <col min="264" max="264" width="7.85546875" style="3" customWidth="1"/>
    <col min="265" max="265" width="7.140625" style="3" customWidth="1"/>
    <col min="266" max="267" width="15.42578125" style="3" customWidth="1"/>
    <col min="268" max="268" width="16.140625" style="3" customWidth="1"/>
    <col min="269" max="269" width="13.5703125" style="3" customWidth="1"/>
    <col min="270" max="270" width="14.140625" style="3" customWidth="1"/>
    <col min="271" max="271" width="12.7109375" style="3" customWidth="1"/>
    <col min="272" max="272" width="12" style="3" customWidth="1"/>
    <col min="273" max="273" width="14" style="3" customWidth="1"/>
    <col min="274" max="512" width="9.140625" style="3"/>
    <col min="513" max="513" width="35.85546875" style="3" customWidth="1"/>
    <col min="514" max="514" width="22.85546875" style="3" customWidth="1"/>
    <col min="515" max="515" width="21.85546875" style="3" customWidth="1"/>
    <col min="516" max="516" width="19.5703125" style="3" customWidth="1"/>
    <col min="517" max="517" width="26.5703125" style="3" customWidth="1"/>
    <col min="518" max="518" width="10.5703125" style="3" customWidth="1"/>
    <col min="519" max="519" width="39.85546875" style="3" customWidth="1"/>
    <col min="520" max="520" width="7.85546875" style="3" customWidth="1"/>
    <col min="521" max="521" width="7.140625" style="3" customWidth="1"/>
    <col min="522" max="523" width="15.42578125" style="3" customWidth="1"/>
    <col min="524" max="524" width="16.140625" style="3" customWidth="1"/>
    <col min="525" max="525" width="13.5703125" style="3" customWidth="1"/>
    <col min="526" max="526" width="14.140625" style="3" customWidth="1"/>
    <col min="527" max="527" width="12.7109375" style="3" customWidth="1"/>
    <col min="528" max="528" width="12" style="3" customWidth="1"/>
    <col min="529" max="529" width="14" style="3" customWidth="1"/>
    <col min="530" max="768" width="9.140625" style="3"/>
    <col min="769" max="769" width="35.85546875" style="3" customWidth="1"/>
    <col min="770" max="770" width="22.85546875" style="3" customWidth="1"/>
    <col min="771" max="771" width="21.85546875" style="3" customWidth="1"/>
    <col min="772" max="772" width="19.5703125" style="3" customWidth="1"/>
    <col min="773" max="773" width="26.5703125" style="3" customWidth="1"/>
    <col min="774" max="774" width="10.5703125" style="3" customWidth="1"/>
    <col min="775" max="775" width="39.85546875" style="3" customWidth="1"/>
    <col min="776" max="776" width="7.85546875" style="3" customWidth="1"/>
    <col min="777" max="777" width="7.140625" style="3" customWidth="1"/>
    <col min="778" max="779" width="15.42578125" style="3" customWidth="1"/>
    <col min="780" max="780" width="16.140625" style="3" customWidth="1"/>
    <col min="781" max="781" width="13.5703125" style="3" customWidth="1"/>
    <col min="782" max="782" width="14.140625" style="3" customWidth="1"/>
    <col min="783" max="783" width="12.7109375" style="3" customWidth="1"/>
    <col min="784" max="784" width="12" style="3" customWidth="1"/>
    <col min="785" max="785" width="14" style="3" customWidth="1"/>
    <col min="786" max="1024" width="9.140625" style="3"/>
    <col min="1025" max="1025" width="35.85546875" style="3" customWidth="1"/>
    <col min="1026" max="1026" width="22.85546875" style="3" customWidth="1"/>
    <col min="1027" max="1027" width="21.85546875" style="3" customWidth="1"/>
    <col min="1028" max="1028" width="19.5703125" style="3" customWidth="1"/>
    <col min="1029" max="1029" width="26.5703125" style="3" customWidth="1"/>
    <col min="1030" max="1030" width="10.5703125" style="3" customWidth="1"/>
    <col min="1031" max="1031" width="39.85546875" style="3" customWidth="1"/>
    <col min="1032" max="1032" width="7.85546875" style="3" customWidth="1"/>
    <col min="1033" max="1033" width="7.140625" style="3" customWidth="1"/>
    <col min="1034" max="1035" width="15.42578125" style="3" customWidth="1"/>
    <col min="1036" max="1036" width="16.140625" style="3" customWidth="1"/>
    <col min="1037" max="1037" width="13.5703125" style="3" customWidth="1"/>
    <col min="1038" max="1038" width="14.140625" style="3" customWidth="1"/>
    <col min="1039" max="1039" width="12.7109375" style="3" customWidth="1"/>
    <col min="1040" max="1040" width="12" style="3" customWidth="1"/>
    <col min="1041" max="1041" width="14" style="3" customWidth="1"/>
    <col min="1042" max="1280" width="9.140625" style="3"/>
    <col min="1281" max="1281" width="35.85546875" style="3" customWidth="1"/>
    <col min="1282" max="1282" width="22.85546875" style="3" customWidth="1"/>
    <col min="1283" max="1283" width="21.85546875" style="3" customWidth="1"/>
    <col min="1284" max="1284" width="19.5703125" style="3" customWidth="1"/>
    <col min="1285" max="1285" width="26.5703125" style="3" customWidth="1"/>
    <col min="1286" max="1286" width="10.5703125" style="3" customWidth="1"/>
    <col min="1287" max="1287" width="39.85546875" style="3" customWidth="1"/>
    <col min="1288" max="1288" width="7.85546875" style="3" customWidth="1"/>
    <col min="1289" max="1289" width="7.140625" style="3" customWidth="1"/>
    <col min="1290" max="1291" width="15.42578125" style="3" customWidth="1"/>
    <col min="1292" max="1292" width="16.140625" style="3" customWidth="1"/>
    <col min="1293" max="1293" width="13.5703125" style="3" customWidth="1"/>
    <col min="1294" max="1294" width="14.140625" style="3" customWidth="1"/>
    <col min="1295" max="1295" width="12.7109375" style="3" customWidth="1"/>
    <col min="1296" max="1296" width="12" style="3" customWidth="1"/>
    <col min="1297" max="1297" width="14" style="3" customWidth="1"/>
    <col min="1298" max="1536" width="9.140625" style="3"/>
    <col min="1537" max="1537" width="35.85546875" style="3" customWidth="1"/>
    <col min="1538" max="1538" width="22.85546875" style="3" customWidth="1"/>
    <col min="1539" max="1539" width="21.85546875" style="3" customWidth="1"/>
    <col min="1540" max="1540" width="19.5703125" style="3" customWidth="1"/>
    <col min="1541" max="1541" width="26.5703125" style="3" customWidth="1"/>
    <col min="1542" max="1542" width="10.5703125" style="3" customWidth="1"/>
    <col min="1543" max="1543" width="39.85546875" style="3" customWidth="1"/>
    <col min="1544" max="1544" width="7.85546875" style="3" customWidth="1"/>
    <col min="1545" max="1545" width="7.140625" style="3" customWidth="1"/>
    <col min="1546" max="1547" width="15.42578125" style="3" customWidth="1"/>
    <col min="1548" max="1548" width="16.140625" style="3" customWidth="1"/>
    <col min="1549" max="1549" width="13.5703125" style="3" customWidth="1"/>
    <col min="1550" max="1550" width="14.140625" style="3" customWidth="1"/>
    <col min="1551" max="1551" width="12.7109375" style="3" customWidth="1"/>
    <col min="1552" max="1552" width="12" style="3" customWidth="1"/>
    <col min="1553" max="1553" width="14" style="3" customWidth="1"/>
    <col min="1554" max="1792" width="9.140625" style="3"/>
    <col min="1793" max="1793" width="35.85546875" style="3" customWidth="1"/>
    <col min="1794" max="1794" width="22.85546875" style="3" customWidth="1"/>
    <col min="1795" max="1795" width="21.85546875" style="3" customWidth="1"/>
    <col min="1796" max="1796" width="19.5703125" style="3" customWidth="1"/>
    <col min="1797" max="1797" width="26.5703125" style="3" customWidth="1"/>
    <col min="1798" max="1798" width="10.5703125" style="3" customWidth="1"/>
    <col min="1799" max="1799" width="39.85546875" style="3" customWidth="1"/>
    <col min="1800" max="1800" width="7.85546875" style="3" customWidth="1"/>
    <col min="1801" max="1801" width="7.140625" style="3" customWidth="1"/>
    <col min="1802" max="1803" width="15.42578125" style="3" customWidth="1"/>
    <col min="1804" max="1804" width="16.140625" style="3" customWidth="1"/>
    <col min="1805" max="1805" width="13.5703125" style="3" customWidth="1"/>
    <col min="1806" max="1806" width="14.140625" style="3" customWidth="1"/>
    <col min="1807" max="1807" width="12.7109375" style="3" customWidth="1"/>
    <col min="1808" max="1808" width="12" style="3" customWidth="1"/>
    <col min="1809" max="1809" width="14" style="3" customWidth="1"/>
    <col min="1810" max="2048" width="9.140625" style="3"/>
    <col min="2049" max="2049" width="35.85546875" style="3" customWidth="1"/>
    <col min="2050" max="2050" width="22.85546875" style="3" customWidth="1"/>
    <col min="2051" max="2051" width="21.85546875" style="3" customWidth="1"/>
    <col min="2052" max="2052" width="19.5703125" style="3" customWidth="1"/>
    <col min="2053" max="2053" width="26.5703125" style="3" customWidth="1"/>
    <col min="2054" max="2054" width="10.5703125" style="3" customWidth="1"/>
    <col min="2055" max="2055" width="39.85546875" style="3" customWidth="1"/>
    <col min="2056" max="2056" width="7.85546875" style="3" customWidth="1"/>
    <col min="2057" max="2057" width="7.140625" style="3" customWidth="1"/>
    <col min="2058" max="2059" width="15.42578125" style="3" customWidth="1"/>
    <col min="2060" max="2060" width="16.140625" style="3" customWidth="1"/>
    <col min="2061" max="2061" width="13.5703125" style="3" customWidth="1"/>
    <col min="2062" max="2062" width="14.140625" style="3" customWidth="1"/>
    <col min="2063" max="2063" width="12.7109375" style="3" customWidth="1"/>
    <col min="2064" max="2064" width="12" style="3" customWidth="1"/>
    <col min="2065" max="2065" width="14" style="3" customWidth="1"/>
    <col min="2066" max="2304" width="9.140625" style="3"/>
    <col min="2305" max="2305" width="35.85546875" style="3" customWidth="1"/>
    <col min="2306" max="2306" width="22.85546875" style="3" customWidth="1"/>
    <col min="2307" max="2307" width="21.85546875" style="3" customWidth="1"/>
    <col min="2308" max="2308" width="19.5703125" style="3" customWidth="1"/>
    <col min="2309" max="2309" width="26.5703125" style="3" customWidth="1"/>
    <col min="2310" max="2310" width="10.5703125" style="3" customWidth="1"/>
    <col min="2311" max="2311" width="39.85546875" style="3" customWidth="1"/>
    <col min="2312" max="2312" width="7.85546875" style="3" customWidth="1"/>
    <col min="2313" max="2313" width="7.140625" style="3" customWidth="1"/>
    <col min="2314" max="2315" width="15.42578125" style="3" customWidth="1"/>
    <col min="2316" max="2316" width="16.140625" style="3" customWidth="1"/>
    <col min="2317" max="2317" width="13.5703125" style="3" customWidth="1"/>
    <col min="2318" max="2318" width="14.140625" style="3" customWidth="1"/>
    <col min="2319" max="2319" width="12.7109375" style="3" customWidth="1"/>
    <col min="2320" max="2320" width="12" style="3" customWidth="1"/>
    <col min="2321" max="2321" width="14" style="3" customWidth="1"/>
    <col min="2322" max="2560" width="9.140625" style="3"/>
    <col min="2561" max="2561" width="35.85546875" style="3" customWidth="1"/>
    <col min="2562" max="2562" width="22.85546875" style="3" customWidth="1"/>
    <col min="2563" max="2563" width="21.85546875" style="3" customWidth="1"/>
    <col min="2564" max="2564" width="19.5703125" style="3" customWidth="1"/>
    <col min="2565" max="2565" width="26.5703125" style="3" customWidth="1"/>
    <col min="2566" max="2566" width="10.5703125" style="3" customWidth="1"/>
    <col min="2567" max="2567" width="39.85546875" style="3" customWidth="1"/>
    <col min="2568" max="2568" width="7.85546875" style="3" customWidth="1"/>
    <col min="2569" max="2569" width="7.140625" style="3" customWidth="1"/>
    <col min="2570" max="2571" width="15.42578125" style="3" customWidth="1"/>
    <col min="2572" max="2572" width="16.140625" style="3" customWidth="1"/>
    <col min="2573" max="2573" width="13.5703125" style="3" customWidth="1"/>
    <col min="2574" max="2574" width="14.140625" style="3" customWidth="1"/>
    <col min="2575" max="2575" width="12.7109375" style="3" customWidth="1"/>
    <col min="2576" max="2576" width="12" style="3" customWidth="1"/>
    <col min="2577" max="2577" width="14" style="3" customWidth="1"/>
    <col min="2578" max="2816" width="9.140625" style="3"/>
    <col min="2817" max="2817" width="35.85546875" style="3" customWidth="1"/>
    <col min="2818" max="2818" width="22.85546875" style="3" customWidth="1"/>
    <col min="2819" max="2819" width="21.85546875" style="3" customWidth="1"/>
    <col min="2820" max="2820" width="19.5703125" style="3" customWidth="1"/>
    <col min="2821" max="2821" width="26.5703125" style="3" customWidth="1"/>
    <col min="2822" max="2822" width="10.5703125" style="3" customWidth="1"/>
    <col min="2823" max="2823" width="39.85546875" style="3" customWidth="1"/>
    <col min="2824" max="2824" width="7.85546875" style="3" customWidth="1"/>
    <col min="2825" max="2825" width="7.140625" style="3" customWidth="1"/>
    <col min="2826" max="2827" width="15.42578125" style="3" customWidth="1"/>
    <col min="2828" max="2828" width="16.140625" style="3" customWidth="1"/>
    <col min="2829" max="2829" width="13.5703125" style="3" customWidth="1"/>
    <col min="2830" max="2830" width="14.140625" style="3" customWidth="1"/>
    <col min="2831" max="2831" width="12.7109375" style="3" customWidth="1"/>
    <col min="2832" max="2832" width="12" style="3" customWidth="1"/>
    <col min="2833" max="2833" width="14" style="3" customWidth="1"/>
    <col min="2834" max="3072" width="9.140625" style="3"/>
    <col min="3073" max="3073" width="35.85546875" style="3" customWidth="1"/>
    <col min="3074" max="3074" width="22.85546875" style="3" customWidth="1"/>
    <col min="3075" max="3075" width="21.85546875" style="3" customWidth="1"/>
    <col min="3076" max="3076" width="19.5703125" style="3" customWidth="1"/>
    <col min="3077" max="3077" width="26.5703125" style="3" customWidth="1"/>
    <col min="3078" max="3078" width="10.5703125" style="3" customWidth="1"/>
    <col min="3079" max="3079" width="39.85546875" style="3" customWidth="1"/>
    <col min="3080" max="3080" width="7.85546875" style="3" customWidth="1"/>
    <col min="3081" max="3081" width="7.140625" style="3" customWidth="1"/>
    <col min="3082" max="3083" width="15.42578125" style="3" customWidth="1"/>
    <col min="3084" max="3084" width="16.140625" style="3" customWidth="1"/>
    <col min="3085" max="3085" width="13.5703125" style="3" customWidth="1"/>
    <col min="3086" max="3086" width="14.140625" style="3" customWidth="1"/>
    <col min="3087" max="3087" width="12.7109375" style="3" customWidth="1"/>
    <col min="3088" max="3088" width="12" style="3" customWidth="1"/>
    <col min="3089" max="3089" width="14" style="3" customWidth="1"/>
    <col min="3090" max="3328" width="9.140625" style="3"/>
    <col min="3329" max="3329" width="35.85546875" style="3" customWidth="1"/>
    <col min="3330" max="3330" width="22.85546875" style="3" customWidth="1"/>
    <col min="3331" max="3331" width="21.85546875" style="3" customWidth="1"/>
    <col min="3332" max="3332" width="19.5703125" style="3" customWidth="1"/>
    <col min="3333" max="3333" width="26.5703125" style="3" customWidth="1"/>
    <col min="3334" max="3334" width="10.5703125" style="3" customWidth="1"/>
    <col min="3335" max="3335" width="39.85546875" style="3" customWidth="1"/>
    <col min="3336" max="3336" width="7.85546875" style="3" customWidth="1"/>
    <col min="3337" max="3337" width="7.140625" style="3" customWidth="1"/>
    <col min="3338" max="3339" width="15.42578125" style="3" customWidth="1"/>
    <col min="3340" max="3340" width="16.140625" style="3" customWidth="1"/>
    <col min="3341" max="3341" width="13.5703125" style="3" customWidth="1"/>
    <col min="3342" max="3342" width="14.140625" style="3" customWidth="1"/>
    <col min="3343" max="3343" width="12.7109375" style="3" customWidth="1"/>
    <col min="3344" max="3344" width="12" style="3" customWidth="1"/>
    <col min="3345" max="3345" width="14" style="3" customWidth="1"/>
    <col min="3346" max="3584" width="9.140625" style="3"/>
    <col min="3585" max="3585" width="35.85546875" style="3" customWidth="1"/>
    <col min="3586" max="3586" width="22.85546875" style="3" customWidth="1"/>
    <col min="3587" max="3587" width="21.85546875" style="3" customWidth="1"/>
    <col min="3588" max="3588" width="19.5703125" style="3" customWidth="1"/>
    <col min="3589" max="3589" width="26.5703125" style="3" customWidth="1"/>
    <col min="3590" max="3590" width="10.5703125" style="3" customWidth="1"/>
    <col min="3591" max="3591" width="39.85546875" style="3" customWidth="1"/>
    <col min="3592" max="3592" width="7.85546875" style="3" customWidth="1"/>
    <col min="3593" max="3593" width="7.140625" style="3" customWidth="1"/>
    <col min="3594" max="3595" width="15.42578125" style="3" customWidth="1"/>
    <col min="3596" max="3596" width="16.140625" style="3" customWidth="1"/>
    <col min="3597" max="3597" width="13.5703125" style="3" customWidth="1"/>
    <col min="3598" max="3598" width="14.140625" style="3" customWidth="1"/>
    <col min="3599" max="3599" width="12.7109375" style="3" customWidth="1"/>
    <col min="3600" max="3600" width="12" style="3" customWidth="1"/>
    <col min="3601" max="3601" width="14" style="3" customWidth="1"/>
    <col min="3602" max="3840" width="9.140625" style="3"/>
    <col min="3841" max="3841" width="35.85546875" style="3" customWidth="1"/>
    <col min="3842" max="3842" width="22.85546875" style="3" customWidth="1"/>
    <col min="3843" max="3843" width="21.85546875" style="3" customWidth="1"/>
    <col min="3844" max="3844" width="19.5703125" style="3" customWidth="1"/>
    <col min="3845" max="3845" width="26.5703125" style="3" customWidth="1"/>
    <col min="3846" max="3846" width="10.5703125" style="3" customWidth="1"/>
    <col min="3847" max="3847" width="39.85546875" style="3" customWidth="1"/>
    <col min="3848" max="3848" width="7.85546875" style="3" customWidth="1"/>
    <col min="3849" max="3849" width="7.140625" style="3" customWidth="1"/>
    <col min="3850" max="3851" width="15.42578125" style="3" customWidth="1"/>
    <col min="3852" max="3852" width="16.140625" style="3" customWidth="1"/>
    <col min="3853" max="3853" width="13.5703125" style="3" customWidth="1"/>
    <col min="3854" max="3854" width="14.140625" style="3" customWidth="1"/>
    <col min="3855" max="3855" width="12.7109375" style="3" customWidth="1"/>
    <col min="3856" max="3856" width="12" style="3" customWidth="1"/>
    <col min="3857" max="3857" width="14" style="3" customWidth="1"/>
    <col min="3858" max="4096" width="9.140625" style="3"/>
    <col min="4097" max="4097" width="35.85546875" style="3" customWidth="1"/>
    <col min="4098" max="4098" width="22.85546875" style="3" customWidth="1"/>
    <col min="4099" max="4099" width="21.85546875" style="3" customWidth="1"/>
    <col min="4100" max="4100" width="19.5703125" style="3" customWidth="1"/>
    <col min="4101" max="4101" width="26.5703125" style="3" customWidth="1"/>
    <col min="4102" max="4102" width="10.5703125" style="3" customWidth="1"/>
    <col min="4103" max="4103" width="39.85546875" style="3" customWidth="1"/>
    <col min="4104" max="4104" width="7.85546875" style="3" customWidth="1"/>
    <col min="4105" max="4105" width="7.140625" style="3" customWidth="1"/>
    <col min="4106" max="4107" width="15.42578125" style="3" customWidth="1"/>
    <col min="4108" max="4108" width="16.140625" style="3" customWidth="1"/>
    <col min="4109" max="4109" width="13.5703125" style="3" customWidth="1"/>
    <col min="4110" max="4110" width="14.140625" style="3" customWidth="1"/>
    <col min="4111" max="4111" width="12.7109375" style="3" customWidth="1"/>
    <col min="4112" max="4112" width="12" style="3" customWidth="1"/>
    <col min="4113" max="4113" width="14" style="3" customWidth="1"/>
    <col min="4114" max="4352" width="9.140625" style="3"/>
    <col min="4353" max="4353" width="35.85546875" style="3" customWidth="1"/>
    <col min="4354" max="4354" width="22.85546875" style="3" customWidth="1"/>
    <col min="4355" max="4355" width="21.85546875" style="3" customWidth="1"/>
    <col min="4356" max="4356" width="19.5703125" style="3" customWidth="1"/>
    <col min="4357" max="4357" width="26.5703125" style="3" customWidth="1"/>
    <col min="4358" max="4358" width="10.5703125" style="3" customWidth="1"/>
    <col min="4359" max="4359" width="39.85546875" style="3" customWidth="1"/>
    <col min="4360" max="4360" width="7.85546875" style="3" customWidth="1"/>
    <col min="4361" max="4361" width="7.140625" style="3" customWidth="1"/>
    <col min="4362" max="4363" width="15.42578125" style="3" customWidth="1"/>
    <col min="4364" max="4364" width="16.140625" style="3" customWidth="1"/>
    <col min="4365" max="4365" width="13.5703125" style="3" customWidth="1"/>
    <col min="4366" max="4366" width="14.140625" style="3" customWidth="1"/>
    <col min="4367" max="4367" width="12.7109375" style="3" customWidth="1"/>
    <col min="4368" max="4368" width="12" style="3" customWidth="1"/>
    <col min="4369" max="4369" width="14" style="3" customWidth="1"/>
    <col min="4370" max="4608" width="9.140625" style="3"/>
    <col min="4609" max="4609" width="35.85546875" style="3" customWidth="1"/>
    <col min="4610" max="4610" width="22.85546875" style="3" customWidth="1"/>
    <col min="4611" max="4611" width="21.85546875" style="3" customWidth="1"/>
    <col min="4612" max="4612" width="19.5703125" style="3" customWidth="1"/>
    <col min="4613" max="4613" width="26.5703125" style="3" customWidth="1"/>
    <col min="4614" max="4614" width="10.5703125" style="3" customWidth="1"/>
    <col min="4615" max="4615" width="39.85546875" style="3" customWidth="1"/>
    <col min="4616" max="4616" width="7.85546875" style="3" customWidth="1"/>
    <col min="4617" max="4617" width="7.140625" style="3" customWidth="1"/>
    <col min="4618" max="4619" width="15.42578125" style="3" customWidth="1"/>
    <col min="4620" max="4620" width="16.140625" style="3" customWidth="1"/>
    <col min="4621" max="4621" width="13.5703125" style="3" customWidth="1"/>
    <col min="4622" max="4622" width="14.140625" style="3" customWidth="1"/>
    <col min="4623" max="4623" width="12.7109375" style="3" customWidth="1"/>
    <col min="4624" max="4624" width="12" style="3" customWidth="1"/>
    <col min="4625" max="4625" width="14" style="3" customWidth="1"/>
    <col min="4626" max="4864" width="9.140625" style="3"/>
    <col min="4865" max="4865" width="35.85546875" style="3" customWidth="1"/>
    <col min="4866" max="4866" width="22.85546875" style="3" customWidth="1"/>
    <col min="4867" max="4867" width="21.85546875" style="3" customWidth="1"/>
    <col min="4868" max="4868" width="19.5703125" style="3" customWidth="1"/>
    <col min="4869" max="4869" width="26.5703125" style="3" customWidth="1"/>
    <col min="4870" max="4870" width="10.5703125" style="3" customWidth="1"/>
    <col min="4871" max="4871" width="39.85546875" style="3" customWidth="1"/>
    <col min="4872" max="4872" width="7.85546875" style="3" customWidth="1"/>
    <col min="4873" max="4873" width="7.140625" style="3" customWidth="1"/>
    <col min="4874" max="4875" width="15.42578125" style="3" customWidth="1"/>
    <col min="4876" max="4876" width="16.140625" style="3" customWidth="1"/>
    <col min="4877" max="4877" width="13.5703125" style="3" customWidth="1"/>
    <col min="4878" max="4878" width="14.140625" style="3" customWidth="1"/>
    <col min="4879" max="4879" width="12.7109375" style="3" customWidth="1"/>
    <col min="4880" max="4880" width="12" style="3" customWidth="1"/>
    <col min="4881" max="4881" width="14" style="3" customWidth="1"/>
    <col min="4882" max="5120" width="9.140625" style="3"/>
    <col min="5121" max="5121" width="35.85546875" style="3" customWidth="1"/>
    <col min="5122" max="5122" width="22.85546875" style="3" customWidth="1"/>
    <col min="5123" max="5123" width="21.85546875" style="3" customWidth="1"/>
    <col min="5124" max="5124" width="19.5703125" style="3" customWidth="1"/>
    <col min="5125" max="5125" width="26.5703125" style="3" customWidth="1"/>
    <col min="5126" max="5126" width="10.5703125" style="3" customWidth="1"/>
    <col min="5127" max="5127" width="39.85546875" style="3" customWidth="1"/>
    <col min="5128" max="5128" width="7.85546875" style="3" customWidth="1"/>
    <col min="5129" max="5129" width="7.140625" style="3" customWidth="1"/>
    <col min="5130" max="5131" width="15.42578125" style="3" customWidth="1"/>
    <col min="5132" max="5132" width="16.140625" style="3" customWidth="1"/>
    <col min="5133" max="5133" width="13.5703125" style="3" customWidth="1"/>
    <col min="5134" max="5134" width="14.140625" style="3" customWidth="1"/>
    <col min="5135" max="5135" width="12.7109375" style="3" customWidth="1"/>
    <col min="5136" max="5136" width="12" style="3" customWidth="1"/>
    <col min="5137" max="5137" width="14" style="3" customWidth="1"/>
    <col min="5138" max="5376" width="9.140625" style="3"/>
    <col min="5377" max="5377" width="35.85546875" style="3" customWidth="1"/>
    <col min="5378" max="5378" width="22.85546875" style="3" customWidth="1"/>
    <col min="5379" max="5379" width="21.85546875" style="3" customWidth="1"/>
    <col min="5380" max="5380" width="19.5703125" style="3" customWidth="1"/>
    <col min="5381" max="5381" width="26.5703125" style="3" customWidth="1"/>
    <col min="5382" max="5382" width="10.5703125" style="3" customWidth="1"/>
    <col min="5383" max="5383" width="39.85546875" style="3" customWidth="1"/>
    <col min="5384" max="5384" width="7.85546875" style="3" customWidth="1"/>
    <col min="5385" max="5385" width="7.140625" style="3" customWidth="1"/>
    <col min="5386" max="5387" width="15.42578125" style="3" customWidth="1"/>
    <col min="5388" max="5388" width="16.140625" style="3" customWidth="1"/>
    <col min="5389" max="5389" width="13.5703125" style="3" customWidth="1"/>
    <col min="5390" max="5390" width="14.140625" style="3" customWidth="1"/>
    <col min="5391" max="5391" width="12.7109375" style="3" customWidth="1"/>
    <col min="5392" max="5392" width="12" style="3" customWidth="1"/>
    <col min="5393" max="5393" width="14" style="3" customWidth="1"/>
    <col min="5394" max="5632" width="9.140625" style="3"/>
    <col min="5633" max="5633" width="35.85546875" style="3" customWidth="1"/>
    <col min="5634" max="5634" width="22.85546875" style="3" customWidth="1"/>
    <col min="5635" max="5635" width="21.85546875" style="3" customWidth="1"/>
    <col min="5636" max="5636" width="19.5703125" style="3" customWidth="1"/>
    <col min="5637" max="5637" width="26.5703125" style="3" customWidth="1"/>
    <col min="5638" max="5638" width="10.5703125" style="3" customWidth="1"/>
    <col min="5639" max="5639" width="39.85546875" style="3" customWidth="1"/>
    <col min="5640" max="5640" width="7.85546875" style="3" customWidth="1"/>
    <col min="5641" max="5641" width="7.140625" style="3" customWidth="1"/>
    <col min="5642" max="5643" width="15.42578125" style="3" customWidth="1"/>
    <col min="5644" max="5644" width="16.140625" style="3" customWidth="1"/>
    <col min="5645" max="5645" width="13.5703125" style="3" customWidth="1"/>
    <col min="5646" max="5646" width="14.140625" style="3" customWidth="1"/>
    <col min="5647" max="5647" width="12.7109375" style="3" customWidth="1"/>
    <col min="5648" max="5648" width="12" style="3" customWidth="1"/>
    <col min="5649" max="5649" width="14" style="3" customWidth="1"/>
    <col min="5650" max="5888" width="9.140625" style="3"/>
    <col min="5889" max="5889" width="35.85546875" style="3" customWidth="1"/>
    <col min="5890" max="5890" width="22.85546875" style="3" customWidth="1"/>
    <col min="5891" max="5891" width="21.85546875" style="3" customWidth="1"/>
    <col min="5892" max="5892" width="19.5703125" style="3" customWidth="1"/>
    <col min="5893" max="5893" width="26.5703125" style="3" customWidth="1"/>
    <col min="5894" max="5894" width="10.5703125" style="3" customWidth="1"/>
    <col min="5895" max="5895" width="39.85546875" style="3" customWidth="1"/>
    <col min="5896" max="5896" width="7.85546875" style="3" customWidth="1"/>
    <col min="5897" max="5897" width="7.140625" style="3" customWidth="1"/>
    <col min="5898" max="5899" width="15.42578125" style="3" customWidth="1"/>
    <col min="5900" max="5900" width="16.140625" style="3" customWidth="1"/>
    <col min="5901" max="5901" width="13.5703125" style="3" customWidth="1"/>
    <col min="5902" max="5902" width="14.140625" style="3" customWidth="1"/>
    <col min="5903" max="5903" width="12.7109375" style="3" customWidth="1"/>
    <col min="5904" max="5904" width="12" style="3" customWidth="1"/>
    <col min="5905" max="5905" width="14" style="3" customWidth="1"/>
    <col min="5906" max="6144" width="9.140625" style="3"/>
    <col min="6145" max="6145" width="35.85546875" style="3" customWidth="1"/>
    <col min="6146" max="6146" width="22.85546875" style="3" customWidth="1"/>
    <col min="6147" max="6147" width="21.85546875" style="3" customWidth="1"/>
    <col min="6148" max="6148" width="19.5703125" style="3" customWidth="1"/>
    <col min="6149" max="6149" width="26.5703125" style="3" customWidth="1"/>
    <col min="6150" max="6150" width="10.5703125" style="3" customWidth="1"/>
    <col min="6151" max="6151" width="39.85546875" style="3" customWidth="1"/>
    <col min="6152" max="6152" width="7.85546875" style="3" customWidth="1"/>
    <col min="6153" max="6153" width="7.140625" style="3" customWidth="1"/>
    <col min="6154" max="6155" width="15.42578125" style="3" customWidth="1"/>
    <col min="6156" max="6156" width="16.140625" style="3" customWidth="1"/>
    <col min="6157" max="6157" width="13.5703125" style="3" customWidth="1"/>
    <col min="6158" max="6158" width="14.140625" style="3" customWidth="1"/>
    <col min="6159" max="6159" width="12.7109375" style="3" customWidth="1"/>
    <col min="6160" max="6160" width="12" style="3" customWidth="1"/>
    <col min="6161" max="6161" width="14" style="3" customWidth="1"/>
    <col min="6162" max="6400" width="9.140625" style="3"/>
    <col min="6401" max="6401" width="35.85546875" style="3" customWidth="1"/>
    <col min="6402" max="6402" width="22.85546875" style="3" customWidth="1"/>
    <col min="6403" max="6403" width="21.85546875" style="3" customWidth="1"/>
    <col min="6404" max="6404" width="19.5703125" style="3" customWidth="1"/>
    <col min="6405" max="6405" width="26.5703125" style="3" customWidth="1"/>
    <col min="6406" max="6406" width="10.5703125" style="3" customWidth="1"/>
    <col min="6407" max="6407" width="39.85546875" style="3" customWidth="1"/>
    <col min="6408" max="6408" width="7.85546875" style="3" customWidth="1"/>
    <col min="6409" max="6409" width="7.140625" style="3" customWidth="1"/>
    <col min="6410" max="6411" width="15.42578125" style="3" customWidth="1"/>
    <col min="6412" max="6412" width="16.140625" style="3" customWidth="1"/>
    <col min="6413" max="6413" width="13.5703125" style="3" customWidth="1"/>
    <col min="6414" max="6414" width="14.140625" style="3" customWidth="1"/>
    <col min="6415" max="6415" width="12.7109375" style="3" customWidth="1"/>
    <col min="6416" max="6416" width="12" style="3" customWidth="1"/>
    <col min="6417" max="6417" width="14" style="3" customWidth="1"/>
    <col min="6418" max="6656" width="9.140625" style="3"/>
    <col min="6657" max="6657" width="35.85546875" style="3" customWidth="1"/>
    <col min="6658" max="6658" width="22.85546875" style="3" customWidth="1"/>
    <col min="6659" max="6659" width="21.85546875" style="3" customWidth="1"/>
    <col min="6660" max="6660" width="19.5703125" style="3" customWidth="1"/>
    <col min="6661" max="6661" width="26.5703125" style="3" customWidth="1"/>
    <col min="6662" max="6662" width="10.5703125" style="3" customWidth="1"/>
    <col min="6663" max="6663" width="39.85546875" style="3" customWidth="1"/>
    <col min="6664" max="6664" width="7.85546875" style="3" customWidth="1"/>
    <col min="6665" max="6665" width="7.140625" style="3" customWidth="1"/>
    <col min="6666" max="6667" width="15.42578125" style="3" customWidth="1"/>
    <col min="6668" max="6668" width="16.140625" style="3" customWidth="1"/>
    <col min="6669" max="6669" width="13.5703125" style="3" customWidth="1"/>
    <col min="6670" max="6670" width="14.140625" style="3" customWidth="1"/>
    <col min="6671" max="6671" width="12.7109375" style="3" customWidth="1"/>
    <col min="6672" max="6672" width="12" style="3" customWidth="1"/>
    <col min="6673" max="6673" width="14" style="3" customWidth="1"/>
    <col min="6674" max="6912" width="9.140625" style="3"/>
    <col min="6913" max="6913" width="35.85546875" style="3" customWidth="1"/>
    <col min="6914" max="6914" width="22.85546875" style="3" customWidth="1"/>
    <col min="6915" max="6915" width="21.85546875" style="3" customWidth="1"/>
    <col min="6916" max="6916" width="19.5703125" style="3" customWidth="1"/>
    <col min="6917" max="6917" width="26.5703125" style="3" customWidth="1"/>
    <col min="6918" max="6918" width="10.5703125" style="3" customWidth="1"/>
    <col min="6919" max="6919" width="39.85546875" style="3" customWidth="1"/>
    <col min="6920" max="6920" width="7.85546875" style="3" customWidth="1"/>
    <col min="6921" max="6921" width="7.140625" style="3" customWidth="1"/>
    <col min="6922" max="6923" width="15.42578125" style="3" customWidth="1"/>
    <col min="6924" max="6924" width="16.140625" style="3" customWidth="1"/>
    <col min="6925" max="6925" width="13.5703125" style="3" customWidth="1"/>
    <col min="6926" max="6926" width="14.140625" style="3" customWidth="1"/>
    <col min="6927" max="6927" width="12.7109375" style="3" customWidth="1"/>
    <col min="6928" max="6928" width="12" style="3" customWidth="1"/>
    <col min="6929" max="6929" width="14" style="3" customWidth="1"/>
    <col min="6930" max="7168" width="9.140625" style="3"/>
    <col min="7169" max="7169" width="35.85546875" style="3" customWidth="1"/>
    <col min="7170" max="7170" width="22.85546875" style="3" customWidth="1"/>
    <col min="7171" max="7171" width="21.85546875" style="3" customWidth="1"/>
    <col min="7172" max="7172" width="19.5703125" style="3" customWidth="1"/>
    <col min="7173" max="7173" width="26.5703125" style="3" customWidth="1"/>
    <col min="7174" max="7174" width="10.5703125" style="3" customWidth="1"/>
    <col min="7175" max="7175" width="39.85546875" style="3" customWidth="1"/>
    <col min="7176" max="7176" width="7.85546875" style="3" customWidth="1"/>
    <col min="7177" max="7177" width="7.140625" style="3" customWidth="1"/>
    <col min="7178" max="7179" width="15.42578125" style="3" customWidth="1"/>
    <col min="7180" max="7180" width="16.140625" style="3" customWidth="1"/>
    <col min="7181" max="7181" width="13.5703125" style="3" customWidth="1"/>
    <col min="7182" max="7182" width="14.140625" style="3" customWidth="1"/>
    <col min="7183" max="7183" width="12.7109375" style="3" customWidth="1"/>
    <col min="7184" max="7184" width="12" style="3" customWidth="1"/>
    <col min="7185" max="7185" width="14" style="3" customWidth="1"/>
    <col min="7186" max="7424" width="9.140625" style="3"/>
    <col min="7425" max="7425" width="35.85546875" style="3" customWidth="1"/>
    <col min="7426" max="7426" width="22.85546875" style="3" customWidth="1"/>
    <col min="7427" max="7427" width="21.85546875" style="3" customWidth="1"/>
    <col min="7428" max="7428" width="19.5703125" style="3" customWidth="1"/>
    <col min="7429" max="7429" width="26.5703125" style="3" customWidth="1"/>
    <col min="7430" max="7430" width="10.5703125" style="3" customWidth="1"/>
    <col min="7431" max="7431" width="39.85546875" style="3" customWidth="1"/>
    <col min="7432" max="7432" width="7.85546875" style="3" customWidth="1"/>
    <col min="7433" max="7433" width="7.140625" style="3" customWidth="1"/>
    <col min="7434" max="7435" width="15.42578125" style="3" customWidth="1"/>
    <col min="7436" max="7436" width="16.140625" style="3" customWidth="1"/>
    <col min="7437" max="7437" width="13.5703125" style="3" customWidth="1"/>
    <col min="7438" max="7438" width="14.140625" style="3" customWidth="1"/>
    <col min="7439" max="7439" width="12.7109375" style="3" customWidth="1"/>
    <col min="7440" max="7440" width="12" style="3" customWidth="1"/>
    <col min="7441" max="7441" width="14" style="3" customWidth="1"/>
    <col min="7442" max="7680" width="9.140625" style="3"/>
    <col min="7681" max="7681" width="35.85546875" style="3" customWidth="1"/>
    <col min="7682" max="7682" width="22.85546875" style="3" customWidth="1"/>
    <col min="7683" max="7683" width="21.85546875" style="3" customWidth="1"/>
    <col min="7684" max="7684" width="19.5703125" style="3" customWidth="1"/>
    <col min="7685" max="7685" width="26.5703125" style="3" customWidth="1"/>
    <col min="7686" max="7686" width="10.5703125" style="3" customWidth="1"/>
    <col min="7687" max="7687" width="39.85546875" style="3" customWidth="1"/>
    <col min="7688" max="7688" width="7.85546875" style="3" customWidth="1"/>
    <col min="7689" max="7689" width="7.140625" style="3" customWidth="1"/>
    <col min="7690" max="7691" width="15.42578125" style="3" customWidth="1"/>
    <col min="7692" max="7692" width="16.140625" style="3" customWidth="1"/>
    <col min="7693" max="7693" width="13.5703125" style="3" customWidth="1"/>
    <col min="7694" max="7694" width="14.140625" style="3" customWidth="1"/>
    <col min="7695" max="7695" width="12.7109375" style="3" customWidth="1"/>
    <col min="7696" max="7696" width="12" style="3" customWidth="1"/>
    <col min="7697" max="7697" width="14" style="3" customWidth="1"/>
    <col min="7698" max="7936" width="9.140625" style="3"/>
    <col min="7937" max="7937" width="35.85546875" style="3" customWidth="1"/>
    <col min="7938" max="7938" width="22.85546875" style="3" customWidth="1"/>
    <col min="7939" max="7939" width="21.85546875" style="3" customWidth="1"/>
    <col min="7940" max="7940" width="19.5703125" style="3" customWidth="1"/>
    <col min="7941" max="7941" width="26.5703125" style="3" customWidth="1"/>
    <col min="7942" max="7942" width="10.5703125" style="3" customWidth="1"/>
    <col min="7943" max="7943" width="39.85546875" style="3" customWidth="1"/>
    <col min="7944" max="7944" width="7.85546875" style="3" customWidth="1"/>
    <col min="7945" max="7945" width="7.140625" style="3" customWidth="1"/>
    <col min="7946" max="7947" width="15.42578125" style="3" customWidth="1"/>
    <col min="7948" max="7948" width="16.140625" style="3" customWidth="1"/>
    <col min="7949" max="7949" width="13.5703125" style="3" customWidth="1"/>
    <col min="7950" max="7950" width="14.140625" style="3" customWidth="1"/>
    <col min="7951" max="7951" width="12.7109375" style="3" customWidth="1"/>
    <col min="7952" max="7952" width="12" style="3" customWidth="1"/>
    <col min="7953" max="7953" width="14" style="3" customWidth="1"/>
    <col min="7954" max="8192" width="9.140625" style="3"/>
    <col min="8193" max="8193" width="35.85546875" style="3" customWidth="1"/>
    <col min="8194" max="8194" width="22.85546875" style="3" customWidth="1"/>
    <col min="8195" max="8195" width="21.85546875" style="3" customWidth="1"/>
    <col min="8196" max="8196" width="19.5703125" style="3" customWidth="1"/>
    <col min="8197" max="8197" width="26.5703125" style="3" customWidth="1"/>
    <col min="8198" max="8198" width="10.5703125" style="3" customWidth="1"/>
    <col min="8199" max="8199" width="39.85546875" style="3" customWidth="1"/>
    <col min="8200" max="8200" width="7.85546875" style="3" customWidth="1"/>
    <col min="8201" max="8201" width="7.140625" style="3" customWidth="1"/>
    <col min="8202" max="8203" width="15.42578125" style="3" customWidth="1"/>
    <col min="8204" max="8204" width="16.140625" style="3" customWidth="1"/>
    <col min="8205" max="8205" width="13.5703125" style="3" customWidth="1"/>
    <col min="8206" max="8206" width="14.140625" style="3" customWidth="1"/>
    <col min="8207" max="8207" width="12.7109375" style="3" customWidth="1"/>
    <col min="8208" max="8208" width="12" style="3" customWidth="1"/>
    <col min="8209" max="8209" width="14" style="3" customWidth="1"/>
    <col min="8210" max="8448" width="9.140625" style="3"/>
    <col min="8449" max="8449" width="35.85546875" style="3" customWidth="1"/>
    <col min="8450" max="8450" width="22.85546875" style="3" customWidth="1"/>
    <col min="8451" max="8451" width="21.85546875" style="3" customWidth="1"/>
    <col min="8452" max="8452" width="19.5703125" style="3" customWidth="1"/>
    <col min="8453" max="8453" width="26.5703125" style="3" customWidth="1"/>
    <col min="8454" max="8454" width="10.5703125" style="3" customWidth="1"/>
    <col min="8455" max="8455" width="39.85546875" style="3" customWidth="1"/>
    <col min="8456" max="8456" width="7.85546875" style="3" customWidth="1"/>
    <col min="8457" max="8457" width="7.140625" style="3" customWidth="1"/>
    <col min="8458" max="8459" width="15.42578125" style="3" customWidth="1"/>
    <col min="8460" max="8460" width="16.140625" style="3" customWidth="1"/>
    <col min="8461" max="8461" width="13.5703125" style="3" customWidth="1"/>
    <col min="8462" max="8462" width="14.140625" style="3" customWidth="1"/>
    <col min="8463" max="8463" width="12.7109375" style="3" customWidth="1"/>
    <col min="8464" max="8464" width="12" style="3" customWidth="1"/>
    <col min="8465" max="8465" width="14" style="3" customWidth="1"/>
    <col min="8466" max="8704" width="9.140625" style="3"/>
    <col min="8705" max="8705" width="35.85546875" style="3" customWidth="1"/>
    <col min="8706" max="8706" width="22.85546875" style="3" customWidth="1"/>
    <col min="8707" max="8707" width="21.85546875" style="3" customWidth="1"/>
    <col min="8708" max="8708" width="19.5703125" style="3" customWidth="1"/>
    <col min="8709" max="8709" width="26.5703125" style="3" customWidth="1"/>
    <col min="8710" max="8710" width="10.5703125" style="3" customWidth="1"/>
    <col min="8711" max="8711" width="39.85546875" style="3" customWidth="1"/>
    <col min="8712" max="8712" width="7.85546875" style="3" customWidth="1"/>
    <col min="8713" max="8713" width="7.140625" style="3" customWidth="1"/>
    <col min="8714" max="8715" width="15.42578125" style="3" customWidth="1"/>
    <col min="8716" max="8716" width="16.140625" style="3" customWidth="1"/>
    <col min="8717" max="8717" width="13.5703125" style="3" customWidth="1"/>
    <col min="8718" max="8718" width="14.140625" style="3" customWidth="1"/>
    <col min="8719" max="8719" width="12.7109375" style="3" customWidth="1"/>
    <col min="8720" max="8720" width="12" style="3" customWidth="1"/>
    <col min="8721" max="8721" width="14" style="3" customWidth="1"/>
    <col min="8722" max="8960" width="9.140625" style="3"/>
    <col min="8961" max="8961" width="35.85546875" style="3" customWidth="1"/>
    <col min="8962" max="8962" width="22.85546875" style="3" customWidth="1"/>
    <col min="8963" max="8963" width="21.85546875" style="3" customWidth="1"/>
    <col min="8964" max="8964" width="19.5703125" style="3" customWidth="1"/>
    <col min="8965" max="8965" width="26.5703125" style="3" customWidth="1"/>
    <col min="8966" max="8966" width="10.5703125" style="3" customWidth="1"/>
    <col min="8967" max="8967" width="39.85546875" style="3" customWidth="1"/>
    <col min="8968" max="8968" width="7.85546875" style="3" customWidth="1"/>
    <col min="8969" max="8969" width="7.140625" style="3" customWidth="1"/>
    <col min="8970" max="8971" width="15.42578125" style="3" customWidth="1"/>
    <col min="8972" max="8972" width="16.140625" style="3" customWidth="1"/>
    <col min="8973" max="8973" width="13.5703125" style="3" customWidth="1"/>
    <col min="8974" max="8974" width="14.140625" style="3" customWidth="1"/>
    <col min="8975" max="8975" width="12.7109375" style="3" customWidth="1"/>
    <col min="8976" max="8976" width="12" style="3" customWidth="1"/>
    <col min="8977" max="8977" width="14" style="3" customWidth="1"/>
    <col min="8978" max="9216" width="9.140625" style="3"/>
    <col min="9217" max="9217" width="35.85546875" style="3" customWidth="1"/>
    <col min="9218" max="9218" width="22.85546875" style="3" customWidth="1"/>
    <col min="9219" max="9219" width="21.85546875" style="3" customWidth="1"/>
    <col min="9220" max="9220" width="19.5703125" style="3" customWidth="1"/>
    <col min="9221" max="9221" width="26.5703125" style="3" customWidth="1"/>
    <col min="9222" max="9222" width="10.5703125" style="3" customWidth="1"/>
    <col min="9223" max="9223" width="39.85546875" style="3" customWidth="1"/>
    <col min="9224" max="9224" width="7.85546875" style="3" customWidth="1"/>
    <col min="9225" max="9225" width="7.140625" style="3" customWidth="1"/>
    <col min="9226" max="9227" width="15.42578125" style="3" customWidth="1"/>
    <col min="9228" max="9228" width="16.140625" style="3" customWidth="1"/>
    <col min="9229" max="9229" width="13.5703125" style="3" customWidth="1"/>
    <col min="9230" max="9230" width="14.140625" style="3" customWidth="1"/>
    <col min="9231" max="9231" width="12.7109375" style="3" customWidth="1"/>
    <col min="9232" max="9232" width="12" style="3" customWidth="1"/>
    <col min="9233" max="9233" width="14" style="3" customWidth="1"/>
    <col min="9234" max="9472" width="9.140625" style="3"/>
    <col min="9473" max="9473" width="35.85546875" style="3" customWidth="1"/>
    <col min="9474" max="9474" width="22.85546875" style="3" customWidth="1"/>
    <col min="9475" max="9475" width="21.85546875" style="3" customWidth="1"/>
    <col min="9476" max="9476" width="19.5703125" style="3" customWidth="1"/>
    <col min="9477" max="9477" width="26.5703125" style="3" customWidth="1"/>
    <col min="9478" max="9478" width="10.5703125" style="3" customWidth="1"/>
    <col min="9479" max="9479" width="39.85546875" style="3" customWidth="1"/>
    <col min="9480" max="9480" width="7.85546875" style="3" customWidth="1"/>
    <col min="9481" max="9481" width="7.140625" style="3" customWidth="1"/>
    <col min="9482" max="9483" width="15.42578125" style="3" customWidth="1"/>
    <col min="9484" max="9484" width="16.140625" style="3" customWidth="1"/>
    <col min="9485" max="9485" width="13.5703125" style="3" customWidth="1"/>
    <col min="9486" max="9486" width="14.140625" style="3" customWidth="1"/>
    <col min="9487" max="9487" width="12.7109375" style="3" customWidth="1"/>
    <col min="9488" max="9488" width="12" style="3" customWidth="1"/>
    <col min="9489" max="9489" width="14" style="3" customWidth="1"/>
    <col min="9490" max="9728" width="9.140625" style="3"/>
    <col min="9729" max="9729" width="35.85546875" style="3" customWidth="1"/>
    <col min="9730" max="9730" width="22.85546875" style="3" customWidth="1"/>
    <col min="9731" max="9731" width="21.85546875" style="3" customWidth="1"/>
    <col min="9732" max="9732" width="19.5703125" style="3" customWidth="1"/>
    <col min="9733" max="9733" width="26.5703125" style="3" customWidth="1"/>
    <col min="9734" max="9734" width="10.5703125" style="3" customWidth="1"/>
    <col min="9735" max="9735" width="39.85546875" style="3" customWidth="1"/>
    <col min="9736" max="9736" width="7.85546875" style="3" customWidth="1"/>
    <col min="9737" max="9737" width="7.140625" style="3" customWidth="1"/>
    <col min="9738" max="9739" width="15.42578125" style="3" customWidth="1"/>
    <col min="9740" max="9740" width="16.140625" style="3" customWidth="1"/>
    <col min="9741" max="9741" width="13.5703125" style="3" customWidth="1"/>
    <col min="9742" max="9742" width="14.140625" style="3" customWidth="1"/>
    <col min="9743" max="9743" width="12.7109375" style="3" customWidth="1"/>
    <col min="9744" max="9744" width="12" style="3" customWidth="1"/>
    <col min="9745" max="9745" width="14" style="3" customWidth="1"/>
    <col min="9746" max="9984" width="9.140625" style="3"/>
    <col min="9985" max="9985" width="35.85546875" style="3" customWidth="1"/>
    <col min="9986" max="9986" width="22.85546875" style="3" customWidth="1"/>
    <col min="9987" max="9987" width="21.85546875" style="3" customWidth="1"/>
    <col min="9988" max="9988" width="19.5703125" style="3" customWidth="1"/>
    <col min="9989" max="9989" width="26.5703125" style="3" customWidth="1"/>
    <col min="9990" max="9990" width="10.5703125" style="3" customWidth="1"/>
    <col min="9991" max="9991" width="39.85546875" style="3" customWidth="1"/>
    <col min="9992" max="9992" width="7.85546875" style="3" customWidth="1"/>
    <col min="9993" max="9993" width="7.140625" style="3" customWidth="1"/>
    <col min="9994" max="9995" width="15.42578125" style="3" customWidth="1"/>
    <col min="9996" max="9996" width="16.140625" style="3" customWidth="1"/>
    <col min="9997" max="9997" width="13.5703125" style="3" customWidth="1"/>
    <col min="9998" max="9998" width="14.140625" style="3" customWidth="1"/>
    <col min="9999" max="9999" width="12.7109375" style="3" customWidth="1"/>
    <col min="10000" max="10000" width="12" style="3" customWidth="1"/>
    <col min="10001" max="10001" width="14" style="3" customWidth="1"/>
    <col min="10002" max="10240" width="9.140625" style="3"/>
    <col min="10241" max="10241" width="35.85546875" style="3" customWidth="1"/>
    <col min="10242" max="10242" width="22.85546875" style="3" customWidth="1"/>
    <col min="10243" max="10243" width="21.85546875" style="3" customWidth="1"/>
    <col min="10244" max="10244" width="19.5703125" style="3" customWidth="1"/>
    <col min="10245" max="10245" width="26.5703125" style="3" customWidth="1"/>
    <col min="10246" max="10246" width="10.5703125" style="3" customWidth="1"/>
    <col min="10247" max="10247" width="39.85546875" style="3" customWidth="1"/>
    <col min="10248" max="10248" width="7.85546875" style="3" customWidth="1"/>
    <col min="10249" max="10249" width="7.140625" style="3" customWidth="1"/>
    <col min="10250" max="10251" width="15.42578125" style="3" customWidth="1"/>
    <col min="10252" max="10252" width="16.140625" style="3" customWidth="1"/>
    <col min="10253" max="10253" width="13.5703125" style="3" customWidth="1"/>
    <col min="10254" max="10254" width="14.140625" style="3" customWidth="1"/>
    <col min="10255" max="10255" width="12.7109375" style="3" customWidth="1"/>
    <col min="10256" max="10256" width="12" style="3" customWidth="1"/>
    <col min="10257" max="10257" width="14" style="3" customWidth="1"/>
    <col min="10258" max="10496" width="9.140625" style="3"/>
    <col min="10497" max="10497" width="35.85546875" style="3" customWidth="1"/>
    <col min="10498" max="10498" width="22.85546875" style="3" customWidth="1"/>
    <col min="10499" max="10499" width="21.85546875" style="3" customWidth="1"/>
    <col min="10500" max="10500" width="19.5703125" style="3" customWidth="1"/>
    <col min="10501" max="10501" width="26.5703125" style="3" customWidth="1"/>
    <col min="10502" max="10502" width="10.5703125" style="3" customWidth="1"/>
    <col min="10503" max="10503" width="39.85546875" style="3" customWidth="1"/>
    <col min="10504" max="10504" width="7.85546875" style="3" customWidth="1"/>
    <col min="10505" max="10505" width="7.140625" style="3" customWidth="1"/>
    <col min="10506" max="10507" width="15.42578125" style="3" customWidth="1"/>
    <col min="10508" max="10508" width="16.140625" style="3" customWidth="1"/>
    <col min="10509" max="10509" width="13.5703125" style="3" customWidth="1"/>
    <col min="10510" max="10510" width="14.140625" style="3" customWidth="1"/>
    <col min="10511" max="10511" width="12.7109375" style="3" customWidth="1"/>
    <col min="10512" max="10512" width="12" style="3" customWidth="1"/>
    <col min="10513" max="10513" width="14" style="3" customWidth="1"/>
    <col min="10514" max="10752" width="9.140625" style="3"/>
    <col min="10753" max="10753" width="35.85546875" style="3" customWidth="1"/>
    <col min="10754" max="10754" width="22.85546875" style="3" customWidth="1"/>
    <col min="10755" max="10755" width="21.85546875" style="3" customWidth="1"/>
    <col min="10756" max="10756" width="19.5703125" style="3" customWidth="1"/>
    <col min="10757" max="10757" width="26.5703125" style="3" customWidth="1"/>
    <col min="10758" max="10758" width="10.5703125" style="3" customWidth="1"/>
    <col min="10759" max="10759" width="39.85546875" style="3" customWidth="1"/>
    <col min="10760" max="10760" width="7.85546875" style="3" customWidth="1"/>
    <col min="10761" max="10761" width="7.140625" style="3" customWidth="1"/>
    <col min="10762" max="10763" width="15.42578125" style="3" customWidth="1"/>
    <col min="10764" max="10764" width="16.140625" style="3" customWidth="1"/>
    <col min="10765" max="10765" width="13.5703125" style="3" customWidth="1"/>
    <col min="10766" max="10766" width="14.140625" style="3" customWidth="1"/>
    <col min="10767" max="10767" width="12.7109375" style="3" customWidth="1"/>
    <col min="10768" max="10768" width="12" style="3" customWidth="1"/>
    <col min="10769" max="10769" width="14" style="3" customWidth="1"/>
    <col min="10770" max="11008" width="9.140625" style="3"/>
    <col min="11009" max="11009" width="35.85546875" style="3" customWidth="1"/>
    <col min="11010" max="11010" width="22.85546875" style="3" customWidth="1"/>
    <col min="11011" max="11011" width="21.85546875" style="3" customWidth="1"/>
    <col min="11012" max="11012" width="19.5703125" style="3" customWidth="1"/>
    <col min="11013" max="11013" width="26.5703125" style="3" customWidth="1"/>
    <col min="11014" max="11014" width="10.5703125" style="3" customWidth="1"/>
    <col min="11015" max="11015" width="39.85546875" style="3" customWidth="1"/>
    <col min="11016" max="11016" width="7.85546875" style="3" customWidth="1"/>
    <col min="11017" max="11017" width="7.140625" style="3" customWidth="1"/>
    <col min="11018" max="11019" width="15.42578125" style="3" customWidth="1"/>
    <col min="11020" max="11020" width="16.140625" style="3" customWidth="1"/>
    <col min="11021" max="11021" width="13.5703125" style="3" customWidth="1"/>
    <col min="11022" max="11022" width="14.140625" style="3" customWidth="1"/>
    <col min="11023" max="11023" width="12.7109375" style="3" customWidth="1"/>
    <col min="11024" max="11024" width="12" style="3" customWidth="1"/>
    <col min="11025" max="11025" width="14" style="3" customWidth="1"/>
    <col min="11026" max="11264" width="9.140625" style="3"/>
    <col min="11265" max="11265" width="35.85546875" style="3" customWidth="1"/>
    <col min="11266" max="11266" width="22.85546875" style="3" customWidth="1"/>
    <col min="11267" max="11267" width="21.85546875" style="3" customWidth="1"/>
    <col min="11268" max="11268" width="19.5703125" style="3" customWidth="1"/>
    <col min="11269" max="11269" width="26.5703125" style="3" customWidth="1"/>
    <col min="11270" max="11270" width="10.5703125" style="3" customWidth="1"/>
    <col min="11271" max="11271" width="39.85546875" style="3" customWidth="1"/>
    <col min="11272" max="11272" width="7.85546875" style="3" customWidth="1"/>
    <col min="11273" max="11273" width="7.140625" style="3" customWidth="1"/>
    <col min="11274" max="11275" width="15.42578125" style="3" customWidth="1"/>
    <col min="11276" max="11276" width="16.140625" style="3" customWidth="1"/>
    <col min="11277" max="11277" width="13.5703125" style="3" customWidth="1"/>
    <col min="11278" max="11278" width="14.140625" style="3" customWidth="1"/>
    <col min="11279" max="11279" width="12.7109375" style="3" customWidth="1"/>
    <col min="11280" max="11280" width="12" style="3" customWidth="1"/>
    <col min="11281" max="11281" width="14" style="3" customWidth="1"/>
    <col min="11282" max="11520" width="9.140625" style="3"/>
    <col min="11521" max="11521" width="35.85546875" style="3" customWidth="1"/>
    <col min="11522" max="11522" width="22.85546875" style="3" customWidth="1"/>
    <col min="11523" max="11523" width="21.85546875" style="3" customWidth="1"/>
    <col min="11524" max="11524" width="19.5703125" style="3" customWidth="1"/>
    <col min="11525" max="11525" width="26.5703125" style="3" customWidth="1"/>
    <col min="11526" max="11526" width="10.5703125" style="3" customWidth="1"/>
    <col min="11527" max="11527" width="39.85546875" style="3" customWidth="1"/>
    <col min="11528" max="11528" width="7.85546875" style="3" customWidth="1"/>
    <col min="11529" max="11529" width="7.140625" style="3" customWidth="1"/>
    <col min="11530" max="11531" width="15.42578125" style="3" customWidth="1"/>
    <col min="11532" max="11532" width="16.140625" style="3" customWidth="1"/>
    <col min="11533" max="11533" width="13.5703125" style="3" customWidth="1"/>
    <col min="11534" max="11534" width="14.140625" style="3" customWidth="1"/>
    <col min="11535" max="11535" width="12.7109375" style="3" customWidth="1"/>
    <col min="11536" max="11536" width="12" style="3" customWidth="1"/>
    <col min="11537" max="11537" width="14" style="3" customWidth="1"/>
    <col min="11538" max="11776" width="9.140625" style="3"/>
    <col min="11777" max="11777" width="35.85546875" style="3" customWidth="1"/>
    <col min="11778" max="11778" width="22.85546875" style="3" customWidth="1"/>
    <col min="11779" max="11779" width="21.85546875" style="3" customWidth="1"/>
    <col min="11780" max="11780" width="19.5703125" style="3" customWidth="1"/>
    <col min="11781" max="11781" width="26.5703125" style="3" customWidth="1"/>
    <col min="11782" max="11782" width="10.5703125" style="3" customWidth="1"/>
    <col min="11783" max="11783" width="39.85546875" style="3" customWidth="1"/>
    <col min="11784" max="11784" width="7.85546875" style="3" customWidth="1"/>
    <col min="11785" max="11785" width="7.140625" style="3" customWidth="1"/>
    <col min="11786" max="11787" width="15.42578125" style="3" customWidth="1"/>
    <col min="11788" max="11788" width="16.140625" style="3" customWidth="1"/>
    <col min="11789" max="11789" width="13.5703125" style="3" customWidth="1"/>
    <col min="11790" max="11790" width="14.140625" style="3" customWidth="1"/>
    <col min="11791" max="11791" width="12.7109375" style="3" customWidth="1"/>
    <col min="11792" max="11792" width="12" style="3" customWidth="1"/>
    <col min="11793" max="11793" width="14" style="3" customWidth="1"/>
    <col min="11794" max="12032" width="9.140625" style="3"/>
    <col min="12033" max="12033" width="35.85546875" style="3" customWidth="1"/>
    <col min="12034" max="12034" width="22.85546875" style="3" customWidth="1"/>
    <col min="12035" max="12035" width="21.85546875" style="3" customWidth="1"/>
    <col min="12036" max="12036" width="19.5703125" style="3" customWidth="1"/>
    <col min="12037" max="12037" width="26.5703125" style="3" customWidth="1"/>
    <col min="12038" max="12038" width="10.5703125" style="3" customWidth="1"/>
    <col min="12039" max="12039" width="39.85546875" style="3" customWidth="1"/>
    <col min="12040" max="12040" width="7.85546875" style="3" customWidth="1"/>
    <col min="12041" max="12041" width="7.140625" style="3" customWidth="1"/>
    <col min="12042" max="12043" width="15.42578125" style="3" customWidth="1"/>
    <col min="12044" max="12044" width="16.140625" style="3" customWidth="1"/>
    <col min="12045" max="12045" width="13.5703125" style="3" customWidth="1"/>
    <col min="12046" max="12046" width="14.140625" style="3" customWidth="1"/>
    <col min="12047" max="12047" width="12.7109375" style="3" customWidth="1"/>
    <col min="12048" max="12048" width="12" style="3" customWidth="1"/>
    <col min="12049" max="12049" width="14" style="3" customWidth="1"/>
    <col min="12050" max="12288" width="9.140625" style="3"/>
    <col min="12289" max="12289" width="35.85546875" style="3" customWidth="1"/>
    <col min="12290" max="12290" width="22.85546875" style="3" customWidth="1"/>
    <col min="12291" max="12291" width="21.85546875" style="3" customWidth="1"/>
    <col min="12292" max="12292" width="19.5703125" style="3" customWidth="1"/>
    <col min="12293" max="12293" width="26.5703125" style="3" customWidth="1"/>
    <col min="12294" max="12294" width="10.5703125" style="3" customWidth="1"/>
    <col min="12295" max="12295" width="39.85546875" style="3" customWidth="1"/>
    <col min="12296" max="12296" width="7.85546875" style="3" customWidth="1"/>
    <col min="12297" max="12297" width="7.140625" style="3" customWidth="1"/>
    <col min="12298" max="12299" width="15.42578125" style="3" customWidth="1"/>
    <col min="12300" max="12300" width="16.140625" style="3" customWidth="1"/>
    <col min="12301" max="12301" width="13.5703125" style="3" customWidth="1"/>
    <col min="12302" max="12302" width="14.140625" style="3" customWidth="1"/>
    <col min="12303" max="12303" width="12.7109375" style="3" customWidth="1"/>
    <col min="12304" max="12304" width="12" style="3" customWidth="1"/>
    <col min="12305" max="12305" width="14" style="3" customWidth="1"/>
    <col min="12306" max="12544" width="9.140625" style="3"/>
    <col min="12545" max="12545" width="35.85546875" style="3" customWidth="1"/>
    <col min="12546" max="12546" width="22.85546875" style="3" customWidth="1"/>
    <col min="12547" max="12547" width="21.85546875" style="3" customWidth="1"/>
    <col min="12548" max="12548" width="19.5703125" style="3" customWidth="1"/>
    <col min="12549" max="12549" width="26.5703125" style="3" customWidth="1"/>
    <col min="12550" max="12550" width="10.5703125" style="3" customWidth="1"/>
    <col min="12551" max="12551" width="39.85546875" style="3" customWidth="1"/>
    <col min="12552" max="12552" width="7.85546875" style="3" customWidth="1"/>
    <col min="12553" max="12553" width="7.140625" style="3" customWidth="1"/>
    <col min="12554" max="12555" width="15.42578125" style="3" customWidth="1"/>
    <col min="12556" max="12556" width="16.140625" style="3" customWidth="1"/>
    <col min="12557" max="12557" width="13.5703125" style="3" customWidth="1"/>
    <col min="12558" max="12558" width="14.140625" style="3" customWidth="1"/>
    <col min="12559" max="12559" width="12.7109375" style="3" customWidth="1"/>
    <col min="12560" max="12560" width="12" style="3" customWidth="1"/>
    <col min="12561" max="12561" width="14" style="3" customWidth="1"/>
    <col min="12562" max="12800" width="9.140625" style="3"/>
    <col min="12801" max="12801" width="35.85546875" style="3" customWidth="1"/>
    <col min="12802" max="12802" width="22.85546875" style="3" customWidth="1"/>
    <col min="12803" max="12803" width="21.85546875" style="3" customWidth="1"/>
    <col min="12804" max="12804" width="19.5703125" style="3" customWidth="1"/>
    <col min="12805" max="12805" width="26.5703125" style="3" customWidth="1"/>
    <col min="12806" max="12806" width="10.5703125" style="3" customWidth="1"/>
    <col min="12807" max="12807" width="39.85546875" style="3" customWidth="1"/>
    <col min="12808" max="12808" width="7.85546875" style="3" customWidth="1"/>
    <col min="12809" max="12809" width="7.140625" style="3" customWidth="1"/>
    <col min="12810" max="12811" width="15.42578125" style="3" customWidth="1"/>
    <col min="12812" max="12812" width="16.140625" style="3" customWidth="1"/>
    <col min="12813" max="12813" width="13.5703125" style="3" customWidth="1"/>
    <col min="12814" max="12814" width="14.140625" style="3" customWidth="1"/>
    <col min="12815" max="12815" width="12.7109375" style="3" customWidth="1"/>
    <col min="12816" max="12816" width="12" style="3" customWidth="1"/>
    <col min="12817" max="12817" width="14" style="3" customWidth="1"/>
    <col min="12818" max="13056" width="9.140625" style="3"/>
    <col min="13057" max="13057" width="35.85546875" style="3" customWidth="1"/>
    <col min="13058" max="13058" width="22.85546875" style="3" customWidth="1"/>
    <col min="13059" max="13059" width="21.85546875" style="3" customWidth="1"/>
    <col min="13060" max="13060" width="19.5703125" style="3" customWidth="1"/>
    <col min="13061" max="13061" width="26.5703125" style="3" customWidth="1"/>
    <col min="13062" max="13062" width="10.5703125" style="3" customWidth="1"/>
    <col min="13063" max="13063" width="39.85546875" style="3" customWidth="1"/>
    <col min="13064" max="13064" width="7.85546875" style="3" customWidth="1"/>
    <col min="13065" max="13065" width="7.140625" style="3" customWidth="1"/>
    <col min="13066" max="13067" width="15.42578125" style="3" customWidth="1"/>
    <col min="13068" max="13068" width="16.140625" style="3" customWidth="1"/>
    <col min="13069" max="13069" width="13.5703125" style="3" customWidth="1"/>
    <col min="13070" max="13070" width="14.140625" style="3" customWidth="1"/>
    <col min="13071" max="13071" width="12.7109375" style="3" customWidth="1"/>
    <col min="13072" max="13072" width="12" style="3" customWidth="1"/>
    <col min="13073" max="13073" width="14" style="3" customWidth="1"/>
    <col min="13074" max="13312" width="9.140625" style="3"/>
    <col min="13313" max="13313" width="35.85546875" style="3" customWidth="1"/>
    <col min="13314" max="13314" width="22.85546875" style="3" customWidth="1"/>
    <col min="13315" max="13315" width="21.85546875" style="3" customWidth="1"/>
    <col min="13316" max="13316" width="19.5703125" style="3" customWidth="1"/>
    <col min="13317" max="13317" width="26.5703125" style="3" customWidth="1"/>
    <col min="13318" max="13318" width="10.5703125" style="3" customWidth="1"/>
    <col min="13319" max="13319" width="39.85546875" style="3" customWidth="1"/>
    <col min="13320" max="13320" width="7.85546875" style="3" customWidth="1"/>
    <col min="13321" max="13321" width="7.140625" style="3" customWidth="1"/>
    <col min="13322" max="13323" width="15.42578125" style="3" customWidth="1"/>
    <col min="13324" max="13324" width="16.140625" style="3" customWidth="1"/>
    <col min="13325" max="13325" width="13.5703125" style="3" customWidth="1"/>
    <col min="13326" max="13326" width="14.140625" style="3" customWidth="1"/>
    <col min="13327" max="13327" width="12.7109375" style="3" customWidth="1"/>
    <col min="13328" max="13328" width="12" style="3" customWidth="1"/>
    <col min="13329" max="13329" width="14" style="3" customWidth="1"/>
    <col min="13330" max="13568" width="9.140625" style="3"/>
    <col min="13569" max="13569" width="35.85546875" style="3" customWidth="1"/>
    <col min="13570" max="13570" width="22.85546875" style="3" customWidth="1"/>
    <col min="13571" max="13571" width="21.85546875" style="3" customWidth="1"/>
    <col min="13572" max="13572" width="19.5703125" style="3" customWidth="1"/>
    <col min="13573" max="13573" width="26.5703125" style="3" customWidth="1"/>
    <col min="13574" max="13574" width="10.5703125" style="3" customWidth="1"/>
    <col min="13575" max="13575" width="39.85546875" style="3" customWidth="1"/>
    <col min="13576" max="13576" width="7.85546875" style="3" customWidth="1"/>
    <col min="13577" max="13577" width="7.140625" style="3" customWidth="1"/>
    <col min="13578" max="13579" width="15.42578125" style="3" customWidth="1"/>
    <col min="13580" max="13580" width="16.140625" style="3" customWidth="1"/>
    <col min="13581" max="13581" width="13.5703125" style="3" customWidth="1"/>
    <col min="13582" max="13582" width="14.140625" style="3" customWidth="1"/>
    <col min="13583" max="13583" width="12.7109375" style="3" customWidth="1"/>
    <col min="13584" max="13584" width="12" style="3" customWidth="1"/>
    <col min="13585" max="13585" width="14" style="3" customWidth="1"/>
    <col min="13586" max="13824" width="9.140625" style="3"/>
    <col min="13825" max="13825" width="35.85546875" style="3" customWidth="1"/>
    <col min="13826" max="13826" width="22.85546875" style="3" customWidth="1"/>
    <col min="13827" max="13827" width="21.85546875" style="3" customWidth="1"/>
    <col min="13828" max="13828" width="19.5703125" style="3" customWidth="1"/>
    <col min="13829" max="13829" width="26.5703125" style="3" customWidth="1"/>
    <col min="13830" max="13830" width="10.5703125" style="3" customWidth="1"/>
    <col min="13831" max="13831" width="39.85546875" style="3" customWidth="1"/>
    <col min="13832" max="13832" width="7.85546875" style="3" customWidth="1"/>
    <col min="13833" max="13833" width="7.140625" style="3" customWidth="1"/>
    <col min="13834" max="13835" width="15.42578125" style="3" customWidth="1"/>
    <col min="13836" max="13836" width="16.140625" style="3" customWidth="1"/>
    <col min="13837" max="13837" width="13.5703125" style="3" customWidth="1"/>
    <col min="13838" max="13838" width="14.140625" style="3" customWidth="1"/>
    <col min="13839" max="13839" width="12.7109375" style="3" customWidth="1"/>
    <col min="13840" max="13840" width="12" style="3" customWidth="1"/>
    <col min="13841" max="13841" width="14" style="3" customWidth="1"/>
    <col min="13842" max="14080" width="9.140625" style="3"/>
    <col min="14081" max="14081" width="35.85546875" style="3" customWidth="1"/>
    <col min="14082" max="14082" width="22.85546875" style="3" customWidth="1"/>
    <col min="14083" max="14083" width="21.85546875" style="3" customWidth="1"/>
    <col min="14084" max="14084" width="19.5703125" style="3" customWidth="1"/>
    <col min="14085" max="14085" width="26.5703125" style="3" customWidth="1"/>
    <col min="14086" max="14086" width="10.5703125" style="3" customWidth="1"/>
    <col min="14087" max="14087" width="39.85546875" style="3" customWidth="1"/>
    <col min="14088" max="14088" width="7.85546875" style="3" customWidth="1"/>
    <col min="14089" max="14089" width="7.140625" style="3" customWidth="1"/>
    <col min="14090" max="14091" width="15.42578125" style="3" customWidth="1"/>
    <col min="14092" max="14092" width="16.140625" style="3" customWidth="1"/>
    <col min="14093" max="14093" width="13.5703125" style="3" customWidth="1"/>
    <col min="14094" max="14094" width="14.140625" style="3" customWidth="1"/>
    <col min="14095" max="14095" width="12.7109375" style="3" customWidth="1"/>
    <col min="14096" max="14096" width="12" style="3" customWidth="1"/>
    <col min="14097" max="14097" width="14" style="3" customWidth="1"/>
    <col min="14098" max="14336" width="9.140625" style="3"/>
    <col min="14337" max="14337" width="35.85546875" style="3" customWidth="1"/>
    <col min="14338" max="14338" width="22.85546875" style="3" customWidth="1"/>
    <col min="14339" max="14339" width="21.85546875" style="3" customWidth="1"/>
    <col min="14340" max="14340" width="19.5703125" style="3" customWidth="1"/>
    <col min="14341" max="14341" width="26.5703125" style="3" customWidth="1"/>
    <col min="14342" max="14342" width="10.5703125" style="3" customWidth="1"/>
    <col min="14343" max="14343" width="39.85546875" style="3" customWidth="1"/>
    <col min="14344" max="14344" width="7.85546875" style="3" customWidth="1"/>
    <col min="14345" max="14345" width="7.140625" style="3" customWidth="1"/>
    <col min="14346" max="14347" width="15.42578125" style="3" customWidth="1"/>
    <col min="14348" max="14348" width="16.140625" style="3" customWidth="1"/>
    <col min="14349" max="14349" width="13.5703125" style="3" customWidth="1"/>
    <col min="14350" max="14350" width="14.140625" style="3" customWidth="1"/>
    <col min="14351" max="14351" width="12.7109375" style="3" customWidth="1"/>
    <col min="14352" max="14352" width="12" style="3" customWidth="1"/>
    <col min="14353" max="14353" width="14" style="3" customWidth="1"/>
    <col min="14354" max="14592" width="9.140625" style="3"/>
    <col min="14593" max="14593" width="35.85546875" style="3" customWidth="1"/>
    <col min="14594" max="14594" width="22.85546875" style="3" customWidth="1"/>
    <col min="14595" max="14595" width="21.85546875" style="3" customWidth="1"/>
    <col min="14596" max="14596" width="19.5703125" style="3" customWidth="1"/>
    <col min="14597" max="14597" width="26.5703125" style="3" customWidth="1"/>
    <col min="14598" max="14598" width="10.5703125" style="3" customWidth="1"/>
    <col min="14599" max="14599" width="39.85546875" style="3" customWidth="1"/>
    <col min="14600" max="14600" width="7.85546875" style="3" customWidth="1"/>
    <col min="14601" max="14601" width="7.140625" style="3" customWidth="1"/>
    <col min="14602" max="14603" width="15.42578125" style="3" customWidth="1"/>
    <col min="14604" max="14604" width="16.140625" style="3" customWidth="1"/>
    <col min="14605" max="14605" width="13.5703125" style="3" customWidth="1"/>
    <col min="14606" max="14606" width="14.140625" style="3" customWidth="1"/>
    <col min="14607" max="14607" width="12.7109375" style="3" customWidth="1"/>
    <col min="14608" max="14608" width="12" style="3" customWidth="1"/>
    <col min="14609" max="14609" width="14" style="3" customWidth="1"/>
    <col min="14610" max="14848" width="9.140625" style="3"/>
    <col min="14849" max="14849" width="35.85546875" style="3" customWidth="1"/>
    <col min="14850" max="14850" width="22.85546875" style="3" customWidth="1"/>
    <col min="14851" max="14851" width="21.85546875" style="3" customWidth="1"/>
    <col min="14852" max="14852" width="19.5703125" style="3" customWidth="1"/>
    <col min="14853" max="14853" width="26.5703125" style="3" customWidth="1"/>
    <col min="14854" max="14854" width="10.5703125" style="3" customWidth="1"/>
    <col min="14855" max="14855" width="39.85546875" style="3" customWidth="1"/>
    <col min="14856" max="14856" width="7.85546875" style="3" customWidth="1"/>
    <col min="14857" max="14857" width="7.140625" style="3" customWidth="1"/>
    <col min="14858" max="14859" width="15.42578125" style="3" customWidth="1"/>
    <col min="14860" max="14860" width="16.140625" style="3" customWidth="1"/>
    <col min="14861" max="14861" width="13.5703125" style="3" customWidth="1"/>
    <col min="14862" max="14862" width="14.140625" style="3" customWidth="1"/>
    <col min="14863" max="14863" width="12.7109375" style="3" customWidth="1"/>
    <col min="14864" max="14864" width="12" style="3" customWidth="1"/>
    <col min="14865" max="14865" width="14" style="3" customWidth="1"/>
    <col min="14866" max="15104" width="9.140625" style="3"/>
    <col min="15105" max="15105" width="35.85546875" style="3" customWidth="1"/>
    <col min="15106" max="15106" width="22.85546875" style="3" customWidth="1"/>
    <col min="15107" max="15107" width="21.85546875" style="3" customWidth="1"/>
    <col min="15108" max="15108" width="19.5703125" style="3" customWidth="1"/>
    <col min="15109" max="15109" width="26.5703125" style="3" customWidth="1"/>
    <col min="15110" max="15110" width="10.5703125" style="3" customWidth="1"/>
    <col min="15111" max="15111" width="39.85546875" style="3" customWidth="1"/>
    <col min="15112" max="15112" width="7.85546875" style="3" customWidth="1"/>
    <col min="15113" max="15113" width="7.140625" style="3" customWidth="1"/>
    <col min="15114" max="15115" width="15.42578125" style="3" customWidth="1"/>
    <col min="15116" max="15116" width="16.140625" style="3" customWidth="1"/>
    <col min="15117" max="15117" width="13.5703125" style="3" customWidth="1"/>
    <col min="15118" max="15118" width="14.140625" style="3" customWidth="1"/>
    <col min="15119" max="15119" width="12.7109375" style="3" customWidth="1"/>
    <col min="15120" max="15120" width="12" style="3" customWidth="1"/>
    <col min="15121" max="15121" width="14" style="3" customWidth="1"/>
    <col min="15122" max="15360" width="9.140625" style="3"/>
    <col min="15361" max="15361" width="35.85546875" style="3" customWidth="1"/>
    <col min="15362" max="15362" width="22.85546875" style="3" customWidth="1"/>
    <col min="15363" max="15363" width="21.85546875" style="3" customWidth="1"/>
    <col min="15364" max="15364" width="19.5703125" style="3" customWidth="1"/>
    <col min="15365" max="15365" width="26.5703125" style="3" customWidth="1"/>
    <col min="15366" max="15366" width="10.5703125" style="3" customWidth="1"/>
    <col min="15367" max="15367" width="39.85546875" style="3" customWidth="1"/>
    <col min="15368" max="15368" width="7.85546875" style="3" customWidth="1"/>
    <col min="15369" max="15369" width="7.140625" style="3" customWidth="1"/>
    <col min="15370" max="15371" width="15.42578125" style="3" customWidth="1"/>
    <col min="15372" max="15372" width="16.140625" style="3" customWidth="1"/>
    <col min="15373" max="15373" width="13.5703125" style="3" customWidth="1"/>
    <col min="15374" max="15374" width="14.140625" style="3" customWidth="1"/>
    <col min="15375" max="15375" width="12.7109375" style="3" customWidth="1"/>
    <col min="15376" max="15376" width="12" style="3" customWidth="1"/>
    <col min="15377" max="15377" width="14" style="3" customWidth="1"/>
    <col min="15378" max="15616" width="9.140625" style="3"/>
    <col min="15617" max="15617" width="35.85546875" style="3" customWidth="1"/>
    <col min="15618" max="15618" width="22.85546875" style="3" customWidth="1"/>
    <col min="15619" max="15619" width="21.85546875" style="3" customWidth="1"/>
    <col min="15620" max="15620" width="19.5703125" style="3" customWidth="1"/>
    <col min="15621" max="15621" width="26.5703125" style="3" customWidth="1"/>
    <col min="15622" max="15622" width="10.5703125" style="3" customWidth="1"/>
    <col min="15623" max="15623" width="39.85546875" style="3" customWidth="1"/>
    <col min="15624" max="15624" width="7.85546875" style="3" customWidth="1"/>
    <col min="15625" max="15625" width="7.140625" style="3" customWidth="1"/>
    <col min="15626" max="15627" width="15.42578125" style="3" customWidth="1"/>
    <col min="15628" max="15628" width="16.140625" style="3" customWidth="1"/>
    <col min="15629" max="15629" width="13.5703125" style="3" customWidth="1"/>
    <col min="15630" max="15630" width="14.140625" style="3" customWidth="1"/>
    <col min="15631" max="15631" width="12.7109375" style="3" customWidth="1"/>
    <col min="15632" max="15632" width="12" style="3" customWidth="1"/>
    <col min="15633" max="15633" width="14" style="3" customWidth="1"/>
    <col min="15634" max="15872" width="9.140625" style="3"/>
    <col min="15873" max="15873" width="35.85546875" style="3" customWidth="1"/>
    <col min="15874" max="15874" width="22.85546875" style="3" customWidth="1"/>
    <col min="15875" max="15875" width="21.85546875" style="3" customWidth="1"/>
    <col min="15876" max="15876" width="19.5703125" style="3" customWidth="1"/>
    <col min="15877" max="15877" width="26.5703125" style="3" customWidth="1"/>
    <col min="15878" max="15878" width="10.5703125" style="3" customWidth="1"/>
    <col min="15879" max="15879" width="39.85546875" style="3" customWidth="1"/>
    <col min="15880" max="15880" width="7.85546875" style="3" customWidth="1"/>
    <col min="15881" max="15881" width="7.140625" style="3" customWidth="1"/>
    <col min="15882" max="15883" width="15.42578125" style="3" customWidth="1"/>
    <col min="15884" max="15884" width="16.140625" style="3" customWidth="1"/>
    <col min="15885" max="15885" width="13.5703125" style="3" customWidth="1"/>
    <col min="15886" max="15886" width="14.140625" style="3" customWidth="1"/>
    <col min="15887" max="15887" width="12.7109375" style="3" customWidth="1"/>
    <col min="15888" max="15888" width="12" style="3" customWidth="1"/>
    <col min="15889" max="15889" width="14" style="3" customWidth="1"/>
    <col min="15890" max="16128" width="9.140625" style="3"/>
    <col min="16129" max="16129" width="35.85546875" style="3" customWidth="1"/>
    <col min="16130" max="16130" width="22.85546875" style="3" customWidth="1"/>
    <col min="16131" max="16131" width="21.85546875" style="3" customWidth="1"/>
    <col min="16132" max="16132" width="19.5703125" style="3" customWidth="1"/>
    <col min="16133" max="16133" width="26.5703125" style="3" customWidth="1"/>
    <col min="16134" max="16134" width="10.5703125" style="3" customWidth="1"/>
    <col min="16135" max="16135" width="39.85546875" style="3" customWidth="1"/>
    <col min="16136" max="16136" width="7.85546875" style="3" customWidth="1"/>
    <col min="16137" max="16137" width="7.140625" style="3" customWidth="1"/>
    <col min="16138" max="16139" width="15.42578125" style="3" customWidth="1"/>
    <col min="16140" max="16140" width="16.140625" style="3" customWidth="1"/>
    <col min="16141" max="16141" width="13.5703125" style="3" customWidth="1"/>
    <col min="16142" max="16142" width="14.140625" style="3" customWidth="1"/>
    <col min="16143" max="16143" width="12.7109375" style="3" customWidth="1"/>
    <col min="16144" max="16144" width="12" style="3" customWidth="1"/>
    <col min="16145" max="16145" width="14" style="3" customWidth="1"/>
    <col min="16146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479</v>
      </c>
    </row>
    <row r="9" spans="1:18" x14ac:dyDescent="0.25">
      <c r="L9" s="3" t="s">
        <v>482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30.75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68" t="s">
        <v>481</v>
      </c>
      <c r="F12" s="268"/>
      <c r="G12" s="268"/>
      <c r="H12" s="26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2" t="s">
        <v>446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4" t="s">
        <v>163</v>
      </c>
      <c r="M20" s="214"/>
      <c r="N20" s="215" t="s">
        <v>410</v>
      </c>
      <c r="O20" s="216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296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380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56" t="s">
        <v>426</v>
      </c>
      <c r="K45" s="162" t="s">
        <v>438</v>
      </c>
      <c r="L45" s="162" t="s">
        <v>445</v>
      </c>
      <c r="M45" s="162" t="s">
        <v>165</v>
      </c>
      <c r="N45" s="162" t="s">
        <v>166</v>
      </c>
      <c r="O45" s="6"/>
      <c r="P45" s="6"/>
    </row>
    <row r="46" spans="1:16" ht="7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58"/>
      <c r="K46" s="163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56" t="s">
        <v>426</v>
      </c>
      <c r="K69" s="162" t="s">
        <v>438</v>
      </c>
      <c r="L69" s="162" t="s">
        <v>445</v>
      </c>
      <c r="M69" s="156" t="s">
        <v>426</v>
      </c>
      <c r="N69" s="162" t="s">
        <v>438</v>
      </c>
      <c r="O69" s="162" t="s">
        <v>445</v>
      </c>
      <c r="P69" s="162" t="s">
        <v>165</v>
      </c>
      <c r="Q69" s="162" t="s">
        <v>166</v>
      </c>
    </row>
    <row r="70" spans="1:18" ht="75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58"/>
      <c r="K70" s="163"/>
      <c r="L70" s="163"/>
      <c r="M70" s="158"/>
      <c r="N70" s="163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558</v>
      </c>
      <c r="K72" s="9">
        <v>558</v>
      </c>
      <c r="L72" s="9">
        <v>558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56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v>8</v>
      </c>
      <c r="K74" s="9">
        <v>8</v>
      </c>
      <c r="L74" s="9">
        <v>8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1</v>
      </c>
      <c r="R74" s="3" t="s">
        <v>307</v>
      </c>
    </row>
    <row r="75" spans="1:18" ht="105" customHeight="1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6</v>
      </c>
      <c r="K75" s="9">
        <v>6</v>
      </c>
      <c r="L75" s="9">
        <v>6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1</v>
      </c>
      <c r="R75" s="3" t="s">
        <v>308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:K77" si="1">J76</f>
        <v>0</v>
      </c>
      <c r="L76" s="9">
        <f t="shared" ref="L76:L77" si="2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hidden="1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 t="shared" si="1"/>
        <v>0</v>
      </c>
      <c r="L77" s="9">
        <f t="shared" si="2"/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305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3">J78</f>
        <v>0</v>
      </c>
      <c r="L78" s="9">
        <f t="shared" ref="L78:L79" si="4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3"/>
        <v>0</v>
      </c>
      <c r="L79" s="9">
        <f t="shared" si="4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572</v>
      </c>
      <c r="K80" s="9">
        <f>SUM(K72:K79)</f>
        <v>572</v>
      </c>
      <c r="L80" s="9">
        <f>SUM(L72:L79)</f>
        <v>572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57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381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ht="24.75" customHeight="1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2">
        <v>1</v>
      </c>
      <c r="B93" s="162"/>
      <c r="C93" s="162"/>
      <c r="D93" s="162"/>
      <c r="E93" s="176">
        <v>2</v>
      </c>
      <c r="F93" s="177"/>
      <c r="G93" s="178"/>
      <c r="H93" s="169">
        <v>3</v>
      </c>
      <c r="I93" s="169"/>
      <c r="J93" s="169"/>
      <c r="K93" s="169"/>
      <c r="L93" s="169"/>
    </row>
    <row r="94" spans="1:17" ht="57.75" customHeight="1" x14ac:dyDescent="0.25">
      <c r="A94" s="179" t="s">
        <v>376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63.75" customHeight="1" x14ac:dyDescent="0.25">
      <c r="A95" s="179" t="s">
        <v>376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57.75" customHeight="1" x14ac:dyDescent="0.25">
      <c r="A96" s="179" t="s">
        <v>376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45" customHeight="1" x14ac:dyDescent="0.25">
      <c r="A97" s="179" t="s">
        <v>377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56" t="s">
        <v>426</v>
      </c>
      <c r="K105" s="162" t="s">
        <v>438</v>
      </c>
      <c r="L105" s="162" t="s">
        <v>445</v>
      </c>
      <c r="M105" s="162" t="s">
        <v>165</v>
      </c>
      <c r="N105" s="162" t="s">
        <v>166</v>
      </c>
      <c r="O105" s="6"/>
      <c r="P105" s="6"/>
    </row>
    <row r="106" spans="1:16" ht="7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58"/>
      <c r="K106" s="163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hidden="1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hidden="1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hidden="1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hidden="1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hidden="1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hidden="1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27</v>
      </c>
      <c r="H138" s="162" t="s">
        <v>16</v>
      </c>
      <c r="I138" s="162"/>
      <c r="J138" s="156" t="s">
        <v>426</v>
      </c>
      <c r="K138" s="162" t="s">
        <v>438</v>
      </c>
      <c r="L138" s="162" t="s">
        <v>445</v>
      </c>
      <c r="M138" s="156" t="s">
        <v>426</v>
      </c>
      <c r="N138" s="162" t="s">
        <v>438</v>
      </c>
      <c r="O138" s="162" t="s">
        <v>445</v>
      </c>
      <c r="P138" s="162" t="s">
        <v>165</v>
      </c>
      <c r="Q138" s="162" t="s">
        <v>166</v>
      </c>
    </row>
    <row r="139" spans="1:18" ht="7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58"/>
      <c r="K139" s="163"/>
      <c r="L139" s="163"/>
      <c r="M139" s="158"/>
      <c r="N139" s="163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595</v>
      </c>
      <c r="K141" s="9">
        <v>595</v>
      </c>
      <c r="L141" s="9">
        <v>595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60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110"/>
      <c r="K142" s="9">
        <f t="shared" ref="K142:K148" si="5">J142</f>
        <v>0</v>
      </c>
      <c r="L142" s="9">
        <f t="shared" ref="L142:L148" si="6">J142</f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7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110"/>
      <c r="K143" s="9">
        <f t="shared" si="5"/>
        <v>0</v>
      </c>
      <c r="L143" s="9">
        <f t="shared" si="6"/>
        <v>0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7"/>
        <v>0</v>
      </c>
      <c r="R143" s="3" t="s">
        <v>307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110"/>
      <c r="K144" s="9">
        <f t="shared" si="5"/>
        <v>0</v>
      </c>
      <c r="L144" s="9">
        <f t="shared" si="6"/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7"/>
        <v>0</v>
      </c>
    </row>
    <row r="145" spans="1:18" ht="96.75" hidden="1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/>
      <c r="K145" s="9">
        <f t="shared" si="5"/>
        <v>0</v>
      </c>
      <c r="L145" s="9">
        <f t="shared" si="6"/>
        <v>0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7"/>
        <v>0</v>
      </c>
      <c r="R145" s="3" t="s">
        <v>306</v>
      </c>
    </row>
    <row r="146" spans="1:18" ht="84.75" hidden="1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si="5"/>
        <v>0</v>
      </c>
      <c r="L146" s="9">
        <f t="shared" si="6"/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7"/>
        <v>0</v>
      </c>
      <c r="R146" s="3" t="s">
        <v>305</v>
      </c>
    </row>
    <row r="147" spans="1:18" ht="37.5" hidden="1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si="5"/>
        <v>0</v>
      </c>
      <c r="L147" s="9">
        <f t="shared" si="6"/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7"/>
        <v>0</v>
      </c>
      <c r="R147" s="3" t="s">
        <v>309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5"/>
        <v>0</v>
      </c>
      <c r="L148" s="9">
        <f t="shared" si="6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7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595</v>
      </c>
      <c r="K149" s="9">
        <f>SUM(K141:K148)</f>
        <v>595</v>
      </c>
      <c r="L149" s="9">
        <f>SUM(L141:L148)</f>
        <v>595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7"/>
        <v>60</v>
      </c>
    </row>
    <row r="150" spans="1:18" ht="23.25" hidden="1" customHeight="1" x14ac:dyDescent="0.25">
      <c r="A150" s="13" t="s">
        <v>297</v>
      </c>
      <c r="B150" s="11"/>
      <c r="C150" s="9"/>
      <c r="D150" s="9"/>
      <c r="E150" s="11"/>
      <c r="F150" s="11"/>
      <c r="G150" s="9"/>
      <c r="H150" s="9"/>
      <c r="I150" s="14"/>
      <c r="J150" s="9">
        <f>J80+J149</f>
        <v>1167</v>
      </c>
      <c r="K150" s="9">
        <f>K80+K149</f>
        <v>1167</v>
      </c>
      <c r="L150" s="9">
        <f>L80+L149</f>
        <v>1167</v>
      </c>
      <c r="M150" s="9" t="s">
        <v>21</v>
      </c>
      <c r="N150" s="9" t="s">
        <v>21</v>
      </c>
      <c r="O150" s="9" t="s">
        <v>21</v>
      </c>
      <c r="P150" s="11">
        <v>10</v>
      </c>
      <c r="Q150" s="35">
        <f>J150*0.1</f>
        <v>117</v>
      </c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382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ht="24.75" customHeight="1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2">
        <v>1</v>
      </c>
      <c r="B162" s="162"/>
      <c r="C162" s="162"/>
      <c r="D162" s="162"/>
      <c r="E162" s="176">
        <v>2</v>
      </c>
      <c r="F162" s="177"/>
      <c r="G162" s="178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79" t="s">
        <v>376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63.75" customHeight="1" x14ac:dyDescent="0.25">
      <c r="A164" s="179" t="s">
        <v>376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57.75" customHeight="1" x14ac:dyDescent="0.25">
      <c r="A165" s="179" t="s">
        <v>376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57" customHeight="1" x14ac:dyDescent="0.25">
      <c r="A166" s="179" t="s">
        <v>377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56" t="s">
        <v>426</v>
      </c>
      <c r="K173" s="162" t="s">
        <v>438</v>
      </c>
      <c r="L173" s="162" t="s">
        <v>445</v>
      </c>
      <c r="M173" s="162" t="s">
        <v>165</v>
      </c>
      <c r="N173" s="162" t="s">
        <v>166</v>
      </c>
      <c r="O173" s="6"/>
      <c r="P173" s="6"/>
    </row>
    <row r="174" spans="1:16" ht="75" customHeight="1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58"/>
      <c r="K174" s="163"/>
      <c r="L174" s="163"/>
      <c r="M174" s="162"/>
      <c r="N174" s="162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56.25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customHeight="1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customHeight="1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customHeight="1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customHeight="1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56.25" hidden="1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customHeight="1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customHeight="1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56.25" hidden="1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customHeight="1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customHeight="1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56" t="s">
        <v>426</v>
      </c>
      <c r="K209" s="162" t="s">
        <v>438</v>
      </c>
      <c r="L209" s="162" t="s">
        <v>445</v>
      </c>
      <c r="M209" s="156" t="s">
        <v>426</v>
      </c>
      <c r="N209" s="162" t="s">
        <v>438</v>
      </c>
      <c r="O209" s="162" t="s">
        <v>445</v>
      </c>
      <c r="P209" s="162" t="s">
        <v>165</v>
      </c>
      <c r="Q209" s="162" t="s">
        <v>166</v>
      </c>
    </row>
    <row r="210" spans="1:18" ht="75" customHeight="1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58"/>
      <c r="K210" s="163"/>
      <c r="L210" s="163"/>
      <c r="M210" s="158"/>
      <c r="N210" s="163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53</v>
      </c>
      <c r="K212" s="9">
        <v>53</v>
      </c>
      <c r="L212" s="9">
        <v>53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5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8">J213</f>
        <v>0</v>
      </c>
      <c r="L213" s="9">
        <f t="shared" ref="L213:L219" si="9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10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8"/>
        <v>0</v>
      </c>
      <c r="L214" s="9">
        <f t="shared" si="9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10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8"/>
        <v>0</v>
      </c>
      <c r="L215" s="9">
        <f t="shared" si="9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10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2"/>
      <c r="K216" s="9">
        <f t="shared" si="8"/>
        <v>0</v>
      </c>
      <c r="L216" s="9">
        <f t="shared" si="9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10"/>
        <v>0</v>
      </c>
      <c r="R216" s="3" t="s">
        <v>306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8"/>
        <v>0</v>
      </c>
      <c r="L217" s="9">
        <f t="shared" si="9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10"/>
        <v>0</v>
      </c>
      <c r="R217" s="3" t="s">
        <v>305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8"/>
        <v>0</v>
      </c>
      <c r="L218" s="9">
        <f t="shared" si="9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10"/>
        <v>0</v>
      </c>
      <c r="R218" s="3" t="s">
        <v>310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8"/>
        <v>0</v>
      </c>
      <c r="L219" s="9">
        <f t="shared" si="9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10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53</v>
      </c>
      <c r="K220" s="9">
        <f>SUM(K212:K219)</f>
        <v>53</v>
      </c>
      <c r="L220" s="9">
        <f>SUM(L212:L219)</f>
        <v>53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5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1220</v>
      </c>
      <c r="K221" s="9">
        <f>K80+K149+K220</f>
        <v>1220</v>
      </c>
      <c r="L221" s="9">
        <f>L80+L149+L220</f>
        <v>1220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122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383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ht="24.75" customHeight="1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2">
        <v>1</v>
      </c>
      <c r="B234" s="162"/>
      <c r="C234" s="162"/>
      <c r="D234" s="162"/>
      <c r="E234" s="176">
        <v>2</v>
      </c>
      <c r="F234" s="177"/>
      <c r="G234" s="178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79" t="s">
        <v>409</v>
      </c>
      <c r="B235" s="180"/>
      <c r="C235" s="180"/>
      <c r="D235" s="181"/>
      <c r="E235" s="176" t="s">
        <v>50</v>
      </c>
      <c r="F235" s="177"/>
      <c r="G235" s="178"/>
      <c r="H235" s="176" t="s">
        <v>51</v>
      </c>
      <c r="I235" s="177"/>
      <c r="J235" s="177"/>
      <c r="K235" s="177"/>
      <c r="L235" s="178"/>
    </row>
    <row r="236" spans="1:16" ht="63.75" customHeight="1" x14ac:dyDescent="0.25">
      <c r="A236" s="179" t="s">
        <v>409</v>
      </c>
      <c r="B236" s="180"/>
      <c r="C236" s="180"/>
      <c r="D236" s="181"/>
      <c r="E236" s="176" t="s">
        <v>52</v>
      </c>
      <c r="F236" s="177"/>
      <c r="G236" s="178"/>
      <c r="H236" s="176" t="s">
        <v>53</v>
      </c>
      <c r="I236" s="177"/>
      <c r="J236" s="177"/>
      <c r="K236" s="177"/>
      <c r="L236" s="178"/>
    </row>
    <row r="237" spans="1:16" ht="57.75" customHeight="1" x14ac:dyDescent="0.25">
      <c r="A237" s="179" t="s">
        <v>409</v>
      </c>
      <c r="B237" s="180"/>
      <c r="C237" s="180"/>
      <c r="D237" s="181"/>
      <c r="E237" s="176" t="s">
        <v>56</v>
      </c>
      <c r="F237" s="177"/>
      <c r="G237" s="178"/>
      <c r="H237" s="176" t="s">
        <v>51</v>
      </c>
      <c r="I237" s="177"/>
      <c r="J237" s="177"/>
      <c r="K237" s="177"/>
      <c r="L237" s="178"/>
    </row>
    <row r="238" spans="1:16" ht="62.25" customHeight="1" x14ac:dyDescent="0.25">
      <c r="A238" s="179" t="s">
        <v>409</v>
      </c>
      <c r="B238" s="180"/>
      <c r="C238" s="180"/>
      <c r="D238" s="181"/>
      <c r="E238" s="176" t="s">
        <v>54</v>
      </c>
      <c r="F238" s="177"/>
      <c r="G238" s="178"/>
      <c r="H238" s="173" t="s">
        <v>167</v>
      </c>
      <c r="I238" s="174"/>
      <c r="J238" s="174"/>
      <c r="K238" s="174"/>
      <c r="L238" s="175"/>
    </row>
    <row r="239" spans="1:16" ht="42" hidden="1" customHeight="1" x14ac:dyDescent="0.25">
      <c r="A239" s="224" t="s">
        <v>94</v>
      </c>
      <c r="B239" s="224"/>
      <c r="C239" s="224"/>
      <c r="D239" s="224"/>
      <c r="E239" s="224"/>
      <c r="F239" s="224"/>
      <c r="G239" s="224"/>
      <c r="H239" s="224"/>
      <c r="I239" s="224"/>
      <c r="J239" s="224"/>
      <c r="K239" s="224"/>
      <c r="L239" s="224"/>
      <c r="M239" s="184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5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5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2" t="s">
        <v>10</v>
      </c>
      <c r="B244" s="162" t="s">
        <v>11</v>
      </c>
      <c r="C244" s="162"/>
      <c r="D244" s="162"/>
      <c r="E244" s="162" t="s">
        <v>12</v>
      </c>
      <c r="F244" s="162"/>
      <c r="G244" s="162" t="s">
        <v>13</v>
      </c>
      <c r="H244" s="162"/>
      <c r="I244" s="162"/>
      <c r="J244" s="162" t="s">
        <v>14</v>
      </c>
      <c r="K244" s="162"/>
      <c r="L244" s="162"/>
      <c r="M244" s="176" t="s">
        <v>164</v>
      </c>
      <c r="N244" s="178"/>
      <c r="O244" s="6"/>
      <c r="P244" s="6"/>
    </row>
    <row r="245" spans="1:17" ht="59.25" hidden="1" customHeight="1" x14ac:dyDescent="0.25">
      <c r="A245" s="163"/>
      <c r="B245" s="162"/>
      <c r="C245" s="162"/>
      <c r="D245" s="162"/>
      <c r="E245" s="162"/>
      <c r="F245" s="162"/>
      <c r="G245" s="162" t="s">
        <v>15</v>
      </c>
      <c r="H245" s="162" t="s">
        <v>16</v>
      </c>
      <c r="I245" s="162"/>
      <c r="J245" s="162" t="s">
        <v>298</v>
      </c>
      <c r="K245" s="162" t="s">
        <v>299</v>
      </c>
      <c r="L245" s="162" t="s">
        <v>300</v>
      </c>
      <c r="M245" s="169" t="s">
        <v>165</v>
      </c>
      <c r="N245" s="162" t="s">
        <v>166</v>
      </c>
      <c r="O245" s="6"/>
      <c r="P245" s="6"/>
    </row>
    <row r="246" spans="1:17" ht="75" hidden="1" customHeight="1" x14ac:dyDescent="0.25">
      <c r="A246" s="163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3"/>
      <c r="H246" s="9" t="s">
        <v>22</v>
      </c>
      <c r="I246" s="9" t="s">
        <v>23</v>
      </c>
      <c r="J246" s="162"/>
      <c r="K246" s="162"/>
      <c r="L246" s="163"/>
      <c r="M246" s="169"/>
      <c r="N246" s="162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236" t="s">
        <v>119</v>
      </c>
      <c r="B248" s="182" t="s">
        <v>119</v>
      </c>
      <c r="C248" s="182" t="s">
        <v>119</v>
      </c>
      <c r="D248" s="182" t="s">
        <v>119</v>
      </c>
      <c r="E248" s="182" t="s">
        <v>119</v>
      </c>
      <c r="F248" s="182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237"/>
      <c r="B249" s="183"/>
      <c r="C249" s="183"/>
      <c r="D249" s="183"/>
      <c r="E249" s="183"/>
      <c r="F249" s="183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2" t="s">
        <v>10</v>
      </c>
      <c r="B252" s="162" t="s">
        <v>11</v>
      </c>
      <c r="C252" s="162"/>
      <c r="D252" s="162"/>
      <c r="E252" s="162" t="s">
        <v>12</v>
      </c>
      <c r="F252" s="162"/>
      <c r="G252" s="162" t="s">
        <v>24</v>
      </c>
      <c r="H252" s="162"/>
      <c r="I252" s="162"/>
      <c r="J252" s="162" t="s">
        <v>25</v>
      </c>
      <c r="K252" s="162"/>
      <c r="L252" s="162"/>
      <c r="M252" s="162" t="s">
        <v>26</v>
      </c>
      <c r="N252" s="162"/>
      <c r="O252" s="162"/>
      <c r="P252" s="176" t="s">
        <v>164</v>
      </c>
      <c r="Q252" s="178"/>
    </row>
    <row r="253" spans="1:17" ht="55.5" hidden="1" customHeight="1" x14ac:dyDescent="0.25">
      <c r="A253" s="163"/>
      <c r="B253" s="162"/>
      <c r="C253" s="162"/>
      <c r="D253" s="162"/>
      <c r="E253" s="162"/>
      <c r="F253" s="162"/>
      <c r="G253" s="162" t="s">
        <v>27</v>
      </c>
      <c r="H253" s="162" t="s">
        <v>16</v>
      </c>
      <c r="I253" s="162"/>
      <c r="J253" s="162" t="s">
        <v>298</v>
      </c>
      <c r="K253" s="162" t="s">
        <v>299</v>
      </c>
      <c r="L253" s="162" t="s">
        <v>300</v>
      </c>
      <c r="M253" s="162" t="s">
        <v>298</v>
      </c>
      <c r="N253" s="162" t="s">
        <v>299</v>
      </c>
      <c r="O253" s="162" t="s">
        <v>300</v>
      </c>
      <c r="P253" s="169" t="s">
        <v>165</v>
      </c>
      <c r="Q253" s="162" t="s">
        <v>166</v>
      </c>
    </row>
    <row r="254" spans="1:17" ht="75" hidden="1" customHeight="1" x14ac:dyDescent="0.25">
      <c r="A254" s="163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3"/>
      <c r="H254" s="9" t="s">
        <v>28</v>
      </c>
      <c r="I254" s="9" t="s">
        <v>23</v>
      </c>
      <c r="J254" s="162"/>
      <c r="K254" s="162"/>
      <c r="L254" s="163"/>
      <c r="M254" s="162"/>
      <c r="N254" s="162"/>
      <c r="O254" s="163"/>
      <c r="P254" s="169"/>
      <c r="Q254" s="162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228</v>
      </c>
      <c r="B256" s="38" t="s">
        <v>301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302</v>
      </c>
      <c r="B257" s="9" t="s">
        <v>97</v>
      </c>
      <c r="C257" s="9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11">J257*0.05</f>
        <v>0</v>
      </c>
    </row>
    <row r="258" spans="1:17" ht="56.25" hidden="1" x14ac:dyDescent="0.25">
      <c r="A258" s="23" t="s">
        <v>229</v>
      </c>
      <c r="B258" s="38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11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11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2" t="s">
        <v>36</v>
      </c>
      <c r="B264" s="162"/>
      <c r="C264" s="162"/>
      <c r="D264" s="162"/>
      <c r="E264" s="162"/>
      <c r="F264" s="186"/>
      <c r="G264" s="186"/>
      <c r="H264" s="186"/>
      <c r="I264" s="186"/>
      <c r="J264" s="186"/>
      <c r="K264" s="186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2" t="s">
        <v>22</v>
      </c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2">
        <v>5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2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2" t="s">
        <v>47</v>
      </c>
      <c r="C273" s="186"/>
      <c r="D273" s="186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2">
        <v>2</v>
      </c>
      <c r="C274" s="186"/>
      <c r="D274" s="186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2" t="s">
        <v>49</v>
      </c>
      <c r="B275" s="162" t="s">
        <v>50</v>
      </c>
      <c r="C275" s="186"/>
      <c r="D275" s="186"/>
      <c r="E275" s="162" t="s">
        <v>51</v>
      </c>
      <c r="F275" s="162"/>
      <c r="G275" s="162"/>
      <c r="H275" s="162"/>
      <c r="I275" s="162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2"/>
      <c r="B276" s="162" t="s">
        <v>52</v>
      </c>
      <c r="C276" s="169"/>
      <c r="D276" s="169"/>
      <c r="E276" s="162" t="s">
        <v>53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7" t="s">
        <v>108</v>
      </c>
      <c r="B277" s="162" t="s">
        <v>54</v>
      </c>
      <c r="C277" s="186"/>
      <c r="D277" s="186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8"/>
      <c r="B278" s="162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4" t="s">
        <v>95</v>
      </c>
      <c r="B280" s="224"/>
      <c r="C280" s="224"/>
      <c r="D280" s="224"/>
      <c r="E280" s="224"/>
      <c r="F280" s="224"/>
      <c r="G280" s="224"/>
      <c r="H280" s="224"/>
      <c r="I280" s="224"/>
      <c r="J280" s="224"/>
      <c r="K280" s="224"/>
      <c r="L280" s="224"/>
      <c r="M280" s="184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5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5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223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2" t="s">
        <v>10</v>
      </c>
      <c r="B285" s="162" t="s">
        <v>11</v>
      </c>
      <c r="C285" s="162"/>
      <c r="D285" s="162"/>
      <c r="E285" s="162" t="s">
        <v>12</v>
      </c>
      <c r="F285" s="162"/>
      <c r="G285" s="162" t="s">
        <v>13</v>
      </c>
      <c r="H285" s="162"/>
      <c r="I285" s="162"/>
      <c r="J285" s="162" t="s">
        <v>14</v>
      </c>
      <c r="K285" s="162"/>
      <c r="L285" s="162"/>
      <c r="M285" s="176" t="s">
        <v>164</v>
      </c>
      <c r="N285" s="178"/>
      <c r="O285" s="6"/>
      <c r="P285" s="6"/>
    </row>
    <row r="286" spans="1:16" ht="59.25" hidden="1" customHeight="1" x14ac:dyDescent="0.25">
      <c r="A286" s="163"/>
      <c r="B286" s="162"/>
      <c r="C286" s="162"/>
      <c r="D286" s="162"/>
      <c r="E286" s="162"/>
      <c r="F286" s="162"/>
      <c r="G286" s="162" t="s">
        <v>15</v>
      </c>
      <c r="H286" s="162" t="s">
        <v>16</v>
      </c>
      <c r="I286" s="162"/>
      <c r="J286" s="162" t="s">
        <v>207</v>
      </c>
      <c r="K286" s="162" t="s">
        <v>208</v>
      </c>
      <c r="L286" s="162" t="s">
        <v>209</v>
      </c>
      <c r="M286" s="169" t="s">
        <v>165</v>
      </c>
      <c r="N286" s="162" t="s">
        <v>166</v>
      </c>
      <c r="O286" s="6"/>
      <c r="P286" s="6"/>
    </row>
    <row r="287" spans="1:16" ht="56.25" hidden="1" customHeight="1" x14ac:dyDescent="0.25">
      <c r="A287" s="163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3"/>
      <c r="H287" s="9" t="s">
        <v>22</v>
      </c>
      <c r="I287" s="9" t="s">
        <v>23</v>
      </c>
      <c r="J287" s="162"/>
      <c r="K287" s="162"/>
      <c r="L287" s="163"/>
      <c r="M287" s="169"/>
      <c r="N287" s="162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236" t="s">
        <v>119</v>
      </c>
      <c r="B289" s="182" t="s">
        <v>119</v>
      </c>
      <c r="C289" s="182" t="s">
        <v>119</v>
      </c>
      <c r="D289" s="156" t="s">
        <v>21</v>
      </c>
      <c r="E289" s="182" t="s">
        <v>119</v>
      </c>
      <c r="F289" s="156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237"/>
      <c r="B290" s="183"/>
      <c r="C290" s="183"/>
      <c r="D290" s="158"/>
      <c r="E290" s="183"/>
      <c r="F290" s="158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2" t="s">
        <v>10</v>
      </c>
      <c r="B293" s="162" t="s">
        <v>11</v>
      </c>
      <c r="C293" s="162"/>
      <c r="D293" s="162"/>
      <c r="E293" s="162" t="s">
        <v>12</v>
      </c>
      <c r="F293" s="162"/>
      <c r="G293" s="162" t="s">
        <v>24</v>
      </c>
      <c r="H293" s="162"/>
      <c r="I293" s="162"/>
      <c r="J293" s="162" t="s">
        <v>25</v>
      </c>
      <c r="K293" s="162"/>
      <c r="L293" s="162"/>
      <c r="M293" s="162" t="s">
        <v>26</v>
      </c>
      <c r="N293" s="162"/>
      <c r="O293" s="162"/>
      <c r="P293" s="176" t="s">
        <v>164</v>
      </c>
      <c r="Q293" s="178"/>
    </row>
    <row r="294" spans="1:17" ht="63" hidden="1" customHeight="1" x14ac:dyDescent="0.25">
      <c r="A294" s="163"/>
      <c r="B294" s="162"/>
      <c r="C294" s="162"/>
      <c r="D294" s="162"/>
      <c r="E294" s="162"/>
      <c r="F294" s="162"/>
      <c r="G294" s="162" t="s">
        <v>60</v>
      </c>
      <c r="H294" s="162" t="s">
        <v>16</v>
      </c>
      <c r="I294" s="162"/>
      <c r="J294" s="162" t="s">
        <v>207</v>
      </c>
      <c r="K294" s="162" t="s">
        <v>208</v>
      </c>
      <c r="L294" s="162" t="s">
        <v>209</v>
      </c>
      <c r="M294" s="162" t="s">
        <v>207</v>
      </c>
      <c r="N294" s="162" t="s">
        <v>208</v>
      </c>
      <c r="O294" s="162" t="s">
        <v>209</v>
      </c>
      <c r="P294" s="162" t="s">
        <v>165</v>
      </c>
      <c r="Q294" s="162" t="s">
        <v>166</v>
      </c>
    </row>
    <row r="295" spans="1:17" ht="52.5" hidden="1" customHeight="1" x14ac:dyDescent="0.25">
      <c r="A295" s="163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3"/>
      <c r="H295" s="9" t="s">
        <v>28</v>
      </c>
      <c r="I295" s="9" t="s">
        <v>23</v>
      </c>
      <c r="J295" s="162"/>
      <c r="K295" s="162"/>
      <c r="L295" s="163"/>
      <c r="M295" s="162"/>
      <c r="N295" s="162"/>
      <c r="O295" s="163"/>
      <c r="P295" s="162"/>
      <c r="Q295" s="162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10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>
        <v>10</v>
      </c>
      <c r="Q298" s="35">
        <f t="shared" ref="Q298:Q316" si="12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2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7" t="s">
        <v>21</v>
      </c>
      <c r="N300" s="17" t="s">
        <v>21</v>
      </c>
      <c r="O300" s="17" t="s">
        <v>21</v>
      </c>
      <c r="P300" s="11">
        <v>10</v>
      </c>
      <c r="Q300" s="35">
        <f t="shared" si="12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7" t="s">
        <v>21</v>
      </c>
      <c r="N301" s="17" t="s">
        <v>21</v>
      </c>
      <c r="O301" s="17" t="s">
        <v>21</v>
      </c>
      <c r="P301" s="11">
        <v>10</v>
      </c>
      <c r="Q301" s="35">
        <f t="shared" si="12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2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>
        <v>10</v>
      </c>
      <c r="Q303" s="35">
        <f t="shared" si="12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10</v>
      </c>
      <c r="Q304" s="35">
        <f t="shared" si="12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7" t="s">
        <v>21</v>
      </c>
      <c r="N305" s="17" t="s">
        <v>21</v>
      </c>
      <c r="O305" s="17" t="s">
        <v>21</v>
      </c>
      <c r="P305" s="11">
        <v>10</v>
      </c>
      <c r="Q305" s="35">
        <f t="shared" si="12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7" t="s">
        <v>21</v>
      </c>
      <c r="N306" s="17" t="s">
        <v>21</v>
      </c>
      <c r="O306" s="17" t="s">
        <v>21</v>
      </c>
      <c r="P306" s="11">
        <v>10</v>
      </c>
      <c r="Q306" s="35">
        <f t="shared" si="12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7" t="s">
        <v>21</v>
      </c>
      <c r="N307" s="17" t="s">
        <v>21</v>
      </c>
      <c r="O307" s="17" t="s">
        <v>21</v>
      </c>
      <c r="P307" s="11">
        <v>10</v>
      </c>
      <c r="Q307" s="35">
        <f t="shared" si="12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7" t="s">
        <v>21</v>
      </c>
      <c r="N308" s="17" t="s">
        <v>21</v>
      </c>
      <c r="O308" s="17" t="s">
        <v>21</v>
      </c>
      <c r="P308" s="11">
        <v>10</v>
      </c>
      <c r="Q308" s="35">
        <f t="shared" si="12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7" t="s">
        <v>21</v>
      </c>
      <c r="N309" s="17" t="s">
        <v>21</v>
      </c>
      <c r="O309" s="17" t="s">
        <v>21</v>
      </c>
      <c r="P309" s="11">
        <v>10</v>
      </c>
      <c r="Q309" s="35">
        <f t="shared" si="12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7" t="s">
        <v>21</v>
      </c>
      <c r="N310" s="17" t="s">
        <v>21</v>
      </c>
      <c r="O310" s="17" t="s">
        <v>21</v>
      </c>
      <c r="P310" s="11">
        <v>10</v>
      </c>
      <c r="Q310" s="35">
        <f t="shared" si="12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7" t="s">
        <v>21</v>
      </c>
      <c r="N311" s="17" t="s">
        <v>21</v>
      </c>
      <c r="O311" s="17" t="s">
        <v>21</v>
      </c>
      <c r="P311" s="11">
        <v>10</v>
      </c>
      <c r="Q311" s="35">
        <f t="shared" si="12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7" t="s">
        <v>21</v>
      </c>
      <c r="N312" s="17" t="s">
        <v>21</v>
      </c>
      <c r="O312" s="17" t="s">
        <v>21</v>
      </c>
      <c r="P312" s="11">
        <v>10</v>
      </c>
      <c r="Q312" s="35">
        <f t="shared" si="12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7" t="s">
        <v>21</v>
      </c>
      <c r="N313" s="17" t="s">
        <v>21</v>
      </c>
      <c r="O313" s="17" t="s">
        <v>21</v>
      </c>
      <c r="P313" s="11">
        <v>10</v>
      </c>
      <c r="Q313" s="35">
        <f t="shared" si="12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7" t="s">
        <v>21</v>
      </c>
      <c r="N314" s="17" t="s">
        <v>21</v>
      </c>
      <c r="O314" s="17" t="s">
        <v>21</v>
      </c>
      <c r="P314" s="11">
        <v>10</v>
      </c>
      <c r="Q314" s="35">
        <f t="shared" si="12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7" t="s">
        <v>21</v>
      </c>
      <c r="N315" s="17" t="s">
        <v>21</v>
      </c>
      <c r="O315" s="17" t="s">
        <v>21</v>
      </c>
      <c r="P315" s="11">
        <v>10</v>
      </c>
      <c r="Q315" s="35">
        <f t="shared" si="12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7" t="s">
        <v>21</v>
      </c>
      <c r="N316" s="17" t="s">
        <v>21</v>
      </c>
      <c r="O316" s="17" t="s">
        <v>21</v>
      </c>
      <c r="P316" s="11">
        <v>10</v>
      </c>
      <c r="Q316" s="35">
        <f t="shared" si="12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10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10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2" t="s">
        <v>36</v>
      </c>
      <c r="B321" s="162"/>
      <c r="C321" s="162"/>
      <c r="D321" s="162"/>
      <c r="E321" s="162"/>
      <c r="F321" s="186"/>
      <c r="G321" s="186"/>
      <c r="H321" s="186"/>
      <c r="I321" s="186"/>
      <c r="J321" s="186"/>
      <c r="K321" s="186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2" t="s">
        <v>22</v>
      </c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2">
        <v>5</v>
      </c>
      <c r="F323" s="186"/>
      <c r="G323" s="186"/>
      <c r="H323" s="186"/>
      <c r="I323" s="186"/>
      <c r="J323" s="186"/>
      <c r="K323" s="186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2" t="s">
        <v>401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6" t="s">
        <v>135</v>
      </c>
      <c r="F325" s="177"/>
      <c r="G325" s="177"/>
      <c r="H325" s="177"/>
      <c r="I325" s="177"/>
      <c r="J325" s="177"/>
      <c r="K325" s="178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2" t="s">
        <v>47</v>
      </c>
      <c r="C331" s="186"/>
      <c r="D331" s="186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2">
        <v>2</v>
      </c>
      <c r="C332" s="186"/>
      <c r="D332" s="186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6" t="s">
        <v>49</v>
      </c>
      <c r="B333" s="162" t="s">
        <v>50</v>
      </c>
      <c r="C333" s="186"/>
      <c r="D333" s="186"/>
      <c r="E333" s="162" t="s">
        <v>51</v>
      </c>
      <c r="F333" s="162"/>
      <c r="G333" s="162"/>
      <c r="H333" s="162"/>
      <c r="I333" s="162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7"/>
      <c r="B334" s="162" t="s">
        <v>52</v>
      </c>
      <c r="C334" s="169"/>
      <c r="D334" s="169"/>
      <c r="E334" s="162" t="s">
        <v>53</v>
      </c>
      <c r="F334" s="162"/>
      <c r="G334" s="162"/>
      <c r="H334" s="162"/>
      <c r="I334" s="162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7" t="s">
        <v>108</v>
      </c>
      <c r="B335" s="162" t="s">
        <v>54</v>
      </c>
      <c r="C335" s="186"/>
      <c r="D335" s="186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8"/>
      <c r="B336" s="162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23" ht="20.2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23" ht="20.2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23" ht="40.5" customHeight="1" x14ac:dyDescent="0.25">
      <c r="A339" s="312" t="s">
        <v>94</v>
      </c>
      <c r="B339" s="312"/>
      <c r="C339" s="312"/>
      <c r="D339" s="312"/>
      <c r="E339" s="312"/>
      <c r="F339" s="312"/>
      <c r="G339" s="312"/>
      <c r="H339" s="312"/>
      <c r="I339" s="312"/>
      <c r="J339" s="312"/>
      <c r="K339" s="312"/>
      <c r="L339" s="312"/>
      <c r="M339" s="50"/>
      <c r="N339" s="50"/>
      <c r="O339" s="50"/>
      <c r="P339" s="50"/>
      <c r="Q339" s="49"/>
      <c r="R339" s="49"/>
      <c r="S339" s="49"/>
      <c r="T339" s="49"/>
      <c r="U339" s="49"/>
      <c r="V339" s="49"/>
      <c r="W339" s="49"/>
    </row>
    <row r="340" spans="1:23" s="34" customFormat="1" x14ac:dyDescent="0.25">
      <c r="A340" s="309" t="s">
        <v>221</v>
      </c>
      <c r="B340" s="309"/>
      <c r="C340" s="309"/>
      <c r="D340" s="309"/>
      <c r="E340" s="309"/>
      <c r="F340" s="309"/>
      <c r="G340" s="309"/>
      <c r="H340" s="309"/>
      <c r="I340" s="309"/>
      <c r="J340" s="309"/>
      <c r="K340" s="309"/>
      <c r="L340" s="309"/>
      <c r="M340" s="306" t="s">
        <v>179</v>
      </c>
      <c r="N340" s="313" t="s">
        <v>241</v>
      </c>
      <c r="O340" s="57"/>
      <c r="P340" s="57"/>
      <c r="Q340" s="57"/>
      <c r="R340" s="57"/>
      <c r="S340" s="58"/>
      <c r="T340" s="58"/>
      <c r="U340" s="58"/>
      <c r="V340" s="58"/>
      <c r="W340" s="58"/>
    </row>
    <row r="341" spans="1:23" s="34" customFormat="1" x14ac:dyDescent="0.25">
      <c r="A341" s="57" t="s">
        <v>8</v>
      </c>
      <c r="B341" s="57"/>
      <c r="C341" s="57"/>
      <c r="D341" s="57"/>
      <c r="E341" s="57"/>
      <c r="F341" s="57"/>
      <c r="G341" s="57"/>
      <c r="H341" s="57"/>
      <c r="I341" s="57"/>
      <c r="J341" s="80"/>
      <c r="K341" s="57"/>
      <c r="L341" s="57"/>
      <c r="M341" s="307"/>
      <c r="N341" s="313"/>
      <c r="O341" s="57"/>
      <c r="P341" s="57"/>
      <c r="Q341" s="57"/>
      <c r="R341" s="57"/>
      <c r="S341" s="58"/>
      <c r="T341" s="58"/>
      <c r="U341" s="58"/>
      <c r="V341" s="58"/>
      <c r="W341" s="58"/>
    </row>
    <row r="342" spans="1:23" s="34" customFormat="1" x14ac:dyDescent="0.25">
      <c r="A342" s="309" t="s">
        <v>9</v>
      </c>
      <c r="B342" s="309"/>
      <c r="C342" s="309"/>
      <c r="D342" s="309"/>
      <c r="E342" s="309"/>
      <c r="F342" s="309"/>
      <c r="G342" s="309"/>
      <c r="H342" s="309"/>
      <c r="I342" s="309"/>
      <c r="J342" s="309"/>
      <c r="K342" s="309"/>
      <c r="L342" s="309"/>
      <c r="M342" s="307"/>
      <c r="N342" s="313"/>
      <c r="O342" s="57"/>
      <c r="P342" s="57"/>
      <c r="Q342" s="57"/>
      <c r="R342" s="57"/>
      <c r="S342" s="58"/>
      <c r="T342" s="58"/>
      <c r="U342" s="58"/>
      <c r="V342" s="58"/>
      <c r="W342" s="58"/>
    </row>
    <row r="343" spans="1:23" s="34" customFormat="1" x14ac:dyDescent="0.25">
      <c r="A343" s="309" t="s">
        <v>222</v>
      </c>
      <c r="B343" s="309"/>
      <c r="C343" s="309"/>
      <c r="D343" s="309"/>
      <c r="E343" s="309"/>
      <c r="F343" s="309"/>
      <c r="G343" s="309"/>
      <c r="H343" s="309"/>
      <c r="I343" s="309"/>
      <c r="J343" s="309"/>
      <c r="K343" s="57"/>
      <c r="L343" s="57"/>
      <c r="M343" s="57"/>
      <c r="N343" s="59"/>
      <c r="O343" s="57"/>
      <c r="P343" s="57"/>
      <c r="Q343" s="57"/>
      <c r="R343" s="57"/>
      <c r="S343" s="58"/>
      <c r="T343" s="58"/>
      <c r="U343" s="58"/>
      <c r="V343" s="58"/>
      <c r="W343" s="58"/>
    </row>
    <row r="344" spans="1:23" s="34" customFormat="1" x14ac:dyDescent="0.25">
      <c r="A344" s="309" t="s">
        <v>116</v>
      </c>
      <c r="B344" s="309"/>
      <c r="C344" s="309"/>
      <c r="D344" s="309"/>
      <c r="E344" s="309"/>
      <c r="F344" s="309"/>
      <c r="G344" s="309"/>
      <c r="H344" s="309"/>
      <c r="I344" s="309"/>
      <c r="J344" s="309"/>
      <c r="K344" s="57"/>
      <c r="L344" s="57"/>
      <c r="M344" s="57"/>
      <c r="N344" s="57"/>
      <c r="O344" s="57"/>
      <c r="P344" s="57"/>
      <c r="Q344" s="57"/>
      <c r="R344" s="57"/>
      <c r="S344" s="58"/>
      <c r="T344" s="58"/>
      <c r="U344" s="58"/>
      <c r="V344" s="58"/>
      <c r="W344" s="58"/>
    </row>
    <row r="345" spans="1:23" s="34" customFormat="1" x14ac:dyDescent="0.25">
      <c r="A345" s="310" t="s">
        <v>10</v>
      </c>
      <c r="B345" s="310" t="s">
        <v>11</v>
      </c>
      <c r="C345" s="310"/>
      <c r="D345" s="310"/>
      <c r="E345" s="310" t="s">
        <v>12</v>
      </c>
      <c r="F345" s="310"/>
      <c r="G345" s="310" t="s">
        <v>13</v>
      </c>
      <c r="H345" s="310"/>
      <c r="I345" s="310"/>
      <c r="J345" s="310" t="s">
        <v>14</v>
      </c>
      <c r="K345" s="310"/>
      <c r="L345" s="310"/>
      <c r="M345" s="315" t="s">
        <v>164</v>
      </c>
      <c r="N345" s="316"/>
      <c r="O345" s="57"/>
      <c r="P345" s="57"/>
      <c r="Q345" s="57"/>
      <c r="R345" s="57"/>
      <c r="S345" s="58"/>
      <c r="T345" s="58"/>
      <c r="U345" s="58"/>
      <c r="V345" s="58"/>
      <c r="W345" s="58"/>
    </row>
    <row r="346" spans="1:23" s="34" customFormat="1" ht="18.75" customHeight="1" x14ac:dyDescent="0.25">
      <c r="A346" s="311"/>
      <c r="B346" s="310"/>
      <c r="C346" s="310"/>
      <c r="D346" s="310"/>
      <c r="E346" s="310"/>
      <c r="F346" s="310"/>
      <c r="G346" s="310" t="s">
        <v>15</v>
      </c>
      <c r="H346" s="310" t="s">
        <v>16</v>
      </c>
      <c r="I346" s="310"/>
      <c r="J346" s="156" t="s">
        <v>426</v>
      </c>
      <c r="K346" s="162" t="s">
        <v>438</v>
      </c>
      <c r="L346" s="162" t="s">
        <v>445</v>
      </c>
      <c r="M346" s="308" t="s">
        <v>165</v>
      </c>
      <c r="N346" s="317" t="s">
        <v>166</v>
      </c>
      <c r="O346" s="57"/>
      <c r="P346" s="57"/>
      <c r="Q346" s="57"/>
      <c r="R346" s="57"/>
      <c r="S346" s="58"/>
      <c r="T346" s="58"/>
      <c r="U346" s="58"/>
      <c r="V346" s="58"/>
      <c r="W346" s="58"/>
    </row>
    <row r="347" spans="1:23" s="34" customFormat="1" ht="75" customHeight="1" x14ac:dyDescent="0.25">
      <c r="A347" s="314"/>
      <c r="B347" s="129" t="s">
        <v>17</v>
      </c>
      <c r="C347" s="129" t="s">
        <v>18</v>
      </c>
      <c r="D347" s="129" t="s">
        <v>211</v>
      </c>
      <c r="E347" s="129" t="s">
        <v>20</v>
      </c>
      <c r="F347" s="129" t="s">
        <v>21</v>
      </c>
      <c r="G347" s="311"/>
      <c r="H347" s="60" t="s">
        <v>22</v>
      </c>
      <c r="I347" s="60" t="s">
        <v>23</v>
      </c>
      <c r="J347" s="158"/>
      <c r="K347" s="163"/>
      <c r="L347" s="163"/>
      <c r="M347" s="308"/>
      <c r="N347" s="317"/>
      <c r="O347" s="57"/>
      <c r="P347" s="57"/>
      <c r="Q347" s="57"/>
      <c r="R347" s="57"/>
      <c r="S347" s="58"/>
      <c r="T347" s="58"/>
      <c r="U347" s="58"/>
      <c r="V347" s="58"/>
      <c r="W347" s="58"/>
    </row>
    <row r="348" spans="1:23" s="34" customFormat="1" x14ac:dyDescent="0.25">
      <c r="A348" s="55">
        <v>1</v>
      </c>
      <c r="B348" s="55">
        <v>2</v>
      </c>
      <c r="C348" s="55">
        <v>3</v>
      </c>
      <c r="D348" s="55">
        <v>4</v>
      </c>
      <c r="E348" s="55">
        <v>5</v>
      </c>
      <c r="F348" s="55">
        <v>6</v>
      </c>
      <c r="G348" s="128">
        <v>7</v>
      </c>
      <c r="H348" s="122">
        <v>8</v>
      </c>
      <c r="I348" s="132">
        <v>9</v>
      </c>
      <c r="J348" s="1">
        <v>10</v>
      </c>
      <c r="K348" s="55">
        <v>11</v>
      </c>
      <c r="L348" s="55">
        <v>12</v>
      </c>
      <c r="M348" s="134">
        <v>13</v>
      </c>
      <c r="N348" s="125">
        <v>14</v>
      </c>
      <c r="O348" s="57"/>
      <c r="P348" s="57"/>
      <c r="Q348" s="57"/>
      <c r="R348" s="57"/>
      <c r="S348" s="58"/>
      <c r="T348" s="58"/>
      <c r="U348" s="58"/>
      <c r="V348" s="58"/>
      <c r="W348" s="58"/>
    </row>
    <row r="349" spans="1:23" s="34" customFormat="1" ht="37.5" customHeight="1" x14ac:dyDescent="0.25">
      <c r="A349" s="322" t="s">
        <v>417</v>
      </c>
      <c r="B349" s="243" t="s">
        <v>29</v>
      </c>
      <c r="C349" s="243" t="s">
        <v>433</v>
      </c>
      <c r="D349" s="243" t="s">
        <v>212</v>
      </c>
      <c r="E349" s="243" t="s">
        <v>98</v>
      </c>
      <c r="F349" s="243"/>
      <c r="G349" s="121" t="s">
        <v>392</v>
      </c>
      <c r="H349" s="55" t="s">
        <v>113</v>
      </c>
      <c r="I349" s="55">
        <v>744</v>
      </c>
      <c r="J349" s="1">
        <v>100</v>
      </c>
      <c r="K349" s="55">
        <v>100</v>
      </c>
      <c r="L349" s="55">
        <v>100</v>
      </c>
      <c r="M349" s="51">
        <v>10</v>
      </c>
      <c r="N349" s="51">
        <v>10</v>
      </c>
      <c r="O349" s="57"/>
      <c r="P349" s="57"/>
      <c r="Q349" s="57"/>
      <c r="R349" s="57"/>
      <c r="S349" s="58"/>
      <c r="T349" s="58"/>
      <c r="U349" s="58"/>
      <c r="V349" s="58"/>
      <c r="W349" s="58"/>
    </row>
    <row r="350" spans="1:23" s="34" customFormat="1" ht="63" customHeight="1" x14ac:dyDescent="0.25">
      <c r="A350" s="322"/>
      <c r="B350" s="243"/>
      <c r="C350" s="243"/>
      <c r="D350" s="243"/>
      <c r="E350" s="243"/>
      <c r="F350" s="243"/>
      <c r="G350" s="121" t="s">
        <v>395</v>
      </c>
      <c r="H350" s="55" t="s">
        <v>113</v>
      </c>
      <c r="I350" s="55">
        <v>744</v>
      </c>
      <c r="J350" s="1">
        <v>30</v>
      </c>
      <c r="K350" s="55">
        <v>30</v>
      </c>
      <c r="L350" s="55">
        <v>30</v>
      </c>
      <c r="M350" s="51">
        <v>10</v>
      </c>
      <c r="N350" s="51">
        <v>3</v>
      </c>
      <c r="O350" s="57"/>
      <c r="P350" s="57"/>
      <c r="Q350" s="57"/>
      <c r="R350" s="57"/>
      <c r="S350" s="58"/>
      <c r="T350" s="58"/>
      <c r="U350" s="58"/>
      <c r="V350" s="58"/>
      <c r="W350" s="58"/>
    </row>
    <row r="351" spans="1:23" s="34" customFormat="1" ht="112.5" customHeight="1" x14ac:dyDescent="0.25">
      <c r="A351" s="322"/>
      <c r="B351" s="243"/>
      <c r="C351" s="243"/>
      <c r="D351" s="243"/>
      <c r="E351" s="243"/>
      <c r="F351" s="243"/>
      <c r="G351" s="135" t="s">
        <v>390</v>
      </c>
      <c r="H351" s="121" t="s">
        <v>391</v>
      </c>
      <c r="I351" s="126">
        <v>642</v>
      </c>
      <c r="J351" s="84">
        <v>0</v>
      </c>
      <c r="K351" s="61">
        <v>0</v>
      </c>
      <c r="L351" s="61">
        <v>0</v>
      </c>
      <c r="M351" s="61">
        <v>0</v>
      </c>
      <c r="N351" s="61">
        <v>0</v>
      </c>
      <c r="O351" s="57"/>
      <c r="P351" s="57"/>
      <c r="Q351" s="57"/>
      <c r="R351" s="57"/>
      <c r="S351" s="58"/>
      <c r="T351" s="58"/>
      <c r="U351" s="58"/>
      <c r="V351" s="58"/>
      <c r="W351" s="58"/>
    </row>
    <row r="352" spans="1:23" s="34" customFormat="1" ht="37.5" hidden="1" customHeight="1" x14ac:dyDescent="0.25">
      <c r="A352" s="229" t="s">
        <v>418</v>
      </c>
      <c r="B352" s="232" t="s">
        <v>29</v>
      </c>
      <c r="C352" s="243" t="s">
        <v>433</v>
      </c>
      <c r="D352" s="233" t="s">
        <v>216</v>
      </c>
      <c r="E352" s="233" t="s">
        <v>98</v>
      </c>
      <c r="F352" s="233" t="s">
        <v>21</v>
      </c>
      <c r="G352" s="144" t="s">
        <v>392</v>
      </c>
      <c r="H352" s="143" t="s">
        <v>113</v>
      </c>
      <c r="I352" s="143">
        <v>744</v>
      </c>
      <c r="J352" s="1">
        <v>100</v>
      </c>
      <c r="K352" s="61">
        <v>100</v>
      </c>
      <c r="L352" s="61">
        <v>100</v>
      </c>
      <c r="M352" s="51">
        <v>5</v>
      </c>
      <c r="N352" s="51">
        <f>J352*0.05</f>
        <v>5</v>
      </c>
      <c r="O352" s="57"/>
      <c r="P352" s="57"/>
      <c r="Q352" s="57"/>
      <c r="R352" s="57"/>
      <c r="S352" s="58"/>
      <c r="T352" s="58"/>
      <c r="U352" s="58"/>
      <c r="V352" s="58"/>
      <c r="W352" s="58"/>
    </row>
    <row r="353" spans="1:23" s="34" customFormat="1" ht="63" hidden="1" customHeight="1" x14ac:dyDescent="0.25">
      <c r="A353" s="229"/>
      <c r="B353" s="232"/>
      <c r="C353" s="243"/>
      <c r="D353" s="243"/>
      <c r="E353" s="243"/>
      <c r="F353" s="243"/>
      <c r="G353" s="121" t="s">
        <v>395</v>
      </c>
      <c r="H353" s="55" t="s">
        <v>113</v>
      </c>
      <c r="I353" s="55">
        <v>744</v>
      </c>
      <c r="J353" s="1">
        <v>100</v>
      </c>
      <c r="K353" s="55">
        <v>100</v>
      </c>
      <c r="L353" s="55">
        <v>100</v>
      </c>
      <c r="M353" s="51">
        <v>10</v>
      </c>
      <c r="N353" s="51">
        <v>10</v>
      </c>
      <c r="O353" s="57"/>
      <c r="P353" s="57"/>
      <c r="Q353" s="57"/>
      <c r="R353" s="57"/>
      <c r="S353" s="58"/>
      <c r="T353" s="58"/>
      <c r="U353" s="58"/>
      <c r="V353" s="58"/>
      <c r="W353" s="58"/>
    </row>
    <row r="354" spans="1:23" s="34" customFormat="1" ht="112.5" hidden="1" customHeight="1" x14ac:dyDescent="0.25">
      <c r="A354" s="230"/>
      <c r="B354" s="233"/>
      <c r="C354" s="243"/>
      <c r="D354" s="243"/>
      <c r="E354" s="243"/>
      <c r="F354" s="243"/>
      <c r="G354" s="135" t="s">
        <v>390</v>
      </c>
      <c r="H354" s="121" t="s">
        <v>391</v>
      </c>
      <c r="I354" s="126">
        <v>642</v>
      </c>
      <c r="J354" s="84">
        <v>0</v>
      </c>
      <c r="K354" s="61">
        <v>0</v>
      </c>
      <c r="L354" s="61">
        <v>0</v>
      </c>
      <c r="M354" s="61">
        <v>0</v>
      </c>
      <c r="N354" s="61">
        <v>0</v>
      </c>
      <c r="O354" s="57"/>
      <c r="P354" s="57"/>
      <c r="Q354" s="57"/>
      <c r="R354" s="57"/>
      <c r="S354" s="58"/>
      <c r="T354" s="58"/>
      <c r="U354" s="58"/>
      <c r="V354" s="58"/>
      <c r="W354" s="58"/>
    </row>
    <row r="355" spans="1:23" s="34" customFormat="1" ht="37.5" hidden="1" customHeight="1" x14ac:dyDescent="0.25">
      <c r="A355" s="228" t="s">
        <v>413</v>
      </c>
      <c r="B355" s="231" t="s">
        <v>29</v>
      </c>
      <c r="C355" s="243" t="s">
        <v>433</v>
      </c>
      <c r="D355" s="243" t="s">
        <v>217</v>
      </c>
      <c r="E355" s="243" t="s">
        <v>98</v>
      </c>
      <c r="F355" s="243" t="s">
        <v>21</v>
      </c>
      <c r="G355" s="121" t="s">
        <v>392</v>
      </c>
      <c r="H355" s="55" t="s">
        <v>113</v>
      </c>
      <c r="I355" s="55">
        <v>744</v>
      </c>
      <c r="J355" s="1">
        <v>100</v>
      </c>
      <c r="K355" s="55">
        <v>100</v>
      </c>
      <c r="L355" s="55">
        <v>100</v>
      </c>
      <c r="M355" s="51">
        <v>10</v>
      </c>
      <c r="N355" s="51">
        <v>10</v>
      </c>
      <c r="O355" s="57"/>
      <c r="P355" s="57"/>
      <c r="Q355" s="57"/>
      <c r="R355" s="57"/>
      <c r="S355" s="58"/>
      <c r="T355" s="58"/>
      <c r="U355" s="58"/>
      <c r="V355" s="58"/>
      <c r="W355" s="58"/>
    </row>
    <row r="356" spans="1:23" s="34" customFormat="1" ht="63" hidden="1" customHeight="1" x14ac:dyDescent="0.25">
      <c r="A356" s="229"/>
      <c r="B356" s="232"/>
      <c r="C356" s="243"/>
      <c r="D356" s="243"/>
      <c r="E356" s="243"/>
      <c r="F356" s="243"/>
      <c r="G356" s="121" t="s">
        <v>395</v>
      </c>
      <c r="H356" s="55" t="s">
        <v>113</v>
      </c>
      <c r="I356" s="55">
        <v>744</v>
      </c>
      <c r="J356" s="1">
        <v>30</v>
      </c>
      <c r="K356" s="55">
        <v>30</v>
      </c>
      <c r="L356" s="55">
        <v>30</v>
      </c>
      <c r="M356" s="51">
        <v>10</v>
      </c>
      <c r="N356" s="51">
        <v>3</v>
      </c>
      <c r="O356" s="57"/>
      <c r="P356" s="57"/>
      <c r="Q356" s="57"/>
      <c r="R356" s="57"/>
      <c r="S356" s="58"/>
      <c r="T356" s="58"/>
      <c r="U356" s="58"/>
      <c r="V356" s="58"/>
      <c r="W356" s="58"/>
    </row>
    <row r="357" spans="1:23" s="34" customFormat="1" ht="112.5" hidden="1" customHeight="1" x14ac:dyDescent="0.25">
      <c r="A357" s="230"/>
      <c r="B357" s="233"/>
      <c r="C357" s="243"/>
      <c r="D357" s="243"/>
      <c r="E357" s="243"/>
      <c r="F357" s="243"/>
      <c r="G357" s="135" t="s">
        <v>390</v>
      </c>
      <c r="H357" s="121" t="s">
        <v>391</v>
      </c>
      <c r="I357" s="126">
        <v>642</v>
      </c>
      <c r="J357" s="84">
        <v>0</v>
      </c>
      <c r="K357" s="61">
        <v>0</v>
      </c>
      <c r="L357" s="61">
        <v>0</v>
      </c>
      <c r="M357" s="61">
        <v>0</v>
      </c>
      <c r="N357" s="61">
        <v>0</v>
      </c>
      <c r="O357" s="57"/>
      <c r="P357" s="57"/>
      <c r="Q357" s="57"/>
      <c r="R357" s="57"/>
      <c r="S357" s="58"/>
      <c r="T357" s="58"/>
      <c r="U357" s="58"/>
      <c r="V357" s="58"/>
      <c r="W357" s="58"/>
    </row>
    <row r="358" spans="1:23" s="34" customFormat="1" ht="37.5" hidden="1" customHeight="1" x14ac:dyDescent="0.25">
      <c r="A358" s="228" t="s">
        <v>414</v>
      </c>
      <c r="B358" s="231" t="s">
        <v>29</v>
      </c>
      <c r="C358" s="243" t="s">
        <v>433</v>
      </c>
      <c r="D358" s="243" t="s">
        <v>218</v>
      </c>
      <c r="E358" s="243" t="s">
        <v>98</v>
      </c>
      <c r="F358" s="243" t="s">
        <v>21</v>
      </c>
      <c r="G358" s="121" t="s">
        <v>392</v>
      </c>
      <c r="H358" s="55" t="s">
        <v>113</v>
      </c>
      <c r="I358" s="55">
        <v>744</v>
      </c>
      <c r="J358" s="1">
        <v>100</v>
      </c>
      <c r="K358" s="55">
        <v>100</v>
      </c>
      <c r="L358" s="55">
        <v>100</v>
      </c>
      <c r="M358" s="51">
        <v>10</v>
      </c>
      <c r="N358" s="51">
        <v>10</v>
      </c>
      <c r="O358" s="57"/>
      <c r="P358" s="57"/>
      <c r="Q358" s="57"/>
      <c r="R358" s="57"/>
      <c r="S358" s="58"/>
      <c r="T358" s="58"/>
      <c r="U358" s="58"/>
      <c r="V358" s="58"/>
      <c r="W358" s="58"/>
    </row>
    <row r="359" spans="1:23" s="34" customFormat="1" ht="63" hidden="1" customHeight="1" x14ac:dyDescent="0.25">
      <c r="A359" s="229"/>
      <c r="B359" s="232"/>
      <c r="C359" s="243"/>
      <c r="D359" s="243"/>
      <c r="E359" s="243"/>
      <c r="F359" s="243"/>
      <c r="G359" s="121" t="s">
        <v>395</v>
      </c>
      <c r="H359" s="55" t="s">
        <v>113</v>
      </c>
      <c r="I359" s="55">
        <v>744</v>
      </c>
      <c r="J359" s="1">
        <v>30</v>
      </c>
      <c r="K359" s="55">
        <v>30</v>
      </c>
      <c r="L359" s="55">
        <v>30</v>
      </c>
      <c r="M359" s="51">
        <v>10</v>
      </c>
      <c r="N359" s="51">
        <v>3</v>
      </c>
      <c r="O359" s="57"/>
      <c r="P359" s="57"/>
      <c r="Q359" s="57"/>
      <c r="R359" s="57"/>
      <c r="S359" s="58"/>
      <c r="T359" s="58"/>
      <c r="U359" s="58"/>
      <c r="V359" s="58"/>
      <c r="W359" s="58"/>
    </row>
    <row r="360" spans="1:23" s="34" customFormat="1" ht="112.5" hidden="1" customHeight="1" x14ac:dyDescent="0.25">
      <c r="A360" s="230"/>
      <c r="B360" s="233"/>
      <c r="C360" s="243"/>
      <c r="D360" s="243"/>
      <c r="E360" s="243"/>
      <c r="F360" s="243"/>
      <c r="G360" s="135" t="s">
        <v>390</v>
      </c>
      <c r="H360" s="121" t="s">
        <v>391</v>
      </c>
      <c r="I360" s="126">
        <v>642</v>
      </c>
      <c r="J360" s="84">
        <v>0</v>
      </c>
      <c r="K360" s="61">
        <v>0</v>
      </c>
      <c r="L360" s="61">
        <v>0</v>
      </c>
      <c r="M360" s="61">
        <v>0</v>
      </c>
      <c r="N360" s="61">
        <v>0</v>
      </c>
      <c r="O360" s="57"/>
      <c r="P360" s="57"/>
      <c r="Q360" s="57"/>
      <c r="R360" s="57"/>
      <c r="S360" s="58"/>
      <c r="T360" s="58"/>
      <c r="U360" s="58"/>
      <c r="V360" s="58"/>
      <c r="W360" s="58"/>
    </row>
    <row r="361" spans="1:23" s="34" customFormat="1" ht="37.5" hidden="1" customHeight="1" x14ac:dyDescent="0.25">
      <c r="A361" s="228" t="s">
        <v>415</v>
      </c>
      <c r="B361" s="231" t="s">
        <v>29</v>
      </c>
      <c r="C361" s="243" t="s">
        <v>433</v>
      </c>
      <c r="D361" s="243" t="s">
        <v>219</v>
      </c>
      <c r="E361" s="243" t="s">
        <v>98</v>
      </c>
      <c r="F361" s="243" t="s">
        <v>21</v>
      </c>
      <c r="G361" s="121" t="s">
        <v>392</v>
      </c>
      <c r="H361" s="55" t="s">
        <v>113</v>
      </c>
      <c r="I361" s="55">
        <v>744</v>
      </c>
      <c r="J361" s="1">
        <v>100</v>
      </c>
      <c r="K361" s="55">
        <v>100</v>
      </c>
      <c r="L361" s="55">
        <v>100</v>
      </c>
      <c r="M361" s="51">
        <v>10</v>
      </c>
      <c r="N361" s="51">
        <v>10</v>
      </c>
      <c r="O361" s="57"/>
      <c r="P361" s="57"/>
      <c r="Q361" s="57"/>
      <c r="R361" s="57"/>
      <c r="S361" s="58"/>
      <c r="T361" s="58"/>
      <c r="U361" s="58"/>
      <c r="V361" s="58"/>
      <c r="W361" s="58"/>
    </row>
    <row r="362" spans="1:23" s="34" customFormat="1" ht="63" hidden="1" customHeight="1" x14ac:dyDescent="0.25">
      <c r="A362" s="229"/>
      <c r="B362" s="232"/>
      <c r="C362" s="243"/>
      <c r="D362" s="243"/>
      <c r="E362" s="243"/>
      <c r="F362" s="243"/>
      <c r="G362" s="121" t="s">
        <v>395</v>
      </c>
      <c r="H362" s="55" t="s">
        <v>113</v>
      </c>
      <c r="I362" s="55">
        <v>744</v>
      </c>
      <c r="J362" s="1">
        <v>30</v>
      </c>
      <c r="K362" s="55">
        <v>30</v>
      </c>
      <c r="L362" s="55">
        <v>30</v>
      </c>
      <c r="M362" s="51">
        <v>10</v>
      </c>
      <c r="N362" s="51">
        <v>3</v>
      </c>
      <c r="O362" s="57"/>
      <c r="P362" s="57"/>
      <c r="Q362" s="57"/>
      <c r="R362" s="57"/>
      <c r="S362" s="58"/>
      <c r="T362" s="58"/>
      <c r="U362" s="58"/>
      <c r="V362" s="58"/>
      <c r="W362" s="58"/>
    </row>
    <row r="363" spans="1:23" s="34" customFormat="1" ht="112.5" hidden="1" customHeight="1" x14ac:dyDescent="0.25">
      <c r="A363" s="230"/>
      <c r="B363" s="233"/>
      <c r="C363" s="243"/>
      <c r="D363" s="243"/>
      <c r="E363" s="243"/>
      <c r="F363" s="243"/>
      <c r="G363" s="135" t="s">
        <v>390</v>
      </c>
      <c r="H363" s="121" t="s">
        <v>391</v>
      </c>
      <c r="I363" s="126">
        <v>642</v>
      </c>
      <c r="J363" s="84">
        <v>0</v>
      </c>
      <c r="K363" s="61">
        <v>0</v>
      </c>
      <c r="L363" s="61">
        <v>0</v>
      </c>
      <c r="M363" s="61">
        <v>0</v>
      </c>
      <c r="N363" s="61">
        <v>0</v>
      </c>
      <c r="O363" s="57"/>
      <c r="P363" s="57"/>
      <c r="Q363" s="57"/>
      <c r="R363" s="57"/>
      <c r="S363" s="58"/>
      <c r="T363" s="58"/>
      <c r="U363" s="58"/>
      <c r="V363" s="58"/>
      <c r="W363" s="58"/>
    </row>
    <row r="364" spans="1:23" s="34" customFormat="1" ht="37.5" hidden="1" customHeight="1" x14ac:dyDescent="0.25">
      <c r="A364" s="228" t="s">
        <v>435</v>
      </c>
      <c r="B364" s="231" t="s">
        <v>29</v>
      </c>
      <c r="C364" s="243" t="s">
        <v>433</v>
      </c>
      <c r="D364" s="243" t="s">
        <v>434</v>
      </c>
      <c r="E364" s="243" t="s">
        <v>98</v>
      </c>
      <c r="F364" s="243" t="s">
        <v>21</v>
      </c>
      <c r="G364" s="121" t="s">
        <v>392</v>
      </c>
      <c r="H364" s="55" t="s">
        <v>113</v>
      </c>
      <c r="I364" s="55">
        <v>744</v>
      </c>
      <c r="J364" s="1">
        <v>100</v>
      </c>
      <c r="K364" s="55">
        <v>100</v>
      </c>
      <c r="L364" s="55">
        <v>100</v>
      </c>
      <c r="M364" s="51">
        <v>10</v>
      </c>
      <c r="N364" s="51">
        <v>10</v>
      </c>
      <c r="O364" s="57"/>
      <c r="P364" s="57"/>
      <c r="Q364" s="57"/>
      <c r="R364" s="57"/>
      <c r="S364" s="58"/>
      <c r="T364" s="58"/>
      <c r="U364" s="58"/>
      <c r="V364" s="58"/>
      <c r="W364" s="58"/>
    </row>
    <row r="365" spans="1:23" s="34" customFormat="1" ht="63" hidden="1" customHeight="1" x14ac:dyDescent="0.25">
      <c r="A365" s="229"/>
      <c r="B365" s="232"/>
      <c r="C365" s="243"/>
      <c r="D365" s="243"/>
      <c r="E365" s="243"/>
      <c r="F365" s="243"/>
      <c r="G365" s="121" t="s">
        <v>395</v>
      </c>
      <c r="H365" s="55" t="s">
        <v>113</v>
      </c>
      <c r="I365" s="55">
        <v>744</v>
      </c>
      <c r="J365" s="1">
        <v>30</v>
      </c>
      <c r="K365" s="55">
        <v>30</v>
      </c>
      <c r="L365" s="55">
        <v>30</v>
      </c>
      <c r="M365" s="51">
        <v>10</v>
      </c>
      <c r="N365" s="51">
        <v>3</v>
      </c>
      <c r="O365" s="57"/>
      <c r="P365" s="57"/>
      <c r="Q365" s="57"/>
      <c r="R365" s="57"/>
      <c r="S365" s="58"/>
      <c r="T365" s="58"/>
      <c r="U365" s="58"/>
      <c r="V365" s="58"/>
      <c r="W365" s="58"/>
    </row>
    <row r="366" spans="1:23" s="34" customFormat="1" ht="112.5" hidden="1" customHeight="1" x14ac:dyDescent="0.25">
      <c r="A366" s="230"/>
      <c r="B366" s="233"/>
      <c r="C366" s="243"/>
      <c r="D366" s="243"/>
      <c r="E366" s="243"/>
      <c r="F366" s="243"/>
      <c r="G366" s="135" t="s">
        <v>390</v>
      </c>
      <c r="H366" s="121" t="s">
        <v>391</v>
      </c>
      <c r="I366" s="126">
        <v>642</v>
      </c>
      <c r="J366" s="84">
        <v>0</v>
      </c>
      <c r="K366" s="61">
        <v>0</v>
      </c>
      <c r="L366" s="61">
        <v>0</v>
      </c>
      <c r="M366" s="61">
        <v>0</v>
      </c>
      <c r="N366" s="61">
        <v>0</v>
      </c>
      <c r="O366" s="57"/>
      <c r="P366" s="57"/>
      <c r="Q366" s="57"/>
      <c r="R366" s="57"/>
      <c r="S366" s="58"/>
      <c r="T366" s="58"/>
      <c r="U366" s="58"/>
      <c r="V366" s="58"/>
      <c r="W366" s="58"/>
    </row>
    <row r="367" spans="1:23" s="34" customFormat="1" x14ac:dyDescent="0.25">
      <c r="A367" s="69"/>
      <c r="B367" s="68"/>
      <c r="C367" s="68"/>
      <c r="D367" s="68"/>
      <c r="E367" s="68"/>
      <c r="F367" s="68"/>
      <c r="G367" s="99"/>
      <c r="H367" s="139"/>
      <c r="I367" s="57"/>
      <c r="J367" s="44"/>
      <c r="K367" s="59"/>
      <c r="L367" s="59"/>
      <c r="M367" s="59"/>
      <c r="N367" s="59"/>
      <c r="O367" s="57"/>
      <c r="P367" s="57"/>
      <c r="Q367" s="57"/>
      <c r="R367" s="57"/>
      <c r="S367" s="58"/>
      <c r="T367" s="58"/>
      <c r="U367" s="58"/>
      <c r="V367" s="58"/>
      <c r="W367" s="58"/>
    </row>
    <row r="368" spans="1:23" s="34" customFormat="1" x14ac:dyDescent="0.25">
      <c r="A368" s="57"/>
      <c r="B368" s="57"/>
      <c r="C368" s="57"/>
      <c r="D368" s="57"/>
      <c r="E368" s="57"/>
      <c r="F368" s="57"/>
      <c r="G368" s="57"/>
      <c r="H368" s="57"/>
      <c r="I368" s="57"/>
      <c r="J368" s="80"/>
      <c r="K368" s="57"/>
      <c r="L368" s="57"/>
      <c r="M368" s="57"/>
      <c r="N368" s="57"/>
      <c r="O368" s="57"/>
      <c r="P368" s="57"/>
      <c r="Q368" s="57"/>
      <c r="R368" s="57"/>
      <c r="S368" s="58"/>
      <c r="T368" s="58"/>
      <c r="U368" s="58"/>
      <c r="V368" s="58"/>
      <c r="W368" s="58"/>
    </row>
    <row r="369" spans="1:23" s="34" customFormat="1" x14ac:dyDescent="0.25">
      <c r="A369" s="309" t="s">
        <v>116</v>
      </c>
      <c r="B369" s="309"/>
      <c r="C369" s="309"/>
      <c r="D369" s="309"/>
      <c r="E369" s="309"/>
      <c r="F369" s="309"/>
      <c r="G369" s="309"/>
      <c r="H369" s="309"/>
      <c r="I369" s="309"/>
      <c r="J369" s="309"/>
      <c r="K369" s="57"/>
      <c r="L369" s="57"/>
      <c r="M369" s="57"/>
      <c r="N369" s="57"/>
      <c r="O369" s="57"/>
      <c r="P369" s="57"/>
      <c r="Q369" s="57"/>
      <c r="R369" s="57"/>
      <c r="S369" s="58"/>
      <c r="T369" s="58"/>
      <c r="U369" s="58"/>
      <c r="V369" s="58"/>
      <c r="W369" s="58"/>
    </row>
    <row r="370" spans="1:23" s="34" customFormat="1" x14ac:dyDescent="0.25">
      <c r="A370" s="57"/>
      <c r="B370" s="57"/>
      <c r="C370" s="57"/>
      <c r="D370" s="57"/>
      <c r="E370" s="57"/>
      <c r="F370" s="57"/>
      <c r="G370" s="57"/>
      <c r="H370" s="57"/>
      <c r="I370" s="57"/>
      <c r="J370" s="80"/>
      <c r="K370" s="57"/>
      <c r="L370" s="57"/>
      <c r="M370" s="57"/>
      <c r="N370" s="57"/>
      <c r="O370" s="57"/>
      <c r="P370" s="57"/>
      <c r="Q370" s="57"/>
      <c r="R370" s="57"/>
      <c r="S370" s="58"/>
      <c r="T370" s="58"/>
      <c r="U370" s="58"/>
      <c r="V370" s="58"/>
      <c r="W370" s="58"/>
    </row>
    <row r="371" spans="1:23" s="34" customFormat="1" x14ac:dyDescent="0.25">
      <c r="A371" s="310" t="s">
        <v>10</v>
      </c>
      <c r="B371" s="310" t="s">
        <v>11</v>
      </c>
      <c r="C371" s="310"/>
      <c r="D371" s="310"/>
      <c r="E371" s="310" t="s">
        <v>12</v>
      </c>
      <c r="F371" s="310"/>
      <c r="G371" s="310" t="s">
        <v>24</v>
      </c>
      <c r="H371" s="310"/>
      <c r="I371" s="310"/>
      <c r="J371" s="310" t="s">
        <v>25</v>
      </c>
      <c r="K371" s="310"/>
      <c r="L371" s="310"/>
      <c r="M371" s="310" t="s">
        <v>26</v>
      </c>
      <c r="N371" s="310"/>
      <c r="O371" s="310"/>
      <c r="P371" s="315" t="s">
        <v>198</v>
      </c>
      <c r="Q371" s="316"/>
      <c r="R371" s="57"/>
      <c r="S371" s="58"/>
      <c r="T371" s="58"/>
      <c r="U371" s="58"/>
      <c r="V371" s="58"/>
      <c r="W371" s="58"/>
    </row>
    <row r="372" spans="1:23" s="34" customFormat="1" ht="18.75" customHeight="1" x14ac:dyDescent="0.25">
      <c r="A372" s="311"/>
      <c r="B372" s="310"/>
      <c r="C372" s="310"/>
      <c r="D372" s="310"/>
      <c r="E372" s="310"/>
      <c r="F372" s="310"/>
      <c r="G372" s="310" t="s">
        <v>60</v>
      </c>
      <c r="H372" s="310" t="s">
        <v>16</v>
      </c>
      <c r="I372" s="310"/>
      <c r="J372" s="156" t="s">
        <v>426</v>
      </c>
      <c r="K372" s="162" t="s">
        <v>438</v>
      </c>
      <c r="L372" s="162" t="s">
        <v>445</v>
      </c>
      <c r="M372" s="156" t="s">
        <v>426</v>
      </c>
      <c r="N372" s="162" t="s">
        <v>438</v>
      </c>
      <c r="O372" s="162" t="s">
        <v>445</v>
      </c>
      <c r="P372" s="318" t="s">
        <v>165</v>
      </c>
      <c r="Q372" s="317" t="s">
        <v>166</v>
      </c>
      <c r="R372" s="57"/>
      <c r="S372" s="58"/>
      <c r="T372" s="58"/>
      <c r="U372" s="58"/>
      <c r="V372" s="58"/>
      <c r="W372" s="58"/>
    </row>
    <row r="373" spans="1:23" s="34" customFormat="1" ht="75" customHeight="1" x14ac:dyDescent="0.25">
      <c r="A373" s="311"/>
      <c r="B373" s="60" t="s">
        <v>17</v>
      </c>
      <c r="C373" s="60" t="s">
        <v>18</v>
      </c>
      <c r="D373" s="60" t="s">
        <v>211</v>
      </c>
      <c r="E373" s="60" t="s">
        <v>20</v>
      </c>
      <c r="F373" s="60" t="s">
        <v>21</v>
      </c>
      <c r="G373" s="311"/>
      <c r="H373" s="60" t="s">
        <v>28</v>
      </c>
      <c r="I373" s="60" t="s">
        <v>23</v>
      </c>
      <c r="J373" s="158"/>
      <c r="K373" s="163"/>
      <c r="L373" s="163"/>
      <c r="M373" s="158"/>
      <c r="N373" s="163"/>
      <c r="O373" s="163"/>
      <c r="P373" s="319"/>
      <c r="Q373" s="317"/>
      <c r="R373" s="57"/>
      <c r="S373" s="58"/>
      <c r="T373" s="58"/>
      <c r="U373" s="58"/>
      <c r="V373" s="58"/>
      <c r="W373" s="58"/>
    </row>
    <row r="374" spans="1:23" s="34" customFormat="1" x14ac:dyDescent="0.25">
      <c r="A374" s="60">
        <v>1</v>
      </c>
      <c r="B374" s="60">
        <v>2</v>
      </c>
      <c r="C374" s="60">
        <v>3</v>
      </c>
      <c r="D374" s="60">
        <v>4</v>
      </c>
      <c r="E374" s="60">
        <v>5</v>
      </c>
      <c r="F374" s="60">
        <v>6</v>
      </c>
      <c r="G374" s="60">
        <v>7</v>
      </c>
      <c r="H374" s="60">
        <v>8</v>
      </c>
      <c r="I374" s="60">
        <v>9</v>
      </c>
      <c r="J374" s="82">
        <v>10</v>
      </c>
      <c r="K374" s="60">
        <v>11</v>
      </c>
      <c r="L374" s="60">
        <v>12</v>
      </c>
      <c r="M374" s="60">
        <v>13</v>
      </c>
      <c r="N374" s="60">
        <v>14</v>
      </c>
      <c r="O374" s="60">
        <v>15</v>
      </c>
      <c r="P374" s="54">
        <v>16</v>
      </c>
      <c r="Q374" s="54">
        <v>17</v>
      </c>
      <c r="R374" s="57"/>
      <c r="S374" s="58"/>
      <c r="T374" s="58"/>
      <c r="U374" s="58"/>
      <c r="V374" s="58"/>
      <c r="W374" s="58"/>
    </row>
    <row r="375" spans="1:23" s="41" customFormat="1" ht="150" x14ac:dyDescent="0.25">
      <c r="A375" s="85" t="s">
        <v>411</v>
      </c>
      <c r="B375" s="55" t="s">
        <v>29</v>
      </c>
      <c r="C375" s="55" t="s">
        <v>433</v>
      </c>
      <c r="D375" s="55" t="s">
        <v>212</v>
      </c>
      <c r="E375" s="55" t="s">
        <v>98</v>
      </c>
      <c r="F375" s="55" t="s">
        <v>21</v>
      </c>
      <c r="G375" s="55" t="s">
        <v>213</v>
      </c>
      <c r="H375" s="55" t="s">
        <v>214</v>
      </c>
      <c r="I375" s="56" t="s">
        <v>215</v>
      </c>
      <c r="J375" s="40">
        <v>29664</v>
      </c>
      <c r="K375" s="40">
        <v>29664</v>
      </c>
      <c r="L375" s="40">
        <v>29664</v>
      </c>
      <c r="M375" s="55" t="s">
        <v>21</v>
      </c>
      <c r="N375" s="55" t="s">
        <v>21</v>
      </c>
      <c r="O375" s="55" t="s">
        <v>21</v>
      </c>
      <c r="P375" s="51">
        <v>10</v>
      </c>
      <c r="Q375" s="52">
        <f t="shared" ref="Q375:Q382" si="13">J375*0.1</f>
        <v>2966</v>
      </c>
      <c r="R375" s="57"/>
      <c r="S375" s="58"/>
      <c r="T375" s="58"/>
      <c r="U375" s="58"/>
      <c r="V375" s="58"/>
      <c r="W375" s="58"/>
    </row>
    <row r="376" spans="1:23" s="41" customFormat="1" ht="150" hidden="1" x14ac:dyDescent="0.25">
      <c r="A376" s="85" t="s">
        <v>412</v>
      </c>
      <c r="B376" s="55" t="s">
        <v>29</v>
      </c>
      <c r="C376" s="55" t="s">
        <v>433</v>
      </c>
      <c r="D376" s="55" t="s">
        <v>216</v>
      </c>
      <c r="E376" s="55" t="s">
        <v>98</v>
      </c>
      <c r="F376" s="55" t="s">
        <v>21</v>
      </c>
      <c r="G376" s="55" t="s">
        <v>213</v>
      </c>
      <c r="H376" s="55" t="s">
        <v>214</v>
      </c>
      <c r="I376" s="56" t="s">
        <v>215</v>
      </c>
      <c r="J376" s="40"/>
      <c r="K376" s="62">
        <f t="shared" ref="K376:K380" si="14">J376</f>
        <v>0</v>
      </c>
      <c r="L376" s="62">
        <f t="shared" ref="L376:L380" si="15">J376</f>
        <v>0</v>
      </c>
      <c r="M376" s="55" t="s">
        <v>21</v>
      </c>
      <c r="N376" s="55" t="s">
        <v>21</v>
      </c>
      <c r="O376" s="55" t="s">
        <v>21</v>
      </c>
      <c r="P376" s="51">
        <v>10</v>
      </c>
      <c r="Q376" s="52">
        <f t="shared" si="13"/>
        <v>0</v>
      </c>
      <c r="R376" s="57"/>
      <c r="S376" s="58"/>
      <c r="T376" s="58"/>
      <c r="U376" s="58"/>
      <c r="V376" s="58"/>
      <c r="W376" s="58"/>
    </row>
    <row r="377" spans="1:23" s="41" customFormat="1" ht="150" hidden="1" x14ac:dyDescent="0.25">
      <c r="A377" s="85" t="s">
        <v>413</v>
      </c>
      <c r="B377" s="55" t="s">
        <v>29</v>
      </c>
      <c r="C377" s="55" t="s">
        <v>433</v>
      </c>
      <c r="D377" s="55" t="s">
        <v>217</v>
      </c>
      <c r="E377" s="55" t="s">
        <v>98</v>
      </c>
      <c r="F377" s="55" t="s">
        <v>21</v>
      </c>
      <c r="G377" s="55" t="s">
        <v>213</v>
      </c>
      <c r="H377" s="55" t="s">
        <v>214</v>
      </c>
      <c r="I377" s="56" t="s">
        <v>215</v>
      </c>
      <c r="J377" s="40"/>
      <c r="K377" s="62">
        <f t="shared" si="14"/>
        <v>0</v>
      </c>
      <c r="L377" s="62">
        <f t="shared" si="15"/>
        <v>0</v>
      </c>
      <c r="M377" s="55" t="s">
        <v>21</v>
      </c>
      <c r="N377" s="55" t="s">
        <v>21</v>
      </c>
      <c r="O377" s="55" t="s">
        <v>21</v>
      </c>
      <c r="P377" s="51">
        <v>10</v>
      </c>
      <c r="Q377" s="52">
        <f t="shared" si="13"/>
        <v>0</v>
      </c>
      <c r="R377" s="57"/>
      <c r="S377" s="58"/>
      <c r="T377" s="58"/>
      <c r="U377" s="58"/>
      <c r="V377" s="58"/>
      <c r="W377" s="58"/>
    </row>
    <row r="378" spans="1:23" s="41" customFormat="1" ht="150" hidden="1" x14ac:dyDescent="0.25">
      <c r="A378" s="85" t="s">
        <v>414</v>
      </c>
      <c r="B378" s="55" t="s">
        <v>29</v>
      </c>
      <c r="C378" s="55" t="s">
        <v>433</v>
      </c>
      <c r="D378" s="55" t="s">
        <v>218</v>
      </c>
      <c r="E378" s="55" t="s">
        <v>98</v>
      </c>
      <c r="F378" s="55" t="s">
        <v>21</v>
      </c>
      <c r="G378" s="55" t="s">
        <v>213</v>
      </c>
      <c r="H378" s="55" t="s">
        <v>214</v>
      </c>
      <c r="I378" s="56" t="s">
        <v>215</v>
      </c>
      <c r="J378" s="40"/>
      <c r="K378" s="62">
        <f t="shared" si="14"/>
        <v>0</v>
      </c>
      <c r="L378" s="62">
        <f t="shared" si="15"/>
        <v>0</v>
      </c>
      <c r="M378" s="55" t="s">
        <v>21</v>
      </c>
      <c r="N378" s="55" t="s">
        <v>21</v>
      </c>
      <c r="O378" s="55" t="s">
        <v>21</v>
      </c>
      <c r="P378" s="51">
        <v>10</v>
      </c>
      <c r="Q378" s="52">
        <f t="shared" si="13"/>
        <v>0</v>
      </c>
      <c r="R378" s="57"/>
      <c r="S378" s="58"/>
      <c r="T378" s="58"/>
      <c r="U378" s="58"/>
      <c r="V378" s="58"/>
      <c r="W378" s="58"/>
    </row>
    <row r="379" spans="1:23" s="41" customFormat="1" ht="150" hidden="1" x14ac:dyDescent="0.25">
      <c r="A379" s="85" t="s">
        <v>415</v>
      </c>
      <c r="B379" s="55" t="s">
        <v>29</v>
      </c>
      <c r="C379" s="55" t="s">
        <v>433</v>
      </c>
      <c r="D379" s="55" t="s">
        <v>219</v>
      </c>
      <c r="E379" s="55" t="s">
        <v>98</v>
      </c>
      <c r="F379" s="55" t="s">
        <v>21</v>
      </c>
      <c r="G379" s="55" t="s">
        <v>213</v>
      </c>
      <c r="H379" s="55" t="s">
        <v>214</v>
      </c>
      <c r="I379" s="56" t="s">
        <v>215</v>
      </c>
      <c r="J379" s="40"/>
      <c r="K379" s="62">
        <f t="shared" si="14"/>
        <v>0</v>
      </c>
      <c r="L379" s="62">
        <f t="shared" si="15"/>
        <v>0</v>
      </c>
      <c r="M379" s="55" t="s">
        <v>21</v>
      </c>
      <c r="N379" s="55" t="s">
        <v>21</v>
      </c>
      <c r="O379" s="55" t="s">
        <v>21</v>
      </c>
      <c r="P379" s="51">
        <v>10</v>
      </c>
      <c r="Q379" s="52">
        <f t="shared" si="13"/>
        <v>0</v>
      </c>
      <c r="R379" s="57"/>
      <c r="S379" s="58"/>
      <c r="T379" s="58"/>
      <c r="U379" s="58"/>
      <c r="V379" s="58"/>
      <c r="W379" s="58"/>
    </row>
    <row r="380" spans="1:23" s="41" customFormat="1" ht="150" hidden="1" x14ac:dyDescent="0.25">
      <c r="A380" s="85" t="s">
        <v>435</v>
      </c>
      <c r="B380" s="55" t="s">
        <v>29</v>
      </c>
      <c r="C380" s="55" t="s">
        <v>433</v>
      </c>
      <c r="D380" s="55" t="s">
        <v>434</v>
      </c>
      <c r="E380" s="55" t="s">
        <v>98</v>
      </c>
      <c r="F380" s="55" t="s">
        <v>21</v>
      </c>
      <c r="G380" s="55" t="s">
        <v>213</v>
      </c>
      <c r="H380" s="55" t="s">
        <v>214</v>
      </c>
      <c r="I380" s="56" t="s">
        <v>215</v>
      </c>
      <c r="J380" s="40"/>
      <c r="K380" s="62">
        <f t="shared" si="14"/>
        <v>0</v>
      </c>
      <c r="L380" s="62">
        <f t="shared" si="15"/>
        <v>0</v>
      </c>
      <c r="M380" s="55" t="s">
        <v>21</v>
      </c>
      <c r="N380" s="55" t="s">
        <v>21</v>
      </c>
      <c r="O380" s="55" t="s">
        <v>21</v>
      </c>
      <c r="P380" s="51">
        <v>10</v>
      </c>
      <c r="Q380" s="52">
        <f t="shared" si="13"/>
        <v>0</v>
      </c>
      <c r="R380" s="57"/>
      <c r="S380" s="58"/>
      <c r="T380" s="58"/>
      <c r="U380" s="58"/>
      <c r="V380" s="58"/>
      <c r="W380" s="58"/>
    </row>
    <row r="381" spans="1:23" s="41" customFormat="1" hidden="1" x14ac:dyDescent="0.25">
      <c r="A381" s="63"/>
      <c r="B381" s="55"/>
      <c r="C381" s="55"/>
      <c r="D381" s="55"/>
      <c r="E381" s="55"/>
      <c r="F381" s="61"/>
      <c r="G381" s="55"/>
      <c r="H381" s="55"/>
      <c r="I381" s="56"/>
      <c r="J381" s="40"/>
      <c r="K381" s="62"/>
      <c r="L381" s="62"/>
      <c r="M381" s="55"/>
      <c r="N381" s="55"/>
      <c r="O381" s="55"/>
      <c r="P381" s="51">
        <v>10</v>
      </c>
      <c r="Q381" s="52">
        <f t="shared" si="13"/>
        <v>0</v>
      </c>
      <c r="R381" s="57"/>
      <c r="S381" s="58"/>
      <c r="T381" s="58"/>
      <c r="U381" s="58"/>
      <c r="V381" s="58"/>
      <c r="W381" s="58"/>
    </row>
    <row r="382" spans="1:23" s="41" customFormat="1" x14ac:dyDescent="0.25">
      <c r="A382" s="63" t="s">
        <v>34</v>
      </c>
      <c r="B382" s="61"/>
      <c r="C382" s="55"/>
      <c r="D382" s="55"/>
      <c r="E382" s="61"/>
      <c r="F382" s="61"/>
      <c r="G382" s="55"/>
      <c r="H382" s="55"/>
      <c r="I382" s="56"/>
      <c r="J382" s="43">
        <f>SUM(J375:J381)</f>
        <v>29664</v>
      </c>
      <c r="K382" s="64">
        <f>SUM(K375:K381)</f>
        <v>29664</v>
      </c>
      <c r="L382" s="64">
        <f>SUM(L375:L381)</f>
        <v>29664</v>
      </c>
      <c r="M382" s="55"/>
      <c r="N382" s="55"/>
      <c r="O382" s="55"/>
      <c r="P382" s="51">
        <v>10</v>
      </c>
      <c r="Q382" s="52">
        <f t="shared" si="13"/>
        <v>2966</v>
      </c>
      <c r="R382" s="58"/>
      <c r="S382" s="58"/>
      <c r="T382" s="58"/>
      <c r="U382" s="58"/>
      <c r="V382" s="58"/>
      <c r="W382" s="58"/>
    </row>
    <row r="383" spans="1:23" s="41" customFormat="1" x14ac:dyDescent="0.25">
      <c r="A383" s="67"/>
      <c r="B383" s="59"/>
      <c r="C383" s="68"/>
      <c r="D383" s="68"/>
      <c r="E383" s="59"/>
      <c r="F383" s="59"/>
      <c r="G383" s="68"/>
      <c r="H383" s="68"/>
      <c r="I383" s="69"/>
      <c r="J383" s="96"/>
      <c r="K383" s="70"/>
      <c r="L383" s="70"/>
      <c r="M383" s="68"/>
      <c r="N383" s="68"/>
      <c r="O383" s="68"/>
      <c r="P383" s="48"/>
      <c r="Q383" s="65"/>
      <c r="R383" s="58"/>
      <c r="S383" s="58"/>
      <c r="T383" s="58"/>
      <c r="U383" s="58"/>
      <c r="V383" s="58"/>
      <c r="W383" s="58"/>
    </row>
    <row r="384" spans="1:23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23" x14ac:dyDescent="0.25">
      <c r="A385" s="162" t="s">
        <v>36</v>
      </c>
      <c r="B385" s="162"/>
      <c r="C385" s="162"/>
      <c r="D385" s="162"/>
      <c r="E385" s="162"/>
      <c r="F385" s="186"/>
      <c r="G385" s="186"/>
      <c r="H385" s="186"/>
      <c r="I385" s="186"/>
      <c r="J385" s="186"/>
      <c r="K385" s="186"/>
      <c r="L385" s="6"/>
      <c r="M385" s="6"/>
      <c r="N385" s="6"/>
      <c r="O385" s="6"/>
      <c r="P385" s="6"/>
    </row>
    <row r="386" spans="1:23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2" t="s">
        <v>22</v>
      </c>
      <c r="F386" s="186"/>
      <c r="G386" s="186"/>
      <c r="H386" s="186"/>
      <c r="I386" s="186"/>
      <c r="J386" s="186"/>
      <c r="K386" s="186"/>
      <c r="L386" s="6"/>
      <c r="M386" s="6"/>
      <c r="N386" s="6"/>
      <c r="O386" s="6"/>
      <c r="P386" s="6"/>
    </row>
    <row r="387" spans="1:23" x14ac:dyDescent="0.25">
      <c r="A387" s="9">
        <v>1</v>
      </c>
      <c r="B387" s="9">
        <v>2</v>
      </c>
      <c r="C387" s="9">
        <v>3</v>
      </c>
      <c r="D387" s="9">
        <v>4</v>
      </c>
      <c r="E387" s="162">
        <v>5</v>
      </c>
      <c r="F387" s="186"/>
      <c r="G387" s="186"/>
      <c r="H387" s="186"/>
      <c r="I387" s="186"/>
      <c r="J387" s="186"/>
      <c r="K387" s="186"/>
      <c r="L387" s="6"/>
      <c r="M387" s="6"/>
      <c r="N387" s="6"/>
      <c r="O387" s="6"/>
      <c r="P387" s="6"/>
    </row>
    <row r="388" spans="1:23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2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23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23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23" ht="153.75" customHeight="1" x14ac:dyDescent="0.25">
      <c r="A391" s="167" t="s">
        <v>384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23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23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23" ht="24.75" customHeight="1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23" x14ac:dyDescent="0.25">
      <c r="A395" s="162">
        <v>1</v>
      </c>
      <c r="B395" s="162"/>
      <c r="C395" s="162"/>
      <c r="D395" s="162"/>
      <c r="E395" s="176">
        <v>2</v>
      </c>
      <c r="F395" s="177"/>
      <c r="G395" s="178"/>
      <c r="H395" s="169">
        <v>3</v>
      </c>
      <c r="I395" s="169"/>
      <c r="J395" s="169"/>
      <c r="K395" s="169"/>
      <c r="L395" s="169"/>
    </row>
    <row r="396" spans="1:23" ht="57.75" customHeight="1" x14ac:dyDescent="0.25">
      <c r="A396" s="179" t="s">
        <v>408</v>
      </c>
      <c r="B396" s="180"/>
      <c r="C396" s="180"/>
      <c r="D396" s="181"/>
      <c r="E396" s="176" t="s">
        <v>50</v>
      </c>
      <c r="F396" s="177"/>
      <c r="G396" s="178"/>
      <c r="H396" s="176" t="s">
        <v>51</v>
      </c>
      <c r="I396" s="177"/>
      <c r="J396" s="177"/>
      <c r="K396" s="177"/>
      <c r="L396" s="178"/>
    </row>
    <row r="397" spans="1:23" ht="63.75" customHeight="1" x14ac:dyDescent="0.25">
      <c r="A397" s="179" t="s">
        <v>408</v>
      </c>
      <c r="B397" s="180"/>
      <c r="C397" s="180"/>
      <c r="D397" s="181"/>
      <c r="E397" s="176" t="s">
        <v>52</v>
      </c>
      <c r="F397" s="177"/>
      <c r="G397" s="178"/>
      <c r="H397" s="176" t="s">
        <v>53</v>
      </c>
      <c r="I397" s="177"/>
      <c r="J397" s="177"/>
      <c r="K397" s="177"/>
      <c r="L397" s="178"/>
    </row>
    <row r="398" spans="1:23" ht="57.75" customHeight="1" x14ac:dyDescent="0.25">
      <c r="A398" s="179" t="s">
        <v>408</v>
      </c>
      <c r="B398" s="180"/>
      <c r="C398" s="180"/>
      <c r="D398" s="181"/>
      <c r="E398" s="176" t="s">
        <v>56</v>
      </c>
      <c r="F398" s="177"/>
      <c r="G398" s="178"/>
      <c r="H398" s="176" t="s">
        <v>51</v>
      </c>
      <c r="I398" s="177"/>
      <c r="J398" s="177"/>
      <c r="K398" s="177"/>
      <c r="L398" s="178"/>
    </row>
    <row r="399" spans="1:23" ht="60" customHeight="1" x14ac:dyDescent="0.25">
      <c r="A399" s="179" t="s">
        <v>408</v>
      </c>
      <c r="B399" s="180"/>
      <c r="C399" s="180"/>
      <c r="D399" s="181"/>
      <c r="E399" s="176" t="s">
        <v>54</v>
      </c>
      <c r="F399" s="177"/>
      <c r="G399" s="178"/>
      <c r="H399" s="173" t="s">
        <v>167</v>
      </c>
      <c r="I399" s="174"/>
      <c r="J399" s="174"/>
      <c r="K399" s="174"/>
      <c r="L399" s="175"/>
    </row>
    <row r="400" spans="1:23" s="41" customFormat="1" x14ac:dyDescent="0.25">
      <c r="A400" s="304" t="s">
        <v>378</v>
      </c>
      <c r="B400" s="305"/>
      <c r="C400" s="305"/>
      <c r="D400" s="305"/>
      <c r="E400" s="305"/>
      <c r="F400" s="305"/>
      <c r="G400" s="305"/>
      <c r="H400" s="305"/>
      <c r="I400" s="305"/>
      <c r="J400" s="305"/>
      <c r="K400" s="305"/>
      <c r="L400" s="305"/>
      <c r="M400" s="305"/>
      <c r="N400" s="305"/>
      <c r="O400" s="305"/>
      <c r="P400" s="48"/>
      <c r="Q400" s="65"/>
      <c r="R400" s="58"/>
      <c r="S400" s="58"/>
      <c r="T400" s="58"/>
      <c r="U400" s="58"/>
      <c r="V400" s="58"/>
      <c r="W400" s="58"/>
    </row>
    <row r="401" spans="1:31" s="41" customFormat="1" x14ac:dyDescent="0.25">
      <c r="A401" s="116"/>
      <c r="B401" s="48"/>
      <c r="C401" s="48"/>
      <c r="D401" s="48"/>
      <c r="E401" s="48"/>
      <c r="F401" s="48"/>
      <c r="G401" s="48"/>
      <c r="H401" s="48"/>
      <c r="I401" s="48"/>
      <c r="J401" s="5"/>
      <c r="K401" s="48"/>
      <c r="L401" s="48"/>
      <c r="M401" s="48"/>
      <c r="N401" s="48"/>
      <c r="O401" s="48"/>
      <c r="P401" s="48"/>
      <c r="Q401" s="65"/>
      <c r="R401" s="58"/>
      <c r="S401" s="58"/>
      <c r="T401" s="58"/>
      <c r="U401" s="58"/>
      <c r="V401" s="58"/>
      <c r="W401" s="58"/>
    </row>
    <row r="402" spans="1:31" ht="32.25" customHeight="1" x14ac:dyDescent="0.25">
      <c r="A402" s="304" t="s">
        <v>256</v>
      </c>
      <c r="B402" s="304"/>
      <c r="C402" s="304"/>
      <c r="D402" s="304"/>
      <c r="E402" s="304"/>
      <c r="F402" s="304"/>
      <c r="G402" s="304"/>
      <c r="H402" s="304"/>
      <c r="I402" s="304"/>
      <c r="J402" s="304"/>
      <c r="K402" s="304"/>
      <c r="L402" s="304"/>
      <c r="M402" s="306" t="s">
        <v>179</v>
      </c>
      <c r="N402" s="308" t="s">
        <v>21</v>
      </c>
      <c r="O402" s="50"/>
      <c r="P402" s="50"/>
      <c r="Q402" s="49"/>
      <c r="R402" s="49"/>
      <c r="S402" s="49"/>
      <c r="T402" s="49"/>
      <c r="U402" s="49"/>
      <c r="V402" s="49"/>
      <c r="W402" s="49"/>
    </row>
    <row r="403" spans="1:31" ht="28.5" customHeight="1" x14ac:dyDescent="0.25">
      <c r="A403" s="297" t="s">
        <v>257</v>
      </c>
      <c r="B403" s="297"/>
      <c r="C403" s="297"/>
      <c r="D403" s="297"/>
      <c r="E403" s="297"/>
      <c r="F403" s="297"/>
      <c r="G403" s="297"/>
      <c r="H403" s="297"/>
      <c r="I403" s="297"/>
      <c r="J403" s="297"/>
      <c r="K403" s="297"/>
      <c r="L403" s="297"/>
      <c r="M403" s="307"/>
      <c r="N403" s="308"/>
      <c r="O403" s="50"/>
      <c r="P403" s="50"/>
      <c r="Q403" s="49"/>
      <c r="R403" s="49"/>
      <c r="S403" s="49"/>
      <c r="T403" s="49"/>
      <c r="U403" s="49"/>
      <c r="V403" s="49"/>
      <c r="W403" s="49"/>
    </row>
    <row r="404" spans="1:31" ht="20.25" customHeight="1" x14ac:dyDescent="0.25">
      <c r="A404" s="50" t="s">
        <v>258</v>
      </c>
      <c r="B404" s="50"/>
      <c r="C404" s="50"/>
      <c r="D404" s="50"/>
      <c r="E404" s="50"/>
      <c r="F404" s="50"/>
      <c r="G404" s="50"/>
      <c r="H404" s="50"/>
      <c r="I404" s="50"/>
      <c r="J404" s="6"/>
      <c r="K404" s="50"/>
      <c r="L404" s="50"/>
      <c r="M404" s="307"/>
      <c r="N404" s="308"/>
      <c r="O404" s="50"/>
      <c r="P404" s="50"/>
      <c r="Q404" s="49"/>
      <c r="R404" s="49"/>
      <c r="S404" s="49"/>
      <c r="T404" s="49"/>
      <c r="U404" s="49"/>
      <c r="V404" s="49"/>
      <c r="W404" s="49"/>
    </row>
    <row r="405" spans="1:31" x14ac:dyDescent="0.25">
      <c r="A405" s="297" t="s">
        <v>254</v>
      </c>
      <c r="B405" s="297"/>
      <c r="C405" s="297"/>
      <c r="D405" s="297"/>
      <c r="E405" s="297"/>
      <c r="F405" s="297"/>
      <c r="G405" s="297"/>
      <c r="H405" s="297"/>
      <c r="I405" s="297"/>
      <c r="J405" s="297"/>
      <c r="K405" s="297"/>
      <c r="L405" s="297"/>
      <c r="M405" s="50"/>
      <c r="N405" s="48"/>
      <c r="O405" s="50"/>
      <c r="P405" s="50"/>
      <c r="Q405" s="49"/>
      <c r="R405" s="49"/>
      <c r="S405" s="49"/>
      <c r="T405" s="49"/>
      <c r="U405" s="49"/>
      <c r="V405" s="49"/>
      <c r="W405" s="49"/>
    </row>
    <row r="406" spans="1:31" x14ac:dyDescent="0.25">
      <c r="A406" s="297" t="s">
        <v>255</v>
      </c>
      <c r="B406" s="297"/>
      <c r="C406" s="297"/>
      <c r="D406" s="297"/>
      <c r="E406" s="297"/>
      <c r="F406" s="297"/>
      <c r="G406" s="297"/>
      <c r="H406" s="297"/>
      <c r="I406" s="297"/>
      <c r="J406" s="297"/>
      <c r="K406" s="50"/>
      <c r="L406" s="50"/>
      <c r="M406" s="50"/>
      <c r="N406" s="48"/>
      <c r="O406" s="50"/>
      <c r="P406" s="50"/>
      <c r="Q406" s="49"/>
      <c r="R406" s="49"/>
      <c r="S406" s="49"/>
      <c r="T406" s="49"/>
      <c r="U406" s="49"/>
      <c r="V406" s="49"/>
      <c r="W406" s="49"/>
    </row>
    <row r="407" spans="1:31" s="41" customFormat="1" ht="96" customHeight="1" x14ac:dyDescent="0.25">
      <c r="A407" s="247" t="s">
        <v>249</v>
      </c>
      <c r="B407" s="247" t="s">
        <v>243</v>
      </c>
      <c r="C407" s="247"/>
      <c r="D407" s="247"/>
      <c r="E407" s="247" t="s">
        <v>244</v>
      </c>
      <c r="F407" s="247"/>
      <c r="G407" s="247" t="s">
        <v>245</v>
      </c>
      <c r="H407" s="247"/>
      <c r="I407" s="247"/>
      <c r="J407" s="247" t="s">
        <v>246</v>
      </c>
      <c r="K407" s="247"/>
      <c r="L407" s="247"/>
      <c r="M407" s="247" t="s">
        <v>250</v>
      </c>
      <c r="N407" s="247"/>
      <c r="O407" s="48"/>
      <c r="P407" s="65"/>
      <c r="Q407" s="58"/>
      <c r="R407" s="58"/>
      <c r="S407" s="58"/>
      <c r="T407" s="58"/>
      <c r="U407" s="58"/>
      <c r="V407" s="58"/>
      <c r="W407" s="58"/>
    </row>
    <row r="408" spans="1:31" s="41" customFormat="1" ht="87.75" customHeight="1" x14ac:dyDescent="0.25">
      <c r="A408" s="247"/>
      <c r="B408" s="245" t="s">
        <v>252</v>
      </c>
      <c r="C408" s="245" t="s">
        <v>252</v>
      </c>
      <c r="D408" s="245" t="s">
        <v>252</v>
      </c>
      <c r="E408" s="245" t="s">
        <v>252</v>
      </c>
      <c r="F408" s="245" t="s">
        <v>252</v>
      </c>
      <c r="G408" s="247" t="s">
        <v>251</v>
      </c>
      <c r="H408" s="247" t="s">
        <v>247</v>
      </c>
      <c r="I408" s="247"/>
      <c r="J408" s="156" t="s">
        <v>426</v>
      </c>
      <c r="K408" s="162" t="s">
        <v>438</v>
      </c>
      <c r="L408" s="162" t="s">
        <v>445</v>
      </c>
      <c r="M408" s="247" t="s">
        <v>165</v>
      </c>
      <c r="N408" s="247" t="s">
        <v>166</v>
      </c>
      <c r="O408" s="48"/>
      <c r="P408" s="65"/>
      <c r="Q408" s="58"/>
      <c r="R408" s="58"/>
      <c r="S408" s="58"/>
      <c r="T408" s="58"/>
      <c r="U408" s="58"/>
      <c r="V408" s="58"/>
      <c r="W408" s="58"/>
    </row>
    <row r="409" spans="1:31" s="41" customFormat="1" ht="58.5" customHeight="1" x14ac:dyDescent="0.25">
      <c r="A409" s="247"/>
      <c r="B409" s="246"/>
      <c r="C409" s="246"/>
      <c r="D409" s="246"/>
      <c r="E409" s="246"/>
      <c r="F409" s="246"/>
      <c r="G409" s="247"/>
      <c r="H409" s="66" t="s">
        <v>22</v>
      </c>
      <c r="I409" s="72" t="s">
        <v>253</v>
      </c>
      <c r="J409" s="158"/>
      <c r="K409" s="163"/>
      <c r="L409" s="163"/>
      <c r="M409" s="247"/>
      <c r="N409" s="247"/>
      <c r="O409" s="48"/>
      <c r="P409" s="65"/>
      <c r="Q409" s="58"/>
      <c r="R409" s="58"/>
      <c r="S409" s="58"/>
      <c r="T409" s="58"/>
      <c r="U409" s="58"/>
      <c r="V409" s="58"/>
      <c r="W409" s="58"/>
    </row>
    <row r="410" spans="1:31" s="41" customFormat="1" x14ac:dyDescent="0.25">
      <c r="A410" s="66">
        <v>1</v>
      </c>
      <c r="B410" s="66">
        <v>2</v>
      </c>
      <c r="C410" s="66">
        <v>3</v>
      </c>
      <c r="D410" s="66">
        <v>4</v>
      </c>
      <c r="E410" s="66">
        <v>5</v>
      </c>
      <c r="F410" s="66">
        <v>6</v>
      </c>
      <c r="G410" s="66">
        <v>7</v>
      </c>
      <c r="H410" s="66">
        <v>8</v>
      </c>
      <c r="I410" s="66">
        <v>9</v>
      </c>
      <c r="J410" s="92">
        <v>10</v>
      </c>
      <c r="K410" s="66">
        <v>11</v>
      </c>
      <c r="L410" s="66">
        <v>12</v>
      </c>
      <c r="M410" s="66">
        <v>13</v>
      </c>
      <c r="N410" s="66">
        <v>14</v>
      </c>
      <c r="O410" s="48"/>
      <c r="P410" s="65"/>
      <c r="Q410" s="58"/>
      <c r="R410" s="58"/>
      <c r="S410" s="58"/>
      <c r="T410" s="58"/>
      <c r="U410" s="58"/>
      <c r="V410" s="58"/>
      <c r="W410" s="58"/>
    </row>
    <row r="411" spans="1:31" s="41" customFormat="1" x14ac:dyDescent="0.25">
      <c r="A411" s="247" t="s">
        <v>21</v>
      </c>
      <c r="B411" s="247" t="s">
        <v>21</v>
      </c>
      <c r="C411" s="247" t="s">
        <v>21</v>
      </c>
      <c r="D411" s="247" t="s">
        <v>21</v>
      </c>
      <c r="E411" s="247" t="s">
        <v>21</v>
      </c>
      <c r="F411" s="247" t="s">
        <v>21</v>
      </c>
      <c r="G411" s="66" t="s">
        <v>21</v>
      </c>
      <c r="H411" s="66" t="s">
        <v>21</v>
      </c>
      <c r="I411" s="66" t="s">
        <v>21</v>
      </c>
      <c r="J411" s="92" t="s">
        <v>21</v>
      </c>
      <c r="K411" s="66" t="s">
        <v>21</v>
      </c>
      <c r="L411" s="66" t="s">
        <v>21</v>
      </c>
      <c r="M411" s="66" t="s">
        <v>21</v>
      </c>
      <c r="N411" s="66" t="s">
        <v>21</v>
      </c>
      <c r="O411" s="48"/>
      <c r="P411" s="65"/>
      <c r="Q411" s="58"/>
      <c r="R411" s="58"/>
      <c r="S411" s="58"/>
      <c r="T411" s="58"/>
      <c r="U411" s="58"/>
      <c r="V411" s="58"/>
      <c r="W411" s="58"/>
    </row>
    <row r="412" spans="1:31" s="41" customFormat="1" x14ac:dyDescent="0.25">
      <c r="A412" s="247"/>
      <c r="B412" s="247"/>
      <c r="C412" s="247"/>
      <c r="D412" s="247"/>
      <c r="E412" s="247"/>
      <c r="F412" s="247"/>
      <c r="G412" s="66" t="s">
        <v>21</v>
      </c>
      <c r="H412" s="66" t="s">
        <v>21</v>
      </c>
      <c r="I412" s="66" t="s">
        <v>21</v>
      </c>
      <c r="J412" s="92" t="s">
        <v>21</v>
      </c>
      <c r="K412" s="66" t="s">
        <v>21</v>
      </c>
      <c r="L412" s="66" t="s">
        <v>21</v>
      </c>
      <c r="M412" s="66" t="s">
        <v>21</v>
      </c>
      <c r="N412" s="66" t="s">
        <v>21</v>
      </c>
      <c r="O412" s="48"/>
      <c r="P412" s="65"/>
      <c r="Q412" s="58"/>
      <c r="R412" s="58"/>
      <c r="S412" s="58"/>
      <c r="T412" s="58"/>
      <c r="U412" s="58"/>
      <c r="V412" s="58"/>
      <c r="W412" s="58"/>
    </row>
    <row r="413" spans="1:31" s="41" customFormat="1" x14ac:dyDescent="0.25">
      <c r="A413" s="71"/>
      <c r="B413" s="71"/>
      <c r="C413" s="71"/>
      <c r="D413" s="71"/>
      <c r="E413" s="71"/>
      <c r="F413" s="71"/>
      <c r="G413" s="71"/>
      <c r="H413" s="71"/>
      <c r="I413" s="71"/>
      <c r="J413" s="95"/>
      <c r="K413" s="71"/>
      <c r="L413" s="71"/>
      <c r="M413" s="71"/>
      <c r="N413" s="71"/>
      <c r="O413" s="48"/>
      <c r="P413" s="65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</row>
    <row r="414" spans="1:31" s="41" customFormat="1" x14ac:dyDescent="0.25">
      <c r="A414" s="297" t="s">
        <v>260</v>
      </c>
      <c r="B414" s="297"/>
      <c r="C414" s="297"/>
      <c r="D414" s="297"/>
      <c r="E414" s="297"/>
      <c r="F414" s="297"/>
      <c r="G414" s="297"/>
      <c r="H414" s="297"/>
      <c r="I414" s="297"/>
      <c r="J414" s="297"/>
      <c r="K414" s="70"/>
      <c r="L414" s="70"/>
      <c r="M414" s="68"/>
      <c r="N414" s="68"/>
      <c r="O414" s="68"/>
      <c r="P414" s="48"/>
      <c r="Q414" s="65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</row>
    <row r="415" spans="1:31" s="41" customFormat="1" ht="95.25" customHeight="1" x14ac:dyDescent="0.25">
      <c r="A415" s="247" t="s">
        <v>249</v>
      </c>
      <c r="B415" s="247" t="s">
        <v>243</v>
      </c>
      <c r="C415" s="247"/>
      <c r="D415" s="247"/>
      <c r="E415" s="247" t="s">
        <v>244</v>
      </c>
      <c r="F415" s="247"/>
      <c r="G415" s="247" t="s">
        <v>248</v>
      </c>
      <c r="H415" s="247"/>
      <c r="I415" s="247"/>
      <c r="J415" s="298" t="s">
        <v>399</v>
      </c>
      <c r="K415" s="299"/>
      <c r="L415" s="300"/>
      <c r="M415" s="301" t="s">
        <v>259</v>
      </c>
      <c r="N415" s="302"/>
      <c r="O415" s="303"/>
      <c r="P415" s="247" t="s">
        <v>400</v>
      </c>
      <c r="Q415" s="247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</row>
    <row r="416" spans="1:31" s="41" customFormat="1" ht="57.75" customHeight="1" x14ac:dyDescent="0.25">
      <c r="A416" s="247"/>
      <c r="B416" s="245" t="s">
        <v>252</v>
      </c>
      <c r="C416" s="245" t="s">
        <v>252</v>
      </c>
      <c r="D416" s="245" t="s">
        <v>252</v>
      </c>
      <c r="E416" s="245" t="s">
        <v>252</v>
      </c>
      <c r="F416" s="245" t="s">
        <v>252</v>
      </c>
      <c r="G416" s="245" t="s">
        <v>251</v>
      </c>
      <c r="H416" s="194" t="s">
        <v>247</v>
      </c>
      <c r="I416" s="194"/>
      <c r="J416" s="156" t="s">
        <v>426</v>
      </c>
      <c r="K416" s="162" t="s">
        <v>438</v>
      </c>
      <c r="L416" s="162" t="s">
        <v>445</v>
      </c>
      <c r="M416" s="156" t="s">
        <v>426</v>
      </c>
      <c r="N416" s="162" t="s">
        <v>438</v>
      </c>
      <c r="O416" s="162" t="s">
        <v>445</v>
      </c>
      <c r="P416" s="190" t="s">
        <v>165</v>
      </c>
      <c r="Q416" s="247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7"/>
      <c r="B417" s="246"/>
      <c r="C417" s="246"/>
      <c r="D417" s="246"/>
      <c r="E417" s="246"/>
      <c r="F417" s="246"/>
      <c r="G417" s="246"/>
      <c r="H417" s="77" t="s">
        <v>22</v>
      </c>
      <c r="I417" s="72" t="s">
        <v>253</v>
      </c>
      <c r="J417" s="158"/>
      <c r="K417" s="163"/>
      <c r="L417" s="163"/>
      <c r="M417" s="158"/>
      <c r="N417" s="163"/>
      <c r="O417" s="163"/>
      <c r="P417" s="190"/>
      <c r="Q417" s="247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4" t="s">
        <v>21</v>
      </c>
      <c r="B419" s="244" t="s">
        <v>21</v>
      </c>
      <c r="C419" s="244" t="s">
        <v>21</v>
      </c>
      <c r="D419" s="245" t="s">
        <v>21</v>
      </c>
      <c r="E419" s="245" t="s">
        <v>21</v>
      </c>
      <c r="F419" s="247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4"/>
      <c r="B420" s="244"/>
      <c r="C420" s="244"/>
      <c r="D420" s="246"/>
      <c r="E420" s="246"/>
      <c r="F420" s="247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67"/>
      <c r="B422" s="59"/>
      <c r="C422" s="68"/>
      <c r="D422" s="68"/>
      <c r="E422" s="59"/>
      <c r="F422" s="59"/>
      <c r="G422" s="68"/>
      <c r="H422" s="68"/>
      <c r="I422" s="69"/>
      <c r="J422" s="96"/>
      <c r="K422" s="70"/>
      <c r="L422" s="70"/>
      <c r="M422" s="68"/>
      <c r="N422" s="68"/>
      <c r="O422" s="68"/>
      <c r="P422" s="48"/>
      <c r="Q422" s="65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4" t="s">
        <v>242</v>
      </c>
      <c r="B423" s="220"/>
      <c r="C423" s="220"/>
      <c r="D423" s="220"/>
      <c r="E423" s="220"/>
      <c r="F423" s="220"/>
      <c r="G423" s="220"/>
      <c r="H423" s="220"/>
      <c r="I423" s="220"/>
      <c r="J423" s="220"/>
      <c r="K423" s="220"/>
      <c r="L423" s="220"/>
      <c r="M423" s="220"/>
      <c r="N423" s="220"/>
      <c r="O423" s="220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3" t="s">
        <v>71</v>
      </c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6"/>
      <c r="N425" s="6"/>
      <c r="O425" s="6"/>
      <c r="P425" s="6"/>
    </row>
    <row r="426" spans="1:31" x14ac:dyDescent="0.25">
      <c r="A426" s="193" t="s">
        <v>72</v>
      </c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6"/>
      <c r="N426" s="6"/>
      <c r="O426" s="6"/>
      <c r="P426" s="6"/>
    </row>
    <row r="427" spans="1:31" ht="16.5" customHeight="1" x14ac:dyDescent="0.25">
      <c r="A427" s="193" t="s">
        <v>73</v>
      </c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6"/>
      <c r="N427" s="6"/>
      <c r="O427" s="6"/>
      <c r="P427" s="6"/>
    </row>
    <row r="428" spans="1:31" x14ac:dyDescent="0.25">
      <c r="A428" s="193" t="s">
        <v>74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6"/>
      <c r="N428" s="6"/>
      <c r="O428" s="6"/>
      <c r="P428" s="6"/>
    </row>
    <row r="429" spans="1:31" x14ac:dyDescent="0.25">
      <c r="A429" s="193" t="s">
        <v>75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6"/>
      <c r="N429" s="6"/>
      <c r="O429" s="6"/>
      <c r="P429" s="6"/>
    </row>
    <row r="430" spans="1:31" x14ac:dyDescent="0.25">
      <c r="A430" s="193" t="s">
        <v>76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6"/>
      <c r="N430" s="6"/>
      <c r="O430" s="6"/>
      <c r="P430" s="6"/>
    </row>
    <row r="431" spans="1:31" x14ac:dyDescent="0.25">
      <c r="A431" s="193" t="s">
        <v>77</v>
      </c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2" t="s">
        <v>81</v>
      </c>
      <c r="C436" s="186"/>
      <c r="D436" s="186"/>
      <c r="E436" s="163" t="s">
        <v>82</v>
      </c>
      <c r="F436" s="186"/>
      <c r="G436" s="186"/>
      <c r="H436" s="186"/>
      <c r="I436" s="186"/>
      <c r="J436" s="186"/>
      <c r="K436" s="186"/>
      <c r="L436" s="186"/>
      <c r="M436" s="6"/>
      <c r="N436" s="6"/>
      <c r="O436" s="6"/>
      <c r="P436" s="6"/>
    </row>
    <row r="437" spans="1:16" x14ac:dyDescent="0.25">
      <c r="A437" s="9">
        <v>1</v>
      </c>
      <c r="B437" s="162">
        <v>2</v>
      </c>
      <c r="C437" s="186"/>
      <c r="D437" s="186"/>
      <c r="E437" s="169">
        <v>3</v>
      </c>
      <c r="F437" s="169"/>
      <c r="G437" s="169"/>
      <c r="H437" s="169"/>
      <c r="I437" s="169"/>
      <c r="J437" s="169"/>
      <c r="K437" s="186"/>
      <c r="L437" s="186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2" t="s">
        <v>225</v>
      </c>
      <c r="C438" s="186"/>
      <c r="D438" s="186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2" t="s">
        <v>86</v>
      </c>
      <c r="C439" s="163"/>
      <c r="D439" s="163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2" t="s">
        <v>197</v>
      </c>
      <c r="C440" s="186"/>
      <c r="D440" s="186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286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398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59" spans="10:12" x14ac:dyDescent="0.25">
      <c r="J559" s="162" t="s">
        <v>298</v>
      </c>
      <c r="K559" s="162" t="s">
        <v>299</v>
      </c>
      <c r="L559" s="162" t="s">
        <v>300</v>
      </c>
    </row>
    <row r="560" spans="10:12" x14ac:dyDescent="0.25">
      <c r="J560" s="162"/>
      <c r="K560" s="162"/>
      <c r="L560" s="163"/>
    </row>
    <row r="567" spans="10:15" x14ac:dyDescent="0.25">
      <c r="J567" s="162" t="s">
        <v>298</v>
      </c>
      <c r="K567" s="162" t="s">
        <v>299</v>
      </c>
      <c r="L567" s="162" t="s">
        <v>300</v>
      </c>
      <c r="M567" s="162" t="s">
        <v>298</v>
      </c>
      <c r="N567" s="162" t="s">
        <v>299</v>
      </c>
      <c r="O567" s="162" t="s">
        <v>300</v>
      </c>
    </row>
    <row r="568" spans="10:15" x14ac:dyDescent="0.25">
      <c r="J568" s="162"/>
      <c r="K568" s="162"/>
      <c r="L568" s="163"/>
      <c r="M568" s="162"/>
      <c r="N568" s="162"/>
      <c r="O568" s="163"/>
    </row>
  </sheetData>
  <mergeCells count="667">
    <mergeCell ref="A2:O2"/>
    <mergeCell ref="A3:O3"/>
    <mergeCell ref="E12:H12"/>
    <mergeCell ref="E56:E59"/>
    <mergeCell ref="F56:F59"/>
    <mergeCell ref="A60:A63"/>
    <mergeCell ref="B60:B63"/>
    <mergeCell ref="C60:C63"/>
    <mergeCell ref="D60:D63"/>
    <mergeCell ref="E60:E63"/>
    <mergeCell ref="F60:F63"/>
    <mergeCell ref="M44:N44"/>
    <mergeCell ref="G45:G46"/>
    <mergeCell ref="H45:I45"/>
    <mergeCell ref="J45:J46"/>
    <mergeCell ref="K45:K46"/>
    <mergeCell ref="L45:L46"/>
    <mergeCell ref="M45:M46"/>
    <mergeCell ref="N45:N46"/>
    <mergeCell ref="A42:L42"/>
    <mergeCell ref="A43:J43"/>
    <mergeCell ref="A44:A46"/>
    <mergeCell ref="B44:D45"/>
    <mergeCell ref="E44:F45"/>
    <mergeCell ref="A447:O447"/>
    <mergeCell ref="A441:O441"/>
    <mergeCell ref="A442:O442"/>
    <mergeCell ref="A443:O443"/>
    <mergeCell ref="A444:O444"/>
    <mergeCell ref="A445:O445"/>
    <mergeCell ref="A446:O446"/>
    <mergeCell ref="B438:D438"/>
    <mergeCell ref="E438:L438"/>
    <mergeCell ref="B439:D439"/>
    <mergeCell ref="E439:L439"/>
    <mergeCell ref="B440:D440"/>
    <mergeCell ref="E440:L440"/>
    <mergeCell ref="A435:O435"/>
    <mergeCell ref="B436:D436"/>
    <mergeCell ref="E436:L436"/>
    <mergeCell ref="B437:D437"/>
    <mergeCell ref="E437:L437"/>
    <mergeCell ref="A428:L428"/>
    <mergeCell ref="A429:L429"/>
    <mergeCell ref="A430:L430"/>
    <mergeCell ref="A431:L431"/>
    <mergeCell ref="A432:O432"/>
    <mergeCell ref="A433:O433"/>
    <mergeCell ref="A423:O423"/>
    <mergeCell ref="A424:O424"/>
    <mergeCell ref="A425:L425"/>
    <mergeCell ref="A426:L426"/>
    <mergeCell ref="A427:L427"/>
    <mergeCell ref="A434:O434"/>
    <mergeCell ref="P416:P417"/>
    <mergeCell ref="Q416:Q417"/>
    <mergeCell ref="A419:A420"/>
    <mergeCell ref="B419:B420"/>
    <mergeCell ref="C419:C420"/>
    <mergeCell ref="D419:D420"/>
    <mergeCell ref="E419:E420"/>
    <mergeCell ref="F419:F420"/>
    <mergeCell ref="P415:Q415"/>
    <mergeCell ref="B416:B417"/>
    <mergeCell ref="C416:C417"/>
    <mergeCell ref="D416:D417"/>
    <mergeCell ref="E416:E417"/>
    <mergeCell ref="F416:F417"/>
    <mergeCell ref="G416:G417"/>
    <mergeCell ref="H416:I416"/>
    <mergeCell ref="J416:J417"/>
    <mergeCell ref="M416:M417"/>
    <mergeCell ref="N416:N417"/>
    <mergeCell ref="O416:O417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M408:M409"/>
    <mergeCell ref="A411:A412"/>
    <mergeCell ref="B411:B412"/>
    <mergeCell ref="C411:C412"/>
    <mergeCell ref="D411:D412"/>
    <mergeCell ref="E411:E412"/>
    <mergeCell ref="F411:F412"/>
    <mergeCell ref="M415:O415"/>
    <mergeCell ref="A405:L405"/>
    <mergeCell ref="A406:J406"/>
    <mergeCell ref="A407:A409"/>
    <mergeCell ref="B407:D407"/>
    <mergeCell ref="E407:F407"/>
    <mergeCell ref="G407:I407"/>
    <mergeCell ref="J407:L407"/>
    <mergeCell ref="L408:L409"/>
    <mergeCell ref="P372:P373"/>
    <mergeCell ref="N408:N409"/>
    <mergeCell ref="M407:N407"/>
    <mergeCell ref="B408:B409"/>
    <mergeCell ref="C408:C409"/>
    <mergeCell ref="D408:D409"/>
    <mergeCell ref="E408:E409"/>
    <mergeCell ref="F408:F409"/>
    <mergeCell ref="G408:G409"/>
    <mergeCell ref="H408:I408"/>
    <mergeCell ref="J408:J409"/>
    <mergeCell ref="K408:K409"/>
    <mergeCell ref="A392:K392"/>
    <mergeCell ref="A393:I393"/>
    <mergeCell ref="A394:D394"/>
    <mergeCell ref="E394:G394"/>
    <mergeCell ref="J346:J347"/>
    <mergeCell ref="Q372:Q373"/>
    <mergeCell ref="A400:O400"/>
    <mergeCell ref="A402:L402"/>
    <mergeCell ref="M402:M404"/>
    <mergeCell ref="N402:N404"/>
    <mergeCell ref="A403:L403"/>
    <mergeCell ref="M371:O371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A384:O384"/>
    <mergeCell ref="A385:K385"/>
    <mergeCell ref="E386:K386"/>
    <mergeCell ref="E387:K387"/>
    <mergeCell ref="E388:K388"/>
    <mergeCell ref="A389:F389"/>
    <mergeCell ref="A390:K390"/>
    <mergeCell ref="K346:K347"/>
    <mergeCell ref="A340:L340"/>
    <mergeCell ref="M340:M342"/>
    <mergeCell ref="N340:N342"/>
    <mergeCell ref="A342:L342"/>
    <mergeCell ref="A343:J343"/>
    <mergeCell ref="A344:J344"/>
    <mergeCell ref="A335:A336"/>
    <mergeCell ref="B335:D335"/>
    <mergeCell ref="E335:I335"/>
    <mergeCell ref="B336:D336"/>
    <mergeCell ref="E336:I336"/>
    <mergeCell ref="A339:L339"/>
    <mergeCell ref="L346:L347"/>
    <mergeCell ref="M346:M347"/>
    <mergeCell ref="N346:N347"/>
    <mergeCell ref="A345:A347"/>
    <mergeCell ref="B345:D346"/>
    <mergeCell ref="E345:F346"/>
    <mergeCell ref="G345:I345"/>
    <mergeCell ref="J345:L345"/>
    <mergeCell ref="M345:N345"/>
    <mergeCell ref="G346:G347"/>
    <mergeCell ref="H346:I346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E334:I334"/>
    <mergeCell ref="E325:K325"/>
    <mergeCell ref="A326:F326"/>
    <mergeCell ref="A327:K327"/>
    <mergeCell ref="A328:K328"/>
    <mergeCell ref="A329:K329"/>
    <mergeCell ref="A330:I330"/>
    <mergeCell ref="Q294:Q295"/>
    <mergeCell ref="A319:O319"/>
    <mergeCell ref="A321:K321"/>
    <mergeCell ref="E322:K322"/>
    <mergeCell ref="E323:K323"/>
    <mergeCell ref="E324:K324"/>
    <mergeCell ref="P293:Q293"/>
    <mergeCell ref="G294:G295"/>
    <mergeCell ref="H294:I294"/>
    <mergeCell ref="J294:J295"/>
    <mergeCell ref="K294:K295"/>
    <mergeCell ref="L294:L295"/>
    <mergeCell ref="M294:M295"/>
    <mergeCell ref="N294:N295"/>
    <mergeCell ref="O294:O295"/>
    <mergeCell ref="P294:P295"/>
    <mergeCell ref="A291:O291"/>
    <mergeCell ref="A292:J292"/>
    <mergeCell ref="A293:A295"/>
    <mergeCell ref="B293:D294"/>
    <mergeCell ref="E293:F294"/>
    <mergeCell ref="G293:I293"/>
    <mergeCell ref="J293:L293"/>
    <mergeCell ref="M293:O293"/>
    <mergeCell ref="L286:L287"/>
    <mergeCell ref="M286:M287"/>
    <mergeCell ref="N286:N287"/>
    <mergeCell ref="A289:A290"/>
    <mergeCell ref="B289:B290"/>
    <mergeCell ref="C289:C290"/>
    <mergeCell ref="D289:D290"/>
    <mergeCell ref="E289:E290"/>
    <mergeCell ref="F289:F290"/>
    <mergeCell ref="A285:A287"/>
    <mergeCell ref="B285:D286"/>
    <mergeCell ref="E285:F286"/>
    <mergeCell ref="G285:I285"/>
    <mergeCell ref="J285:L285"/>
    <mergeCell ref="M285:N285"/>
    <mergeCell ref="G286:G287"/>
    <mergeCell ref="H286:I286"/>
    <mergeCell ref="J286:J287"/>
    <mergeCell ref="K286:K287"/>
    <mergeCell ref="M280:M282"/>
    <mergeCell ref="N280:N282"/>
    <mergeCell ref="A281:L281"/>
    <mergeCell ref="A282:L282"/>
    <mergeCell ref="A283:L283"/>
    <mergeCell ref="A284:J284"/>
    <mergeCell ref="A277:A278"/>
    <mergeCell ref="B277:D277"/>
    <mergeCell ref="E277:I277"/>
    <mergeCell ref="B278:D278"/>
    <mergeCell ref="E278:I278"/>
    <mergeCell ref="A280:L280"/>
    <mergeCell ref="B273:D273"/>
    <mergeCell ref="E273:I273"/>
    <mergeCell ref="B274:D274"/>
    <mergeCell ref="E274:I274"/>
    <mergeCell ref="A275:A276"/>
    <mergeCell ref="B275:D275"/>
    <mergeCell ref="E275:I275"/>
    <mergeCell ref="B276:D276"/>
    <mergeCell ref="E276:I276"/>
    <mergeCell ref="E267:K267"/>
    <mergeCell ref="A268:F268"/>
    <mergeCell ref="A269:K269"/>
    <mergeCell ref="A270:K270"/>
    <mergeCell ref="A271:K271"/>
    <mergeCell ref="A272:I272"/>
    <mergeCell ref="Q253:Q254"/>
    <mergeCell ref="A262:O262"/>
    <mergeCell ref="A263:O263"/>
    <mergeCell ref="A264:K264"/>
    <mergeCell ref="E265:K265"/>
    <mergeCell ref="E266:K266"/>
    <mergeCell ref="P252:Q252"/>
    <mergeCell ref="G253:G254"/>
    <mergeCell ref="H253:I253"/>
    <mergeCell ref="J253:J254"/>
    <mergeCell ref="K253:K254"/>
    <mergeCell ref="L253:L254"/>
    <mergeCell ref="M253:M254"/>
    <mergeCell ref="N253:N254"/>
    <mergeCell ref="O253:O254"/>
    <mergeCell ref="P253:P254"/>
    <mergeCell ref="A250:O250"/>
    <mergeCell ref="A251:J251"/>
    <mergeCell ref="A252:A254"/>
    <mergeCell ref="B252:D253"/>
    <mergeCell ref="E252:F253"/>
    <mergeCell ref="G252:I252"/>
    <mergeCell ref="J252:L252"/>
    <mergeCell ref="M252:O252"/>
    <mergeCell ref="L245:L246"/>
    <mergeCell ref="M245:M246"/>
    <mergeCell ref="N245:N246"/>
    <mergeCell ref="A248:A249"/>
    <mergeCell ref="B248:B249"/>
    <mergeCell ref="C248:C249"/>
    <mergeCell ref="D248:D249"/>
    <mergeCell ref="E248:E249"/>
    <mergeCell ref="F248:F249"/>
    <mergeCell ref="A244:A246"/>
    <mergeCell ref="B244:D245"/>
    <mergeCell ref="E244:F245"/>
    <mergeCell ref="G244:I244"/>
    <mergeCell ref="J244:L244"/>
    <mergeCell ref="M244:N244"/>
    <mergeCell ref="G245:G246"/>
    <mergeCell ref="H245:I245"/>
    <mergeCell ref="J245:J246"/>
    <mergeCell ref="K245:K246"/>
    <mergeCell ref="A239:L239"/>
    <mergeCell ref="M239:M241"/>
    <mergeCell ref="N239:N241"/>
    <mergeCell ref="A240:L240"/>
    <mergeCell ref="A242:L242"/>
    <mergeCell ref="A243:J243"/>
    <mergeCell ref="A237:D237"/>
    <mergeCell ref="E237:G237"/>
    <mergeCell ref="H237:L237"/>
    <mergeCell ref="A238:D238"/>
    <mergeCell ref="E238:G238"/>
    <mergeCell ref="H238:L238"/>
    <mergeCell ref="A235:D235"/>
    <mergeCell ref="E235:G235"/>
    <mergeCell ref="H235:L235"/>
    <mergeCell ref="A236:D236"/>
    <mergeCell ref="E236:G236"/>
    <mergeCell ref="H236:L236"/>
    <mergeCell ref="H233:L233"/>
    <mergeCell ref="A234:D234"/>
    <mergeCell ref="E234:G234"/>
    <mergeCell ref="H234:L234"/>
    <mergeCell ref="E227:K227"/>
    <mergeCell ref="A228:F228"/>
    <mergeCell ref="A229:K229"/>
    <mergeCell ref="A230:K230"/>
    <mergeCell ref="A231:K231"/>
    <mergeCell ref="A232:I232"/>
    <mergeCell ref="Q209:Q210"/>
    <mergeCell ref="A222:O222"/>
    <mergeCell ref="A223:O223"/>
    <mergeCell ref="A224:K224"/>
    <mergeCell ref="E225:K225"/>
    <mergeCell ref="E226:K226"/>
    <mergeCell ref="P208:Q208"/>
    <mergeCell ref="G209:G210"/>
    <mergeCell ref="H209:I209"/>
    <mergeCell ref="J209:J210"/>
    <mergeCell ref="K209:K210"/>
    <mergeCell ref="L209:L210"/>
    <mergeCell ref="M209:M210"/>
    <mergeCell ref="N209:N210"/>
    <mergeCell ref="O209:O210"/>
    <mergeCell ref="P209:P210"/>
    <mergeCell ref="E208:F209"/>
    <mergeCell ref="G208:I208"/>
    <mergeCell ref="J208:L208"/>
    <mergeCell ref="M208:O208"/>
    <mergeCell ref="A184:A187"/>
    <mergeCell ref="B184:B187"/>
    <mergeCell ref="C184:C187"/>
    <mergeCell ref="D184:D187"/>
    <mergeCell ref="M172:N172"/>
    <mergeCell ref="G173:G174"/>
    <mergeCell ref="H173:I173"/>
    <mergeCell ref="J173:J174"/>
    <mergeCell ref="K173:K174"/>
    <mergeCell ref="L173:L174"/>
    <mergeCell ref="M173:M174"/>
    <mergeCell ref="N173:N174"/>
    <mergeCell ref="A176:A179"/>
    <mergeCell ref="B176:B179"/>
    <mergeCell ref="C176:C179"/>
    <mergeCell ref="D176:D179"/>
    <mergeCell ref="E176:E179"/>
    <mergeCell ref="F176:F179"/>
    <mergeCell ref="A180:A183"/>
    <mergeCell ref="B180:B183"/>
    <mergeCell ref="C180:C183"/>
    <mergeCell ref="D180:D183"/>
    <mergeCell ref="E180:E183"/>
    <mergeCell ref="F180:F183"/>
    <mergeCell ref="A170:L170"/>
    <mergeCell ref="A171:J171"/>
    <mergeCell ref="A172:A174"/>
    <mergeCell ref="B172:D173"/>
    <mergeCell ref="E172:F173"/>
    <mergeCell ref="G172:I172"/>
    <mergeCell ref="J172:L172"/>
    <mergeCell ref="A166:D166"/>
    <mergeCell ref="E166:G166"/>
    <mergeCell ref="H166:L166"/>
    <mergeCell ref="A167:L167"/>
    <mergeCell ref="A157:K157"/>
    <mergeCell ref="A158:K158"/>
    <mergeCell ref="A159:K159"/>
    <mergeCell ref="A160:I160"/>
    <mergeCell ref="A161:D161"/>
    <mergeCell ref="E161:G161"/>
    <mergeCell ref="H161:L161"/>
    <mergeCell ref="M167:M169"/>
    <mergeCell ref="N167:N169"/>
    <mergeCell ref="A168:L168"/>
    <mergeCell ref="A164:D164"/>
    <mergeCell ref="E164:G164"/>
    <mergeCell ref="H164:L164"/>
    <mergeCell ref="A165:D165"/>
    <mergeCell ref="E165:G165"/>
    <mergeCell ref="H165:L165"/>
    <mergeCell ref="Q138:Q139"/>
    <mergeCell ref="A151:O151"/>
    <mergeCell ref="A152:K152"/>
    <mergeCell ref="E153:K153"/>
    <mergeCell ref="E154:K154"/>
    <mergeCell ref="E155:K155"/>
    <mergeCell ref="P137:Q137"/>
    <mergeCell ref="G138:G139"/>
    <mergeCell ref="H138:I138"/>
    <mergeCell ref="J138:J139"/>
    <mergeCell ref="K138:K139"/>
    <mergeCell ref="L138:L139"/>
    <mergeCell ref="M138:M139"/>
    <mergeCell ref="N138:N139"/>
    <mergeCell ref="O138:O139"/>
    <mergeCell ref="P138:P139"/>
    <mergeCell ref="A108:A111"/>
    <mergeCell ref="B108:B111"/>
    <mergeCell ref="C108:C111"/>
    <mergeCell ref="D108:D111"/>
    <mergeCell ref="E108:E111"/>
    <mergeCell ref="F108:F111"/>
    <mergeCell ref="A104:A106"/>
    <mergeCell ref="B104:D105"/>
    <mergeCell ref="E104:F105"/>
    <mergeCell ref="H105:I105"/>
    <mergeCell ref="J105:J106"/>
    <mergeCell ref="K105:K106"/>
    <mergeCell ref="A99:L99"/>
    <mergeCell ref="M99:M101"/>
    <mergeCell ref="N99:N101"/>
    <mergeCell ref="A100:L100"/>
    <mergeCell ref="A102:L102"/>
    <mergeCell ref="A103:J103"/>
    <mergeCell ref="L105:L106"/>
    <mergeCell ref="M105:M106"/>
    <mergeCell ref="N105:N106"/>
    <mergeCell ref="G104:I104"/>
    <mergeCell ref="J104:L104"/>
    <mergeCell ref="M104:N104"/>
    <mergeCell ref="G105:G106"/>
    <mergeCell ref="A96:D96"/>
    <mergeCell ref="E96:G96"/>
    <mergeCell ref="H96:L96"/>
    <mergeCell ref="A97:D97"/>
    <mergeCell ref="E97:G97"/>
    <mergeCell ref="H97:L97"/>
    <mergeCell ref="A94:D94"/>
    <mergeCell ref="E94:G94"/>
    <mergeCell ref="H94:L94"/>
    <mergeCell ref="A95:D95"/>
    <mergeCell ref="E95:G95"/>
    <mergeCell ref="H95:L95"/>
    <mergeCell ref="A92:D92"/>
    <mergeCell ref="E92:G92"/>
    <mergeCell ref="H92:L92"/>
    <mergeCell ref="A93:D93"/>
    <mergeCell ref="E93:G93"/>
    <mergeCell ref="H93:L93"/>
    <mergeCell ref="E86:K86"/>
    <mergeCell ref="A87:F87"/>
    <mergeCell ref="A88:K88"/>
    <mergeCell ref="A89:K89"/>
    <mergeCell ref="A90:K90"/>
    <mergeCell ref="A91:I91"/>
    <mergeCell ref="Q69:Q70"/>
    <mergeCell ref="A81:O81"/>
    <mergeCell ref="A82:O82"/>
    <mergeCell ref="A83:K83"/>
    <mergeCell ref="E84:K84"/>
    <mergeCell ref="E85:K85"/>
    <mergeCell ref="P68:Q68"/>
    <mergeCell ref="G69:G70"/>
    <mergeCell ref="H69:I69"/>
    <mergeCell ref="J69:J70"/>
    <mergeCell ref="K69:K70"/>
    <mergeCell ref="L69:L70"/>
    <mergeCell ref="M69:M70"/>
    <mergeCell ref="N69:N70"/>
    <mergeCell ref="O69:O70"/>
    <mergeCell ref="P69:P70"/>
    <mergeCell ref="A66:O66"/>
    <mergeCell ref="A67:J67"/>
    <mergeCell ref="A68:A70"/>
    <mergeCell ref="B68:D69"/>
    <mergeCell ref="E68:F69"/>
    <mergeCell ref="G68:I68"/>
    <mergeCell ref="J68:L68"/>
    <mergeCell ref="M68:O68"/>
    <mergeCell ref="A48:A51"/>
    <mergeCell ref="B48:B51"/>
    <mergeCell ref="C48:C51"/>
    <mergeCell ref="D48:D51"/>
    <mergeCell ref="E48:E51"/>
    <mergeCell ref="F48:F51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G44:I44"/>
    <mergeCell ref="J44:L44"/>
    <mergeCell ref="A35:J35"/>
    <mergeCell ref="A36:J36"/>
    <mergeCell ref="A37:J37"/>
    <mergeCell ref="A38:O38"/>
    <mergeCell ref="A39:L39"/>
    <mergeCell ref="M39:M41"/>
    <mergeCell ref="N39:N41"/>
    <mergeCell ref="A40:L40"/>
    <mergeCell ref="A32:J32"/>
    <mergeCell ref="K32:M32"/>
    <mergeCell ref="N32:O32"/>
    <mergeCell ref="K33:M33"/>
    <mergeCell ref="N33:O33"/>
    <mergeCell ref="K34:M34"/>
    <mergeCell ref="N34:O34"/>
    <mergeCell ref="K29:M29"/>
    <mergeCell ref="N29:O29"/>
    <mergeCell ref="A30:J30"/>
    <mergeCell ref="K30:M30"/>
    <mergeCell ref="N30:O30"/>
    <mergeCell ref="A31:J31"/>
    <mergeCell ref="K31:M31"/>
    <mergeCell ref="N31:O31"/>
    <mergeCell ref="N26:O26"/>
    <mergeCell ref="A27:J27"/>
    <mergeCell ref="K27:M27"/>
    <mergeCell ref="N27:O27"/>
    <mergeCell ref="A28:J28"/>
    <mergeCell ref="K28:M28"/>
    <mergeCell ref="N28:O28"/>
    <mergeCell ref="A23:O23"/>
    <mergeCell ref="A14:J14"/>
    <mergeCell ref="K14:M14"/>
    <mergeCell ref="N14:O14"/>
    <mergeCell ref="K15:M15"/>
    <mergeCell ref="N15:O15"/>
    <mergeCell ref="L17:M17"/>
    <mergeCell ref="N17:O17"/>
    <mergeCell ref="L20:M20"/>
    <mergeCell ref="N20:O20"/>
    <mergeCell ref="A10:O10"/>
    <mergeCell ref="A11:O11"/>
    <mergeCell ref="N12:O12"/>
    <mergeCell ref="A13:J13"/>
    <mergeCell ref="K13:M13"/>
    <mergeCell ref="N13:O13"/>
    <mergeCell ref="L18:M18"/>
    <mergeCell ref="N18:O18"/>
    <mergeCell ref="L19:M19"/>
    <mergeCell ref="N19:O19"/>
    <mergeCell ref="J559:J560"/>
    <mergeCell ref="K559:K560"/>
    <mergeCell ref="L559:L560"/>
    <mergeCell ref="J567:J568"/>
    <mergeCell ref="K567:K568"/>
    <mergeCell ref="L567:L568"/>
    <mergeCell ref="M567:M568"/>
    <mergeCell ref="N567:N568"/>
    <mergeCell ref="O567:O568"/>
    <mergeCell ref="A399:D399"/>
    <mergeCell ref="E399:G399"/>
    <mergeCell ref="H399:L399"/>
    <mergeCell ref="H394:L394"/>
    <mergeCell ref="A395:D395"/>
    <mergeCell ref="E395:G395"/>
    <mergeCell ref="H395:L395"/>
    <mergeCell ref="A396:D396"/>
    <mergeCell ref="E396:G396"/>
    <mergeCell ref="H396:L396"/>
    <mergeCell ref="A397:D397"/>
    <mergeCell ref="E397:G397"/>
    <mergeCell ref="H397:L397"/>
    <mergeCell ref="A398:D398"/>
    <mergeCell ref="E398:G398"/>
    <mergeCell ref="H398:L398"/>
    <mergeCell ref="A369:J369"/>
    <mergeCell ref="A371:A373"/>
    <mergeCell ref="B371:D372"/>
    <mergeCell ref="E371:F372"/>
    <mergeCell ref="G371:I371"/>
    <mergeCell ref="J371:L371"/>
    <mergeCell ref="A391:K391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E184:E187"/>
    <mergeCell ref="F184:F187"/>
    <mergeCell ref="A135:O135"/>
    <mergeCell ref="A136:J136"/>
    <mergeCell ref="A137:A139"/>
    <mergeCell ref="B137:D138"/>
    <mergeCell ref="E137:F138"/>
    <mergeCell ref="G137:I137"/>
    <mergeCell ref="J137:L137"/>
    <mergeCell ref="M137:O137"/>
    <mergeCell ref="A162:D162"/>
    <mergeCell ref="E162:G162"/>
    <mergeCell ref="H162:L162"/>
    <mergeCell ref="A163:D163"/>
    <mergeCell ref="E163:G163"/>
    <mergeCell ref="H163:L163"/>
    <mergeCell ref="A156:F156"/>
    <mergeCell ref="A188:A191"/>
    <mergeCell ref="B188:B191"/>
    <mergeCell ref="C188:C191"/>
    <mergeCell ref="D188:D191"/>
    <mergeCell ref="E188:E191"/>
    <mergeCell ref="F188:F191"/>
    <mergeCell ref="D352:D354"/>
    <mergeCell ref="E352:E354"/>
    <mergeCell ref="F352:F354"/>
    <mergeCell ref="F349:F351"/>
    <mergeCell ref="A349:A351"/>
    <mergeCell ref="B349:B351"/>
    <mergeCell ref="C349:C351"/>
    <mergeCell ref="D349:D351"/>
    <mergeCell ref="E349:E351"/>
    <mergeCell ref="A352:A354"/>
    <mergeCell ref="B352:B354"/>
    <mergeCell ref="C352:C354"/>
    <mergeCell ref="A206:O206"/>
    <mergeCell ref="A207:J207"/>
    <mergeCell ref="A208:A210"/>
    <mergeCell ref="B208:D209"/>
    <mergeCell ref="A233:D233"/>
    <mergeCell ref="E233:G233"/>
    <mergeCell ref="F355:F357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  <mergeCell ref="A355:A357"/>
    <mergeCell ref="B355:B357"/>
    <mergeCell ref="C355:C357"/>
    <mergeCell ref="D355:D357"/>
    <mergeCell ref="E355:E357"/>
  </mergeCells>
  <pageMargins left="0.31496062992125984" right="0.31496062992125984" top="0.35433070866141736" bottom="0.35433070866141736" header="0.31496062992125984" footer="0.31496062992125984"/>
  <pageSetup paperSize="9" scale="43" fitToHeight="9" orientation="landscape" r:id="rId1"/>
  <rowBreaks count="7" manualBreakCount="7">
    <brk id="37" max="16" man="1"/>
    <brk id="61" max="16" man="1"/>
    <brk id="90" max="16" man="1"/>
    <brk id="150" max="16" man="1"/>
    <brk id="179" max="16" man="1"/>
    <brk id="344" max="16" man="1"/>
    <brk id="397" max="16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Лист31">
    <pageSetUpPr fitToPage="1"/>
  </sheetPr>
  <dimension ref="A2:R551"/>
  <sheetViews>
    <sheetView view="pageBreakPreview" topLeftCell="A377" zoomScale="60" zoomScaleNormal="60" workbookViewId="0">
      <selection activeCell="A389" sqref="A389:L389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12.42578125" style="3" customWidth="1"/>
    <col min="7" max="7" width="39.8554687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427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443</v>
      </c>
    </row>
    <row r="9" spans="1:18" x14ac:dyDescent="0.25">
      <c r="L9" s="3" t="s">
        <v>442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30.75" customHeight="1" x14ac:dyDescent="0.25">
      <c r="A11" s="201" t="s">
        <v>421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68" t="s">
        <v>441</v>
      </c>
      <c r="F12" s="268"/>
      <c r="G12" s="268"/>
      <c r="H12" s="26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2" t="s">
        <v>422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423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 t="s">
        <v>410</v>
      </c>
      <c r="O20" s="2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157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224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62" t="s">
        <v>424</v>
      </c>
      <c r="K45" s="162" t="s">
        <v>425</v>
      </c>
      <c r="L45" s="162" t="s">
        <v>426</v>
      </c>
      <c r="M45" s="162" t="s">
        <v>165</v>
      </c>
      <c r="N45" s="162" t="s">
        <v>166</v>
      </c>
      <c r="O45" s="6"/>
      <c r="P45" s="6"/>
    </row>
    <row r="46" spans="1:16" ht="7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62"/>
      <c r="K46" s="162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97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71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71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72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323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x14ac:dyDescent="0.25">
      <c r="A53" s="324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x14ac:dyDescent="0.25">
      <c r="A54" s="324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325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62" t="s">
        <v>424</v>
      </c>
      <c r="K69" s="162" t="s">
        <v>425</v>
      </c>
      <c r="L69" s="162" t="s">
        <v>426</v>
      </c>
      <c r="M69" s="162" t="s">
        <v>424</v>
      </c>
      <c r="N69" s="162" t="s">
        <v>425</v>
      </c>
      <c r="O69" s="162" t="s">
        <v>426</v>
      </c>
      <c r="P69" s="162" t="s">
        <v>165</v>
      </c>
      <c r="Q69" s="162" t="s">
        <v>166</v>
      </c>
    </row>
    <row r="70" spans="1:18" ht="75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62"/>
      <c r="K70" s="162"/>
      <c r="L70" s="163"/>
      <c r="M70" s="162"/>
      <c r="N70" s="162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8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/>
      <c r="K72" s="9">
        <f>SUM('2:39'!K72)</f>
        <v>11056</v>
      </c>
      <c r="L72" s="9">
        <f>SUM('2:39'!L72)</f>
        <v>11056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0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f>SUM('2:39'!K73)</f>
        <v>0</v>
      </c>
      <c r="L73" s="9">
        <f>SUM('2:39'!L73)</f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8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f>SUM('2:39'!K74)</f>
        <v>161</v>
      </c>
      <c r="L74" s="9">
        <f>SUM('2:39'!L74)</f>
        <v>161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307</v>
      </c>
    </row>
    <row r="75" spans="1:18" ht="105" customHeight="1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/>
      <c r="K75" s="9">
        <f>SUM('2:39'!K75)</f>
        <v>79</v>
      </c>
      <c r="L75" s="9">
        <f>SUM('2:39'!L75)</f>
        <v>79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308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>SUM('2:39'!K76)</f>
        <v>0</v>
      </c>
      <c r="L76" s="9">
        <f>SUM('2:39'!L76)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48.75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>SUM('2:39'!K77)</f>
        <v>74</v>
      </c>
      <c r="L77" s="9">
        <f>SUM('2:39'!L77)</f>
        <v>74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305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>
        <f>SUM('2:38'!J78)</f>
        <v>0</v>
      </c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13.5" customHeight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>
        <f>SUM('2:38'!J79)</f>
        <v>0</v>
      </c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/>
      <c r="K80" s="9">
        <f>SUM(K72:K79)</f>
        <v>11370</v>
      </c>
      <c r="L80" s="9">
        <f>SUM(L72:L79)</f>
        <v>11370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0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93" t="s">
        <v>381</v>
      </c>
      <c r="B89" s="193"/>
      <c r="C89" s="193"/>
      <c r="D89" s="193"/>
      <c r="E89" s="193"/>
      <c r="F89" s="193"/>
      <c r="G89" s="193"/>
      <c r="H89" s="193"/>
      <c r="I89" s="193"/>
      <c r="J89" s="193"/>
      <c r="K89" s="193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1:17" x14ac:dyDescent="0.25">
      <c r="A93" s="162">
        <v>1</v>
      </c>
      <c r="B93" s="162"/>
      <c r="C93" s="162"/>
      <c r="D93" s="162"/>
      <c r="E93" s="176">
        <v>2</v>
      </c>
      <c r="F93" s="177"/>
      <c r="G93" s="178"/>
      <c r="H93" s="169">
        <v>3</v>
      </c>
      <c r="I93" s="169"/>
      <c r="J93" s="169"/>
      <c r="K93" s="169"/>
      <c r="L93" s="169"/>
    </row>
    <row r="94" spans="1:17" ht="57.75" customHeight="1" x14ac:dyDescent="0.25">
      <c r="A94" s="179" t="s">
        <v>262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63.75" customHeight="1" x14ac:dyDescent="0.25">
      <c r="A95" s="179" t="s">
        <v>263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57.75" customHeight="1" x14ac:dyDescent="0.25">
      <c r="A96" s="179" t="s">
        <v>264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45" customHeight="1" x14ac:dyDescent="0.25">
      <c r="A97" s="179" t="s">
        <v>264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62" t="s">
        <v>424</v>
      </c>
      <c r="K105" s="162" t="s">
        <v>425</v>
      </c>
      <c r="L105" s="162" t="s">
        <v>426</v>
      </c>
      <c r="M105" s="162" t="s">
        <v>165</v>
      </c>
      <c r="N105" s="162" t="s">
        <v>166</v>
      </c>
      <c r="O105" s="6"/>
      <c r="P105" s="6"/>
    </row>
    <row r="106" spans="1:16" ht="7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62"/>
      <c r="K106" s="162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170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x14ac:dyDescent="0.25">
      <c r="A113" s="171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x14ac:dyDescent="0.25">
      <c r="A114" s="171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72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27</v>
      </c>
      <c r="H138" s="162" t="s">
        <v>16</v>
      </c>
      <c r="I138" s="162"/>
      <c r="J138" s="162" t="s">
        <v>424</v>
      </c>
      <c r="K138" s="162" t="s">
        <v>425</v>
      </c>
      <c r="L138" s="162" t="s">
        <v>426</v>
      </c>
      <c r="M138" s="162" t="s">
        <v>424</v>
      </c>
      <c r="N138" s="162" t="s">
        <v>425</v>
      </c>
      <c r="O138" s="162" t="s">
        <v>426</v>
      </c>
      <c r="P138" s="162" t="s">
        <v>165</v>
      </c>
      <c r="Q138" s="162" t="s">
        <v>166</v>
      </c>
    </row>
    <row r="139" spans="1:18" ht="7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62"/>
      <c r="K139" s="162"/>
      <c r="L139" s="163"/>
      <c r="M139" s="162"/>
      <c r="N139" s="162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f>SUM('2:39'!J141)</f>
        <v>13987</v>
      </c>
      <c r="K141" s="9">
        <f>SUM('2:39'!K141)</f>
        <v>13987</v>
      </c>
      <c r="L141" s="9">
        <f>SUM('2:39'!L141)</f>
        <v>13987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1399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>
        <f>SUM('2:39'!J142)</f>
        <v>0</v>
      </c>
      <c r="K142" s="9">
        <f>SUM('2:39'!K142)</f>
        <v>0</v>
      </c>
      <c r="L142" s="9">
        <f>SUM('2:39'!L142)</f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x14ac:dyDescent="0.25">
      <c r="A143" s="8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f>SUM('2:39'!J143)</f>
        <v>227</v>
      </c>
      <c r="K143" s="9">
        <f>SUM('2:39'!K143)</f>
        <v>227</v>
      </c>
      <c r="L143" s="9">
        <f>SUM('2:39'!L143)</f>
        <v>227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23</v>
      </c>
      <c r="R143" s="3" t="s">
        <v>307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>
        <f>SUM('2:39'!J144)</f>
        <v>0</v>
      </c>
      <c r="K144" s="9">
        <f>SUM('2:39'!K144)</f>
        <v>0</v>
      </c>
      <c r="L144" s="9">
        <f>SUM('2:39'!L144)</f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>
        <f>SUM('2:39'!J145)</f>
        <v>84</v>
      </c>
      <c r="K145" s="9">
        <f>SUM('2:39'!K145)</f>
        <v>84</v>
      </c>
      <c r="L145" s="9">
        <f>SUM('2:39'!L145)</f>
        <v>84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8</v>
      </c>
      <c r="R145" s="3" t="s">
        <v>306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f>SUM('2:39'!J146)</f>
        <v>57</v>
      </c>
      <c r="K146" s="9">
        <f>SUM('2:39'!K146)</f>
        <v>57</v>
      </c>
      <c r="L146" s="9">
        <f>SUM('2:39'!L146)</f>
        <v>57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6</v>
      </c>
      <c r="R146" s="3" t="s">
        <v>305</v>
      </c>
    </row>
    <row r="147" spans="1:18" ht="37.5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>
        <f>SUM('2:39'!J147)</f>
        <v>155</v>
      </c>
      <c r="K147" s="9">
        <f>SUM('2:39'!K147)</f>
        <v>155</v>
      </c>
      <c r="L147" s="9">
        <f>SUM('2:39'!L147)</f>
        <v>155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16</v>
      </c>
      <c r="R147" s="3" t="s">
        <v>309</v>
      </c>
    </row>
    <row r="148" spans="1:18" ht="37.5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>
        <f>SUM('2:39'!J148)</f>
        <v>0</v>
      </c>
      <c r="K148" s="9">
        <f>SUM('2:39'!K148)</f>
        <v>0</v>
      </c>
      <c r="L148" s="9">
        <f>SUM('2:39'!L148)</f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14510</v>
      </c>
      <c r="K149" s="9">
        <f>SUM(K141:K148)</f>
        <v>14510</v>
      </c>
      <c r="L149" s="9">
        <f>SUM(L141:L148)</f>
        <v>14510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1451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93" t="s">
        <v>382</v>
      </c>
      <c r="B158" s="193"/>
      <c r="C158" s="193"/>
      <c r="D158" s="193"/>
      <c r="E158" s="193"/>
      <c r="F158" s="193"/>
      <c r="G158" s="193"/>
      <c r="H158" s="193"/>
      <c r="I158" s="193"/>
      <c r="J158" s="193"/>
      <c r="K158" s="193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2">
        <v>1</v>
      </c>
      <c r="B161" s="162"/>
      <c r="C161" s="162"/>
      <c r="D161" s="162"/>
      <c r="E161" s="176">
        <v>2</v>
      </c>
      <c r="F161" s="177"/>
      <c r="G161" s="178"/>
      <c r="H161" s="169">
        <v>3</v>
      </c>
      <c r="I161" s="169"/>
      <c r="J161" s="169"/>
      <c r="K161" s="169"/>
      <c r="L161" s="169"/>
    </row>
    <row r="162" spans="1:16" ht="57.75" customHeight="1" x14ac:dyDescent="0.25">
      <c r="A162" s="179" t="s">
        <v>262</v>
      </c>
      <c r="B162" s="180"/>
      <c r="C162" s="180"/>
      <c r="D162" s="181"/>
      <c r="E162" s="176" t="s">
        <v>50</v>
      </c>
      <c r="F162" s="177"/>
      <c r="G162" s="178"/>
      <c r="H162" s="176" t="s">
        <v>51</v>
      </c>
      <c r="I162" s="177"/>
      <c r="J162" s="177"/>
      <c r="K162" s="177"/>
      <c r="L162" s="178"/>
    </row>
    <row r="163" spans="1:16" ht="63.75" customHeight="1" x14ac:dyDescent="0.25">
      <c r="A163" s="179" t="s">
        <v>263</v>
      </c>
      <c r="B163" s="180"/>
      <c r="C163" s="180"/>
      <c r="D163" s="181"/>
      <c r="E163" s="176" t="s">
        <v>52</v>
      </c>
      <c r="F163" s="177"/>
      <c r="G163" s="178"/>
      <c r="H163" s="176" t="s">
        <v>53</v>
      </c>
      <c r="I163" s="177"/>
      <c r="J163" s="177"/>
      <c r="K163" s="177"/>
      <c r="L163" s="178"/>
    </row>
    <row r="164" spans="1:16" ht="57.75" customHeight="1" x14ac:dyDescent="0.25">
      <c r="A164" s="179" t="s">
        <v>264</v>
      </c>
      <c r="B164" s="180"/>
      <c r="C164" s="180"/>
      <c r="D164" s="181"/>
      <c r="E164" s="176" t="s">
        <v>56</v>
      </c>
      <c r="F164" s="177"/>
      <c r="G164" s="178"/>
      <c r="H164" s="176" t="s">
        <v>51</v>
      </c>
      <c r="I164" s="177"/>
      <c r="J164" s="177"/>
      <c r="K164" s="177"/>
      <c r="L164" s="178"/>
    </row>
    <row r="165" spans="1:16" ht="45" customHeight="1" x14ac:dyDescent="0.25">
      <c r="A165" s="179" t="s">
        <v>264</v>
      </c>
      <c r="B165" s="180"/>
      <c r="C165" s="180"/>
      <c r="D165" s="181"/>
      <c r="E165" s="176" t="s">
        <v>54</v>
      </c>
      <c r="F165" s="177"/>
      <c r="G165" s="178"/>
      <c r="H165" s="173" t="s">
        <v>167</v>
      </c>
      <c r="I165" s="174"/>
      <c r="J165" s="174"/>
      <c r="K165" s="174"/>
      <c r="L165" s="175"/>
    </row>
    <row r="166" spans="1:16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6"/>
      <c r="K166" s="6"/>
      <c r="L166" s="6"/>
      <c r="M166" s="6"/>
      <c r="N166" s="6"/>
      <c r="O166" s="6"/>
      <c r="P166" s="6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36.7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90.7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62" t="s">
        <v>424</v>
      </c>
      <c r="K173" s="162" t="s">
        <v>425</v>
      </c>
      <c r="L173" s="162" t="s">
        <v>426</v>
      </c>
      <c r="M173" s="162" t="s">
        <v>165</v>
      </c>
      <c r="N173" s="162" t="s">
        <v>166</v>
      </c>
      <c r="O173" s="6"/>
      <c r="P173" s="6"/>
    </row>
    <row r="174" spans="1:16" ht="7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62"/>
      <c r="K174" s="162"/>
      <c r="L174" s="163"/>
      <c r="M174" s="162"/>
      <c r="N174" s="162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162" t="s">
        <v>287</v>
      </c>
      <c r="K175" s="162" t="s">
        <v>288</v>
      </c>
      <c r="L175" s="162" t="s">
        <v>289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162"/>
      <c r="K176" s="162"/>
      <c r="L176" s="163"/>
      <c r="M176" s="11">
        <v>10</v>
      </c>
      <c r="N176" s="35">
        <v>10</v>
      </c>
      <c r="O176" s="6"/>
      <c r="P176" s="6"/>
    </row>
    <row r="177" spans="1:16" ht="78.75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4"/>
      <c r="K180" s="4"/>
      <c r="L180" s="4"/>
      <c r="M180" s="11">
        <v>10</v>
      </c>
      <c r="N180" s="35">
        <v>10</v>
      </c>
      <c r="O180" s="6"/>
      <c r="P180" s="6"/>
    </row>
    <row r="181" spans="1:16" ht="78.75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customHeight="1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4"/>
      <c r="K184" s="4"/>
      <c r="L184" s="4"/>
      <c r="M184" s="11">
        <v>10</v>
      </c>
      <c r="N184" s="35">
        <v>10</v>
      </c>
      <c r="O184" s="6"/>
      <c r="P184" s="6"/>
    </row>
    <row r="185" spans="1:16" ht="78.75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customHeight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4"/>
      <c r="K188" s="4"/>
      <c r="L188" s="4"/>
      <c r="M188" s="11">
        <v>10</v>
      </c>
      <c r="N188" s="35">
        <v>10</v>
      </c>
      <c r="O188" s="6"/>
      <c r="P188" s="6"/>
    </row>
    <row r="189" spans="1:16" ht="78.75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customHeight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62" t="s">
        <v>424</v>
      </c>
      <c r="K209" s="162" t="s">
        <v>425</v>
      </c>
      <c r="L209" s="162" t="s">
        <v>426</v>
      </c>
      <c r="M209" s="162" t="s">
        <v>424</v>
      </c>
      <c r="N209" s="162" t="s">
        <v>425</v>
      </c>
      <c r="O209" s="162" t="s">
        <v>426</v>
      </c>
      <c r="P209" s="162" t="s">
        <v>165</v>
      </c>
      <c r="Q209" s="162" t="s">
        <v>166</v>
      </c>
    </row>
    <row r="210" spans="1:18" ht="7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62"/>
      <c r="K210" s="162"/>
      <c r="L210" s="163"/>
      <c r="M210" s="162"/>
      <c r="N210" s="162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149">
        <f>SUM('2:39'!J212)</f>
        <v>2420</v>
      </c>
      <c r="K212" s="9">
        <f>SUM('2:39'!K212)</f>
        <v>2420</v>
      </c>
      <c r="L212" s="9">
        <f>SUM('2:39'!L212)</f>
        <v>2420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242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149">
        <f>SUM('2:39'!J213)</f>
        <v>0</v>
      </c>
      <c r="K213" s="9">
        <f>SUM('2:39'!K213)</f>
        <v>0</v>
      </c>
      <c r="L213" s="9">
        <f>SUM('2:39'!L213)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4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149">
        <f>SUM('2:39'!J214)</f>
        <v>0</v>
      </c>
      <c r="K214" s="9">
        <f>SUM('2:39'!K214)</f>
        <v>0</v>
      </c>
      <c r="L214" s="9">
        <f>SUM('2:39'!L214)</f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4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149">
        <f>SUM('2:39'!J215)</f>
        <v>0</v>
      </c>
      <c r="K215" s="9">
        <f>SUM('2:39'!K215)</f>
        <v>0</v>
      </c>
      <c r="L215" s="9">
        <f>SUM('2:39'!L215)</f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4"/>
        <v>0</v>
      </c>
    </row>
    <row r="216" spans="1:18" ht="93.75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49">
        <f>SUM('2:39'!J216)</f>
        <v>6</v>
      </c>
      <c r="K216" s="9">
        <f>SUM('2:39'!K216)</f>
        <v>6</v>
      </c>
      <c r="L216" s="9">
        <f>SUM('2:39'!L216)</f>
        <v>6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4"/>
        <v>1</v>
      </c>
      <c r="R216" s="3" t="s">
        <v>306</v>
      </c>
    </row>
    <row r="217" spans="1:18" ht="75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149">
        <f>SUM('2:39'!J217)</f>
        <v>4</v>
      </c>
      <c r="K217" s="9">
        <f>SUM('2:39'!K217)</f>
        <v>4</v>
      </c>
      <c r="L217" s="9">
        <f>SUM('2:39'!L217)</f>
        <v>4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4"/>
        <v>0</v>
      </c>
      <c r="R217" s="3" t="s">
        <v>305</v>
      </c>
    </row>
    <row r="218" spans="1:18" ht="37.5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149">
        <f>SUM('2:39'!J218)</f>
        <v>29</v>
      </c>
      <c r="K218" s="9">
        <f>SUM('2:39'!K218)</f>
        <v>29</v>
      </c>
      <c r="L218" s="9">
        <f>SUM('2:39'!L218)</f>
        <v>29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4"/>
        <v>3</v>
      </c>
      <c r="R218" s="3" t="s">
        <v>310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149">
        <f>SUM('2:39'!J219)</f>
        <v>0</v>
      </c>
      <c r="K219" s="9">
        <f t="shared" ref="K219" si="5">J219</f>
        <v>0</v>
      </c>
      <c r="L219" s="9">
        <f t="shared" ref="L219" si="6">J219</f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4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149">
        <f>SUM(J212:J219)</f>
        <v>2459</v>
      </c>
      <c r="K220" s="9">
        <f>SUM(K212:K219)</f>
        <v>2459</v>
      </c>
      <c r="L220" s="9">
        <f>SUM(L212:L219)</f>
        <v>2459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246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16969</v>
      </c>
      <c r="K221" s="9">
        <f>K80+K149+K220</f>
        <v>28339</v>
      </c>
      <c r="L221" s="9">
        <f>L80+L149+L220</f>
        <v>28339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1697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93" t="s">
        <v>383</v>
      </c>
      <c r="B230" s="193"/>
      <c r="C230" s="193"/>
      <c r="D230" s="193"/>
      <c r="E230" s="193"/>
      <c r="F230" s="193"/>
      <c r="G230" s="193"/>
      <c r="H230" s="193"/>
      <c r="I230" s="193"/>
      <c r="J230" s="193"/>
      <c r="K230" s="193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2">
        <v>1</v>
      </c>
      <c r="B233" s="162"/>
      <c r="C233" s="162"/>
      <c r="D233" s="162"/>
      <c r="E233" s="176">
        <v>2</v>
      </c>
      <c r="F233" s="177"/>
      <c r="G233" s="178"/>
      <c r="H233" s="169">
        <v>3</v>
      </c>
      <c r="I233" s="169"/>
      <c r="J233" s="169"/>
      <c r="K233" s="169"/>
      <c r="L233" s="169"/>
    </row>
    <row r="234" spans="1:16" ht="57.75" customHeight="1" x14ac:dyDescent="0.25">
      <c r="A234" s="179" t="s">
        <v>262</v>
      </c>
      <c r="B234" s="180"/>
      <c r="C234" s="180"/>
      <c r="D234" s="181"/>
      <c r="E234" s="176" t="s">
        <v>50</v>
      </c>
      <c r="F234" s="177"/>
      <c r="G234" s="178"/>
      <c r="H234" s="176" t="s">
        <v>51</v>
      </c>
      <c r="I234" s="177"/>
      <c r="J234" s="177"/>
      <c r="K234" s="177"/>
      <c r="L234" s="178"/>
    </row>
    <row r="235" spans="1:16" ht="63.75" customHeight="1" x14ac:dyDescent="0.25">
      <c r="A235" s="179" t="s">
        <v>263</v>
      </c>
      <c r="B235" s="180"/>
      <c r="C235" s="180"/>
      <c r="D235" s="181"/>
      <c r="E235" s="176" t="s">
        <v>52</v>
      </c>
      <c r="F235" s="177"/>
      <c r="G235" s="178"/>
      <c r="H235" s="176" t="s">
        <v>53</v>
      </c>
      <c r="I235" s="177"/>
      <c r="J235" s="177"/>
      <c r="K235" s="177"/>
      <c r="L235" s="178"/>
    </row>
    <row r="236" spans="1:16" ht="57.75" customHeight="1" x14ac:dyDescent="0.25">
      <c r="A236" s="179" t="s">
        <v>264</v>
      </c>
      <c r="B236" s="180"/>
      <c r="C236" s="180"/>
      <c r="D236" s="181"/>
      <c r="E236" s="176" t="s">
        <v>56</v>
      </c>
      <c r="F236" s="177"/>
      <c r="G236" s="178"/>
      <c r="H236" s="176" t="s">
        <v>51</v>
      </c>
      <c r="I236" s="177"/>
      <c r="J236" s="177"/>
      <c r="K236" s="177"/>
      <c r="L236" s="178"/>
    </row>
    <row r="237" spans="1:16" ht="45" customHeight="1" x14ac:dyDescent="0.25">
      <c r="A237" s="179" t="s">
        <v>264</v>
      </c>
      <c r="B237" s="180"/>
      <c r="C237" s="180"/>
      <c r="D237" s="181"/>
      <c r="E237" s="176" t="s">
        <v>54</v>
      </c>
      <c r="F237" s="177"/>
      <c r="G237" s="178"/>
      <c r="H237" s="173" t="s">
        <v>167</v>
      </c>
      <c r="I237" s="174"/>
      <c r="J237" s="174"/>
      <c r="K237" s="174"/>
      <c r="L237" s="175"/>
    </row>
    <row r="238" spans="1:16" ht="13.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6"/>
      <c r="K238" s="6"/>
      <c r="L238" s="6"/>
      <c r="M238" s="6"/>
      <c r="N238" s="6"/>
      <c r="O238" s="6"/>
      <c r="P238" s="6"/>
    </row>
    <row r="239" spans="1:16" ht="42" customHeight="1" x14ac:dyDescent="0.25">
      <c r="A239" s="224" t="s">
        <v>94</v>
      </c>
      <c r="B239" s="224"/>
      <c r="C239" s="224"/>
      <c r="D239" s="224"/>
      <c r="E239" s="224"/>
      <c r="F239" s="224"/>
      <c r="G239" s="224"/>
      <c r="H239" s="224"/>
      <c r="I239" s="224"/>
      <c r="J239" s="224"/>
      <c r="K239" s="224"/>
      <c r="L239" s="224"/>
      <c r="M239" s="184" t="s">
        <v>179</v>
      </c>
      <c r="N239" s="169" t="s">
        <v>185</v>
      </c>
      <c r="O239" s="6"/>
      <c r="P239" s="6"/>
    </row>
    <row r="240" spans="1:16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5"/>
      <c r="N240" s="169"/>
      <c r="O240" s="6"/>
      <c r="P240" s="6"/>
    </row>
    <row r="241" spans="1:17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5"/>
      <c r="N241" s="169"/>
      <c r="O241" s="6"/>
      <c r="P241" s="6"/>
    </row>
    <row r="242" spans="1:17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customHeight="1" x14ac:dyDescent="0.25">
      <c r="A244" s="162" t="s">
        <v>10</v>
      </c>
      <c r="B244" s="162" t="s">
        <v>11</v>
      </c>
      <c r="C244" s="162"/>
      <c r="D244" s="162"/>
      <c r="E244" s="162" t="s">
        <v>12</v>
      </c>
      <c r="F244" s="162"/>
      <c r="G244" s="162" t="s">
        <v>13</v>
      </c>
      <c r="H244" s="162"/>
      <c r="I244" s="162"/>
      <c r="J244" s="162" t="s">
        <v>14</v>
      </c>
      <c r="K244" s="162"/>
      <c r="L244" s="162"/>
      <c r="M244" s="176" t="s">
        <v>164</v>
      </c>
      <c r="N244" s="178"/>
      <c r="O244" s="6"/>
      <c r="P244" s="6"/>
    </row>
    <row r="245" spans="1:17" ht="59.25" customHeight="1" x14ac:dyDescent="0.25">
      <c r="A245" s="163"/>
      <c r="B245" s="162"/>
      <c r="C245" s="162"/>
      <c r="D245" s="162"/>
      <c r="E245" s="162"/>
      <c r="F245" s="162"/>
      <c r="G245" s="162" t="s">
        <v>15</v>
      </c>
      <c r="H245" s="162" t="s">
        <v>16</v>
      </c>
      <c r="I245" s="162"/>
      <c r="J245" s="162" t="s">
        <v>298</v>
      </c>
      <c r="K245" s="162" t="s">
        <v>299</v>
      </c>
      <c r="L245" s="162" t="s">
        <v>300</v>
      </c>
      <c r="M245" s="169" t="s">
        <v>165</v>
      </c>
      <c r="N245" s="162" t="s">
        <v>166</v>
      </c>
      <c r="O245" s="6"/>
      <c r="P245" s="6"/>
    </row>
    <row r="246" spans="1:17" ht="75" x14ac:dyDescent="0.25">
      <c r="A246" s="163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3"/>
      <c r="H246" s="9" t="s">
        <v>22</v>
      </c>
      <c r="I246" s="9" t="s">
        <v>23</v>
      </c>
      <c r="J246" s="162"/>
      <c r="K246" s="162"/>
      <c r="L246" s="163"/>
      <c r="M246" s="169"/>
      <c r="N246" s="162"/>
      <c r="O246" s="6"/>
      <c r="P246" s="6"/>
    </row>
    <row r="247" spans="1:17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x14ac:dyDescent="0.25">
      <c r="A248" s="236" t="s">
        <v>119</v>
      </c>
      <c r="B248" s="182" t="s">
        <v>119</v>
      </c>
      <c r="C248" s="182" t="s">
        <v>119</v>
      </c>
      <c r="D248" s="182" t="s">
        <v>119</v>
      </c>
      <c r="E248" s="182" t="s">
        <v>119</v>
      </c>
      <c r="F248" s="182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x14ac:dyDescent="0.25">
      <c r="A249" s="237"/>
      <c r="B249" s="183"/>
      <c r="C249" s="183"/>
      <c r="D249" s="183"/>
      <c r="E249" s="183"/>
      <c r="F249" s="183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customHeight="1" x14ac:dyDescent="0.25">
      <c r="A252" s="162" t="s">
        <v>10</v>
      </c>
      <c r="B252" s="162" t="s">
        <v>11</v>
      </c>
      <c r="C252" s="162"/>
      <c r="D252" s="162"/>
      <c r="E252" s="162" t="s">
        <v>12</v>
      </c>
      <c r="F252" s="162"/>
      <c r="G252" s="162" t="s">
        <v>24</v>
      </c>
      <c r="H252" s="162"/>
      <c r="I252" s="162"/>
      <c r="J252" s="162" t="s">
        <v>25</v>
      </c>
      <c r="K252" s="162"/>
      <c r="L252" s="162"/>
      <c r="M252" s="162" t="s">
        <v>26</v>
      </c>
      <c r="N252" s="162"/>
      <c r="O252" s="162"/>
      <c r="P252" s="176" t="s">
        <v>164</v>
      </c>
      <c r="Q252" s="178"/>
    </row>
    <row r="253" spans="1:17" ht="55.5" customHeight="1" x14ac:dyDescent="0.25">
      <c r="A253" s="163"/>
      <c r="B253" s="162"/>
      <c r="C253" s="162"/>
      <c r="D253" s="162"/>
      <c r="E253" s="162"/>
      <c r="F253" s="162"/>
      <c r="G253" s="162" t="s">
        <v>27</v>
      </c>
      <c r="H253" s="162" t="s">
        <v>16</v>
      </c>
      <c r="I253" s="162"/>
      <c r="J253" s="162" t="s">
        <v>298</v>
      </c>
      <c r="K253" s="162" t="s">
        <v>299</v>
      </c>
      <c r="L253" s="162" t="s">
        <v>300</v>
      </c>
      <c r="M253" s="162" t="s">
        <v>298</v>
      </c>
      <c r="N253" s="162" t="s">
        <v>299</v>
      </c>
      <c r="O253" s="162" t="s">
        <v>300</v>
      </c>
      <c r="P253" s="169" t="s">
        <v>165</v>
      </c>
      <c r="Q253" s="162" t="s">
        <v>166</v>
      </c>
    </row>
    <row r="254" spans="1:17" ht="75" x14ac:dyDescent="0.25">
      <c r="A254" s="163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3"/>
      <c r="H254" s="9" t="s">
        <v>28</v>
      </c>
      <c r="I254" s="9" t="s">
        <v>23</v>
      </c>
      <c r="J254" s="162"/>
      <c r="K254" s="162"/>
      <c r="L254" s="163"/>
      <c r="M254" s="162"/>
      <c r="N254" s="162"/>
      <c r="O254" s="163"/>
      <c r="P254" s="169"/>
      <c r="Q254" s="162"/>
    </row>
    <row r="255" spans="1:17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x14ac:dyDescent="0.25">
      <c r="A256" s="88" t="s">
        <v>228</v>
      </c>
      <c r="B256" s="38" t="s">
        <v>301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 t="e">
        <f>'35'!#REF!</f>
        <v>#REF!</v>
      </c>
      <c r="K256" s="9" t="e">
        <f>J256</f>
        <v>#REF!</v>
      </c>
      <c r="L256" s="9" t="e">
        <f>J256</f>
        <v>#REF!</v>
      </c>
      <c r="M256" s="9" t="s">
        <v>21</v>
      </c>
      <c r="N256" s="9" t="s">
        <v>21</v>
      </c>
      <c r="O256" s="9" t="s">
        <v>21</v>
      </c>
      <c r="P256" s="11">
        <v>10</v>
      </c>
      <c r="Q256" s="35" t="e">
        <f>J256*0.1</f>
        <v>#REF!</v>
      </c>
    </row>
    <row r="257" spans="1:17" ht="75" x14ac:dyDescent="0.25">
      <c r="A257" s="23" t="s">
        <v>302</v>
      </c>
      <c r="B257" s="9" t="s">
        <v>97</v>
      </c>
      <c r="C257" s="9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7">J257*0.05</f>
        <v>0</v>
      </c>
    </row>
    <row r="258" spans="1:17" ht="56.25" x14ac:dyDescent="0.25">
      <c r="A258" s="23" t="s">
        <v>229</v>
      </c>
      <c r="B258" s="38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 t="e">
        <f>'35'!#REF!</f>
        <v>#REF!</v>
      </c>
      <c r="K258" s="9" t="e">
        <f>J258</f>
        <v>#REF!</v>
      </c>
      <c r="L258" s="9" t="e">
        <f>J258</f>
        <v>#REF!</v>
      </c>
      <c r="M258" s="9" t="s">
        <v>21</v>
      </c>
      <c r="N258" s="9" t="s">
        <v>21</v>
      </c>
      <c r="O258" s="9" t="s">
        <v>21</v>
      </c>
      <c r="P258" s="11">
        <v>10</v>
      </c>
      <c r="Q258" s="35" t="e">
        <f>J258*0.1</f>
        <v>#REF!</v>
      </c>
    </row>
    <row r="259" spans="1:17" ht="75" x14ac:dyDescent="0.25">
      <c r="A259" s="23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7"/>
        <v>0</v>
      </c>
    </row>
    <row r="260" spans="1:17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7"/>
        <v>0</v>
      </c>
    </row>
    <row r="261" spans="1:17" ht="23.25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 t="e">
        <f>J256+J258</f>
        <v>#REF!</v>
      </c>
      <c r="K261" s="9" t="e">
        <f t="shared" ref="K261:L261" si="8">K256+K258</f>
        <v>#REF!</v>
      </c>
      <c r="L261" s="9" t="e">
        <f t="shared" si="8"/>
        <v>#REF!</v>
      </c>
      <c r="M261" s="9"/>
      <c r="N261" s="9"/>
      <c r="O261" s="9"/>
      <c r="P261" s="11">
        <v>10</v>
      </c>
      <c r="Q261" s="35" t="e">
        <f>J261*0.1</f>
        <v>#REF!</v>
      </c>
    </row>
    <row r="262" spans="1:17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x14ac:dyDescent="0.25">
      <c r="A264" s="162" t="s">
        <v>36</v>
      </c>
      <c r="B264" s="162"/>
      <c r="C264" s="162"/>
      <c r="D264" s="162"/>
      <c r="E264" s="162"/>
      <c r="F264" s="186"/>
      <c r="G264" s="186"/>
      <c r="H264" s="186"/>
      <c r="I264" s="186"/>
      <c r="J264" s="186"/>
      <c r="K264" s="186"/>
      <c r="L264" s="6"/>
      <c r="M264" s="6"/>
      <c r="N264" s="6"/>
      <c r="O264" s="6"/>
      <c r="P264" s="6"/>
    </row>
    <row r="265" spans="1:17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2" t="s">
        <v>22</v>
      </c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x14ac:dyDescent="0.25">
      <c r="A266" s="9">
        <v>1</v>
      </c>
      <c r="B266" s="9">
        <v>2</v>
      </c>
      <c r="C266" s="9">
        <v>3</v>
      </c>
      <c r="D266" s="9">
        <v>4</v>
      </c>
      <c r="E266" s="162">
        <v>5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2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85.5" customHeight="1" x14ac:dyDescent="0.25">
      <c r="A270" s="166" t="s">
        <v>314</v>
      </c>
      <c r="B270" s="166"/>
      <c r="C270" s="166"/>
      <c r="D270" s="166"/>
      <c r="E270" s="166"/>
      <c r="F270" s="166"/>
      <c r="G270" s="166"/>
      <c r="H270" s="166"/>
      <c r="I270" s="166"/>
      <c r="J270" s="166"/>
      <c r="K270" s="166"/>
      <c r="L270" s="15"/>
      <c r="M270" s="15"/>
      <c r="N270" s="15"/>
      <c r="O270" s="15"/>
      <c r="P270" s="6"/>
    </row>
    <row r="271" spans="1:17" ht="16.5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x14ac:dyDescent="0.25">
      <c r="A273" s="9" t="s">
        <v>46</v>
      </c>
      <c r="B273" s="162" t="s">
        <v>47</v>
      </c>
      <c r="C273" s="186"/>
      <c r="D273" s="186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x14ac:dyDescent="0.25">
      <c r="A274" s="9">
        <v>1</v>
      </c>
      <c r="B274" s="162">
        <v>2</v>
      </c>
      <c r="C274" s="186"/>
      <c r="D274" s="186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customHeight="1" x14ac:dyDescent="0.25">
      <c r="A275" s="162" t="s">
        <v>49</v>
      </c>
      <c r="B275" s="162" t="s">
        <v>50</v>
      </c>
      <c r="C275" s="186"/>
      <c r="D275" s="186"/>
      <c r="E275" s="162" t="s">
        <v>51</v>
      </c>
      <c r="F275" s="162"/>
      <c r="G275" s="162"/>
      <c r="H275" s="162"/>
      <c r="I275" s="162"/>
      <c r="J275" s="6"/>
      <c r="K275" s="6"/>
      <c r="L275" s="6"/>
      <c r="M275" s="6"/>
      <c r="N275" s="6"/>
      <c r="O275" s="6"/>
      <c r="P275" s="6"/>
    </row>
    <row r="276" spans="1:16" ht="45" customHeight="1" x14ac:dyDescent="0.25">
      <c r="A276" s="162"/>
      <c r="B276" s="162" t="s">
        <v>52</v>
      </c>
      <c r="C276" s="169"/>
      <c r="D276" s="169"/>
      <c r="E276" s="162" t="s">
        <v>53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45" customHeight="1" x14ac:dyDescent="0.25">
      <c r="A277" s="157" t="s">
        <v>108</v>
      </c>
      <c r="B277" s="162" t="s">
        <v>54</v>
      </c>
      <c r="C277" s="186"/>
      <c r="D277" s="186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customHeight="1" x14ac:dyDescent="0.25">
      <c r="A278" s="158"/>
      <c r="B278" s="162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t="40.5" customHeight="1" x14ac:dyDescent="0.25">
      <c r="A279" s="224" t="s">
        <v>95</v>
      </c>
      <c r="B279" s="224"/>
      <c r="C279" s="224"/>
      <c r="D279" s="224"/>
      <c r="E279" s="224"/>
      <c r="F279" s="224"/>
      <c r="G279" s="224"/>
      <c r="H279" s="224"/>
      <c r="I279" s="224"/>
      <c r="J279" s="224"/>
      <c r="K279" s="224"/>
      <c r="L279" s="224"/>
      <c r="M279" s="184" t="s">
        <v>179</v>
      </c>
      <c r="N279" s="169" t="s">
        <v>186</v>
      </c>
      <c r="O279" s="6"/>
      <c r="P279" s="6"/>
    </row>
    <row r="280" spans="1:16" ht="18" hidden="1" customHeight="1" x14ac:dyDescent="0.25">
      <c r="A280" s="165" t="s">
        <v>58</v>
      </c>
      <c r="B280" s="165"/>
      <c r="C280" s="165"/>
      <c r="D280" s="165"/>
      <c r="E280" s="165"/>
      <c r="F280" s="165"/>
      <c r="G280" s="165"/>
      <c r="H280" s="165"/>
      <c r="I280" s="165"/>
      <c r="J280" s="165"/>
      <c r="K280" s="165"/>
      <c r="L280" s="165"/>
      <c r="M280" s="185"/>
      <c r="N280" s="169"/>
      <c r="O280" s="6"/>
    </row>
    <row r="281" spans="1:16" hidden="1" x14ac:dyDescent="0.25">
      <c r="A281" s="165" t="s">
        <v>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5"/>
      <c r="N281" s="169"/>
      <c r="O281" s="6"/>
    </row>
    <row r="282" spans="1:16" hidden="1" x14ac:dyDescent="0.25">
      <c r="A282" s="165" t="s">
        <v>9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6"/>
      <c r="N282" s="5"/>
      <c r="O282" s="6"/>
    </row>
    <row r="283" spans="1:16" hidden="1" x14ac:dyDescent="0.25">
      <c r="A283" s="165" t="s">
        <v>223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6"/>
      <c r="L283" s="6"/>
      <c r="M283" s="6"/>
      <c r="N283" s="5"/>
      <c r="O283" s="6"/>
    </row>
    <row r="284" spans="1:16" ht="47.25" customHeight="1" x14ac:dyDescent="0.25">
      <c r="A284" s="162" t="s">
        <v>10</v>
      </c>
      <c r="B284" s="162" t="s">
        <v>11</v>
      </c>
      <c r="C284" s="162"/>
      <c r="D284" s="162"/>
      <c r="E284" s="162" t="s">
        <v>12</v>
      </c>
      <c r="F284" s="162"/>
      <c r="G284" s="162" t="s">
        <v>13</v>
      </c>
      <c r="H284" s="162"/>
      <c r="I284" s="162"/>
      <c r="J284" s="162" t="s">
        <v>14</v>
      </c>
      <c r="K284" s="162"/>
      <c r="L284" s="162"/>
      <c r="M284" s="176" t="s">
        <v>164</v>
      </c>
      <c r="N284" s="178"/>
      <c r="O284" s="6"/>
      <c r="P284" s="6"/>
    </row>
    <row r="285" spans="1:16" ht="59.25" customHeight="1" x14ac:dyDescent="0.25">
      <c r="A285" s="163"/>
      <c r="B285" s="162"/>
      <c r="C285" s="162"/>
      <c r="D285" s="162"/>
      <c r="E285" s="162"/>
      <c r="F285" s="162"/>
      <c r="G285" s="162" t="s">
        <v>15</v>
      </c>
      <c r="H285" s="162" t="s">
        <v>16</v>
      </c>
      <c r="I285" s="162"/>
      <c r="J285" s="162" t="s">
        <v>298</v>
      </c>
      <c r="K285" s="162" t="s">
        <v>299</v>
      </c>
      <c r="L285" s="162" t="s">
        <v>300</v>
      </c>
      <c r="M285" s="169" t="s">
        <v>165</v>
      </c>
      <c r="N285" s="162" t="s">
        <v>166</v>
      </c>
      <c r="O285" s="6"/>
      <c r="P285" s="6"/>
    </row>
    <row r="286" spans="1:16" ht="56.25" x14ac:dyDescent="0.25">
      <c r="A286" s="163"/>
      <c r="B286" s="9" t="s">
        <v>18</v>
      </c>
      <c r="C286" s="9" t="s">
        <v>19</v>
      </c>
      <c r="D286" s="9" t="s">
        <v>21</v>
      </c>
      <c r="E286" s="9" t="s">
        <v>59</v>
      </c>
      <c r="F286" s="9" t="s">
        <v>21</v>
      </c>
      <c r="G286" s="163"/>
      <c r="H286" s="9" t="s">
        <v>22</v>
      </c>
      <c r="I286" s="9" t="s">
        <v>23</v>
      </c>
      <c r="J286" s="162"/>
      <c r="K286" s="162"/>
      <c r="L286" s="163"/>
      <c r="M286" s="169"/>
      <c r="N286" s="162"/>
      <c r="O286" s="6"/>
      <c r="P286" s="6"/>
    </row>
    <row r="287" spans="1:16" x14ac:dyDescent="0.25">
      <c r="A287" s="9">
        <v>1</v>
      </c>
      <c r="B287" s="9">
        <v>2</v>
      </c>
      <c r="C287" s="9">
        <v>3</v>
      </c>
      <c r="D287" s="9">
        <v>4</v>
      </c>
      <c r="E287" s="9">
        <v>5</v>
      </c>
      <c r="F287" s="9">
        <v>6</v>
      </c>
      <c r="G287" s="9">
        <v>7</v>
      </c>
      <c r="H287" s="9">
        <v>8</v>
      </c>
      <c r="I287" s="9">
        <v>9</v>
      </c>
      <c r="J287" s="9">
        <v>10</v>
      </c>
      <c r="K287" s="9">
        <v>11</v>
      </c>
      <c r="L287" s="9">
        <v>12</v>
      </c>
      <c r="M287" s="11">
        <v>13</v>
      </c>
      <c r="N287" s="11">
        <v>14</v>
      </c>
      <c r="O287" s="6"/>
      <c r="P287" s="6"/>
    </row>
    <row r="288" spans="1:16" ht="63" x14ac:dyDescent="0.25">
      <c r="A288" s="236" t="s">
        <v>119</v>
      </c>
      <c r="B288" s="182" t="s">
        <v>119</v>
      </c>
      <c r="C288" s="182" t="s">
        <v>119</v>
      </c>
      <c r="D288" s="156" t="s">
        <v>21</v>
      </c>
      <c r="E288" s="182" t="s">
        <v>119</v>
      </c>
      <c r="F288" s="156" t="s">
        <v>21</v>
      </c>
      <c r="G288" s="10" t="s">
        <v>112</v>
      </c>
      <c r="H288" s="9" t="s">
        <v>113</v>
      </c>
      <c r="I288" s="9">
        <v>744</v>
      </c>
      <c r="J288" s="9">
        <v>95</v>
      </c>
      <c r="K288" s="11" t="s">
        <v>21</v>
      </c>
      <c r="L288" s="11" t="s">
        <v>21</v>
      </c>
      <c r="M288" s="11">
        <v>5</v>
      </c>
      <c r="N288" s="35">
        <f>J288*0.05</f>
        <v>5</v>
      </c>
      <c r="O288" s="6"/>
      <c r="P288" s="6"/>
    </row>
    <row r="289" spans="1:17" ht="126" x14ac:dyDescent="0.25">
      <c r="A289" s="237"/>
      <c r="B289" s="183"/>
      <c r="C289" s="183"/>
      <c r="D289" s="158"/>
      <c r="E289" s="183"/>
      <c r="F289" s="158"/>
      <c r="G289" s="10" t="s">
        <v>117</v>
      </c>
      <c r="H289" s="9" t="s">
        <v>113</v>
      </c>
      <c r="I289" s="9">
        <v>744</v>
      </c>
      <c r="J289" s="9">
        <v>100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x14ac:dyDescent="0.25">
      <c r="A290" s="164"/>
      <c r="B290" s="164"/>
      <c r="C290" s="164"/>
      <c r="D290" s="164"/>
      <c r="E290" s="164"/>
      <c r="F290" s="164"/>
      <c r="G290" s="164"/>
      <c r="H290" s="164"/>
      <c r="I290" s="164"/>
      <c r="J290" s="164"/>
      <c r="K290" s="164"/>
      <c r="L290" s="164"/>
      <c r="M290" s="164"/>
      <c r="N290" s="164"/>
      <c r="O290" s="164"/>
      <c r="P290" s="6"/>
    </row>
    <row r="291" spans="1:17" x14ac:dyDescent="0.25">
      <c r="A291" s="165" t="s">
        <v>181</v>
      </c>
      <c r="B291" s="165"/>
      <c r="C291" s="165"/>
      <c r="D291" s="165"/>
      <c r="E291" s="165"/>
      <c r="F291" s="165"/>
      <c r="G291" s="165"/>
      <c r="H291" s="165"/>
      <c r="I291" s="165"/>
      <c r="J291" s="165"/>
      <c r="K291" s="6"/>
      <c r="L291" s="6"/>
      <c r="M291" s="6"/>
      <c r="N291" s="6"/>
      <c r="O291" s="6"/>
      <c r="P291" s="6"/>
    </row>
    <row r="292" spans="1:17" ht="45" customHeight="1" x14ac:dyDescent="0.25">
      <c r="A292" s="162" t="s">
        <v>10</v>
      </c>
      <c r="B292" s="162" t="s">
        <v>11</v>
      </c>
      <c r="C292" s="162"/>
      <c r="D292" s="162"/>
      <c r="E292" s="162" t="s">
        <v>12</v>
      </c>
      <c r="F292" s="162"/>
      <c r="G292" s="162" t="s">
        <v>24</v>
      </c>
      <c r="H292" s="162"/>
      <c r="I292" s="162"/>
      <c r="J292" s="162" t="s">
        <v>25</v>
      </c>
      <c r="K292" s="162"/>
      <c r="L292" s="162"/>
      <c r="M292" s="162" t="s">
        <v>26</v>
      </c>
      <c r="N292" s="162"/>
      <c r="O292" s="162"/>
      <c r="P292" s="176" t="s">
        <v>164</v>
      </c>
      <c r="Q292" s="178"/>
    </row>
    <row r="293" spans="1:17" ht="63" customHeight="1" x14ac:dyDescent="0.25">
      <c r="A293" s="163"/>
      <c r="B293" s="162"/>
      <c r="C293" s="162"/>
      <c r="D293" s="162"/>
      <c r="E293" s="162"/>
      <c r="F293" s="162"/>
      <c r="G293" s="162" t="s">
        <v>60</v>
      </c>
      <c r="H293" s="162" t="s">
        <v>16</v>
      </c>
      <c r="I293" s="162"/>
      <c r="J293" s="162" t="s">
        <v>298</v>
      </c>
      <c r="K293" s="162" t="s">
        <v>299</v>
      </c>
      <c r="L293" s="162" t="s">
        <v>300</v>
      </c>
      <c r="M293" s="162" t="s">
        <v>298</v>
      </c>
      <c r="N293" s="162" t="s">
        <v>299</v>
      </c>
      <c r="O293" s="162" t="s">
        <v>300</v>
      </c>
      <c r="P293" s="162" t="s">
        <v>165</v>
      </c>
      <c r="Q293" s="162" t="s">
        <v>166</v>
      </c>
    </row>
    <row r="294" spans="1:17" ht="52.5" customHeight="1" x14ac:dyDescent="0.25">
      <c r="A294" s="163"/>
      <c r="B294" s="9" t="s">
        <v>18</v>
      </c>
      <c r="C294" s="9" t="s">
        <v>19</v>
      </c>
      <c r="D294" s="9" t="s">
        <v>21</v>
      </c>
      <c r="E294" s="9" t="s">
        <v>59</v>
      </c>
      <c r="F294" s="9" t="s">
        <v>21</v>
      </c>
      <c r="G294" s="163"/>
      <c r="H294" s="9" t="s">
        <v>28</v>
      </c>
      <c r="I294" s="9" t="s">
        <v>23</v>
      </c>
      <c r="J294" s="162"/>
      <c r="K294" s="162"/>
      <c r="L294" s="163"/>
      <c r="M294" s="162"/>
      <c r="N294" s="162"/>
      <c r="O294" s="163"/>
      <c r="P294" s="162"/>
      <c r="Q294" s="162"/>
    </row>
    <row r="295" spans="1:17" x14ac:dyDescent="0.25">
      <c r="A295" s="9">
        <v>1</v>
      </c>
      <c r="B295" s="9">
        <v>2</v>
      </c>
      <c r="C295" s="9">
        <v>3</v>
      </c>
      <c r="D295" s="9">
        <v>4</v>
      </c>
      <c r="E295" s="9">
        <v>5</v>
      </c>
      <c r="F295" s="9">
        <v>6</v>
      </c>
      <c r="G295" s="9">
        <v>7</v>
      </c>
      <c r="H295" s="9">
        <v>8</v>
      </c>
      <c r="I295" s="9">
        <v>9</v>
      </c>
      <c r="J295" s="9">
        <v>10</v>
      </c>
      <c r="K295" s="9">
        <v>11</v>
      </c>
      <c r="L295" s="9">
        <v>12</v>
      </c>
      <c r="M295" s="9">
        <v>13</v>
      </c>
      <c r="N295" s="9">
        <v>14</v>
      </c>
      <c r="O295" s="9">
        <v>15</v>
      </c>
      <c r="P295" s="30">
        <v>16</v>
      </c>
      <c r="Q295" s="30">
        <v>17</v>
      </c>
    </row>
    <row r="296" spans="1:17" ht="56.25" x14ac:dyDescent="0.25">
      <c r="A296" s="36" t="s">
        <v>187</v>
      </c>
      <c r="B296" s="1" t="s">
        <v>128</v>
      </c>
      <c r="C296" s="1" t="s">
        <v>126</v>
      </c>
      <c r="D296" s="11" t="s">
        <v>21</v>
      </c>
      <c r="E296" s="9" t="s">
        <v>66</v>
      </c>
      <c r="F296" s="11" t="s">
        <v>21</v>
      </c>
      <c r="G296" s="9" t="s">
        <v>63</v>
      </c>
      <c r="H296" s="9" t="s">
        <v>32</v>
      </c>
      <c r="I296" s="2" t="s">
        <v>120</v>
      </c>
      <c r="J296" s="9"/>
      <c r="K296" s="9"/>
      <c r="L296" s="9"/>
      <c r="M296" s="17" t="s">
        <v>21</v>
      </c>
      <c r="N296" s="17" t="s">
        <v>21</v>
      </c>
      <c r="O296" s="17" t="s">
        <v>21</v>
      </c>
      <c r="P296" s="11">
        <v>5</v>
      </c>
      <c r="Q296" s="35">
        <f>J296*0.1</f>
        <v>0</v>
      </c>
    </row>
    <row r="297" spans="1:17" ht="75" x14ac:dyDescent="0.25">
      <c r="A297" s="36" t="s">
        <v>188</v>
      </c>
      <c r="B297" s="1" t="s">
        <v>65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/>
      <c r="Q297" s="35">
        <f t="shared" ref="Q297:Q315" si="9">J297*0.1</f>
        <v>0</v>
      </c>
    </row>
    <row r="298" spans="1:17" ht="37.5" x14ac:dyDescent="0.25">
      <c r="A298" s="36" t="s">
        <v>189</v>
      </c>
      <c r="B298" s="1" t="s">
        <v>64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>
        <v>10</v>
      </c>
      <c r="Q298" s="35">
        <f t="shared" si="9"/>
        <v>0</v>
      </c>
    </row>
    <row r="299" spans="1:17" ht="93.75" x14ac:dyDescent="0.25">
      <c r="A299" s="36" t="s">
        <v>190</v>
      </c>
      <c r="B299" s="1" t="s">
        <v>129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>
        <v>6</v>
      </c>
      <c r="K299" s="9">
        <v>6</v>
      </c>
      <c r="L299" s="9">
        <v>6</v>
      </c>
      <c r="M299" s="19" t="s">
        <v>130</v>
      </c>
      <c r="N299" s="19" t="s">
        <v>130</v>
      </c>
      <c r="O299" s="19" t="s">
        <v>130</v>
      </c>
      <c r="P299" s="11">
        <v>10</v>
      </c>
      <c r="Q299" s="35">
        <f t="shared" si="9"/>
        <v>1</v>
      </c>
    </row>
    <row r="300" spans="1:17" ht="75" x14ac:dyDescent="0.25">
      <c r="A300" s="36" t="s">
        <v>191</v>
      </c>
      <c r="B300" s="1" t="s">
        <v>61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>
        <v>13</v>
      </c>
      <c r="K300" s="9">
        <v>13</v>
      </c>
      <c r="L300" s="9">
        <v>13</v>
      </c>
      <c r="M300" s="19" t="s">
        <v>131</v>
      </c>
      <c r="N300" s="19" t="s">
        <v>131</v>
      </c>
      <c r="O300" s="19" t="s">
        <v>131</v>
      </c>
      <c r="P300" s="11">
        <v>10</v>
      </c>
      <c r="Q300" s="35">
        <f t="shared" si="9"/>
        <v>1</v>
      </c>
    </row>
    <row r="301" spans="1:17" ht="56.25" x14ac:dyDescent="0.25">
      <c r="A301" s="36"/>
      <c r="B301" s="1" t="s">
        <v>128</v>
      </c>
      <c r="C301" s="1" t="s">
        <v>126</v>
      </c>
      <c r="D301" s="11" t="s">
        <v>21</v>
      </c>
      <c r="E301" s="9" t="s">
        <v>62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7" t="s">
        <v>21</v>
      </c>
      <c r="N301" s="17" t="s">
        <v>21</v>
      </c>
      <c r="O301" s="17" t="s">
        <v>21</v>
      </c>
      <c r="P301" s="11">
        <v>10</v>
      </c>
      <c r="Q301" s="35">
        <f t="shared" si="9"/>
        <v>0</v>
      </c>
    </row>
    <row r="302" spans="1:17" ht="75" x14ac:dyDescent="0.25">
      <c r="A302" s="36"/>
      <c r="B302" s="1" t="s">
        <v>65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/>
      <c r="Q302" s="35">
        <f t="shared" si="9"/>
        <v>0</v>
      </c>
    </row>
    <row r="303" spans="1:17" ht="56.25" x14ac:dyDescent="0.25">
      <c r="A303" s="36"/>
      <c r="B303" s="1" t="s">
        <v>64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>
        <v>5</v>
      </c>
      <c r="Q303" s="35">
        <f t="shared" si="9"/>
        <v>0</v>
      </c>
    </row>
    <row r="304" spans="1:17" ht="93.75" x14ac:dyDescent="0.25">
      <c r="A304" s="36"/>
      <c r="B304" s="1" t="s">
        <v>129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9" t="s">
        <v>132</v>
      </c>
      <c r="N304" s="19" t="s">
        <v>132</v>
      </c>
      <c r="O304" s="19" t="s">
        <v>132</v>
      </c>
      <c r="P304" s="11">
        <v>6</v>
      </c>
      <c r="Q304" s="35">
        <f t="shared" si="9"/>
        <v>0</v>
      </c>
    </row>
    <row r="305" spans="1:17" ht="75" x14ac:dyDescent="0.25">
      <c r="A305" s="36"/>
      <c r="B305" s="1" t="s">
        <v>61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133</v>
      </c>
      <c r="N305" s="19" t="s">
        <v>133</v>
      </c>
      <c r="O305" s="19" t="s">
        <v>133</v>
      </c>
      <c r="P305" s="11">
        <v>7</v>
      </c>
      <c r="Q305" s="35">
        <f t="shared" si="9"/>
        <v>0</v>
      </c>
    </row>
    <row r="306" spans="1:17" ht="56.25" x14ac:dyDescent="0.25">
      <c r="A306" s="36" t="s">
        <v>192</v>
      </c>
      <c r="B306" s="1" t="s">
        <v>128</v>
      </c>
      <c r="C306" s="1" t="s">
        <v>127</v>
      </c>
      <c r="D306" s="11" t="s">
        <v>21</v>
      </c>
      <c r="E306" s="9" t="s">
        <v>66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21</v>
      </c>
      <c r="N306" s="19" t="s">
        <v>21</v>
      </c>
      <c r="O306" s="19" t="s">
        <v>21</v>
      </c>
      <c r="P306" s="11">
        <v>8</v>
      </c>
      <c r="Q306" s="35">
        <f t="shared" si="9"/>
        <v>0</v>
      </c>
    </row>
    <row r="307" spans="1:17" ht="75" x14ac:dyDescent="0.25">
      <c r="A307" s="36" t="s">
        <v>193</v>
      </c>
      <c r="B307" s="1" t="s">
        <v>65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9</v>
      </c>
      <c r="Q307" s="35">
        <f t="shared" si="9"/>
        <v>0</v>
      </c>
    </row>
    <row r="308" spans="1:17" ht="37.5" x14ac:dyDescent="0.25">
      <c r="A308" s="36" t="s">
        <v>194</v>
      </c>
      <c r="B308" s="1" t="s">
        <v>64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>
        <v>3</v>
      </c>
      <c r="K308" s="9">
        <v>3</v>
      </c>
      <c r="L308" s="9">
        <v>3</v>
      </c>
      <c r="M308" s="19" t="s">
        <v>21</v>
      </c>
      <c r="N308" s="19" t="s">
        <v>21</v>
      </c>
      <c r="O308" s="19" t="s">
        <v>21</v>
      </c>
      <c r="P308" s="11">
        <v>10</v>
      </c>
      <c r="Q308" s="35">
        <f t="shared" si="9"/>
        <v>0</v>
      </c>
    </row>
    <row r="309" spans="1:17" ht="93.75" x14ac:dyDescent="0.25">
      <c r="A309" s="36" t="s">
        <v>195</v>
      </c>
      <c r="B309" s="1" t="s">
        <v>129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130</v>
      </c>
      <c r="N309" s="19" t="s">
        <v>130</v>
      </c>
      <c r="O309" s="19" t="s">
        <v>130</v>
      </c>
      <c r="P309" s="11">
        <v>10</v>
      </c>
      <c r="Q309" s="35">
        <f t="shared" si="9"/>
        <v>0</v>
      </c>
    </row>
    <row r="310" spans="1:17" ht="75" x14ac:dyDescent="0.25">
      <c r="A310" s="36" t="s">
        <v>196</v>
      </c>
      <c r="B310" s="1" t="s">
        <v>61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131</v>
      </c>
      <c r="N310" s="19" t="s">
        <v>131</v>
      </c>
      <c r="O310" s="19" t="s">
        <v>131</v>
      </c>
      <c r="P310" s="11">
        <v>10</v>
      </c>
      <c r="Q310" s="35">
        <f t="shared" si="9"/>
        <v>0</v>
      </c>
    </row>
    <row r="311" spans="1:17" ht="56.25" x14ac:dyDescent="0.25">
      <c r="A311" s="36"/>
      <c r="B311" s="1" t="s">
        <v>128</v>
      </c>
      <c r="C311" s="1" t="s">
        <v>127</v>
      </c>
      <c r="D311" s="11" t="s">
        <v>21</v>
      </c>
      <c r="E311" s="9" t="s">
        <v>62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21</v>
      </c>
      <c r="N311" s="19" t="s">
        <v>21</v>
      </c>
      <c r="O311" s="19" t="s">
        <v>21</v>
      </c>
      <c r="P311" s="11">
        <v>13</v>
      </c>
      <c r="Q311" s="35">
        <f t="shared" si="9"/>
        <v>0</v>
      </c>
    </row>
    <row r="312" spans="1:17" ht="75" x14ac:dyDescent="0.25">
      <c r="A312" s="36"/>
      <c r="B312" s="1" t="s">
        <v>65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14</v>
      </c>
      <c r="Q312" s="35">
        <f t="shared" si="9"/>
        <v>0</v>
      </c>
    </row>
    <row r="313" spans="1:17" ht="56.25" x14ac:dyDescent="0.25">
      <c r="A313" s="36"/>
      <c r="B313" s="1" t="s">
        <v>64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15</v>
      </c>
      <c r="Q313" s="35">
        <f t="shared" si="9"/>
        <v>0</v>
      </c>
    </row>
    <row r="314" spans="1:17" ht="93.75" x14ac:dyDescent="0.25">
      <c r="A314" s="36"/>
      <c r="B314" s="1" t="s">
        <v>129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>
        <v>11</v>
      </c>
      <c r="K314" s="9">
        <v>11</v>
      </c>
      <c r="L314" s="9">
        <v>11</v>
      </c>
      <c r="M314" s="19" t="s">
        <v>132</v>
      </c>
      <c r="N314" s="19" t="s">
        <v>132</v>
      </c>
      <c r="O314" s="19" t="s">
        <v>132</v>
      </c>
      <c r="P314" s="11">
        <v>16</v>
      </c>
      <c r="Q314" s="35">
        <f t="shared" si="9"/>
        <v>1</v>
      </c>
    </row>
    <row r="315" spans="1:17" ht="75" x14ac:dyDescent="0.25">
      <c r="A315" s="36"/>
      <c r="B315" s="1" t="s">
        <v>61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>
        <v>15</v>
      </c>
      <c r="K315" s="9">
        <v>15</v>
      </c>
      <c r="L315" s="9">
        <v>15</v>
      </c>
      <c r="M315" s="19" t="s">
        <v>133</v>
      </c>
      <c r="N315" s="19" t="s">
        <v>133</v>
      </c>
      <c r="O315" s="19" t="s">
        <v>133</v>
      </c>
      <c r="P315" s="11">
        <v>17</v>
      </c>
      <c r="Q315" s="35">
        <f t="shared" si="9"/>
        <v>2</v>
      </c>
    </row>
    <row r="316" spans="1:17" x14ac:dyDescent="0.25">
      <c r="A316" s="13"/>
      <c r="B316" s="9"/>
      <c r="C316" s="9"/>
      <c r="D316" s="11"/>
      <c r="E316" s="9"/>
      <c r="F316" s="11"/>
      <c r="G316" s="9"/>
      <c r="H316" s="9"/>
      <c r="I316" s="14"/>
      <c r="J316" s="9"/>
      <c r="K316" s="9"/>
      <c r="L316" s="9"/>
      <c r="M316" s="9"/>
      <c r="N316" s="9"/>
      <c r="O316" s="9"/>
      <c r="P316" s="11">
        <v>18</v>
      </c>
      <c r="Q316" s="35">
        <f>J316*0.05</f>
        <v>0</v>
      </c>
    </row>
    <row r="317" spans="1:17" ht="21.75" customHeight="1" x14ac:dyDescent="0.25">
      <c r="A317" s="13" t="s">
        <v>34</v>
      </c>
      <c r="B317" s="9"/>
      <c r="C317" s="9"/>
      <c r="D317" s="11"/>
      <c r="E317" s="9"/>
      <c r="F317" s="11"/>
      <c r="G317" s="9"/>
      <c r="H317" s="9"/>
      <c r="I317" s="14"/>
      <c r="J317" s="9">
        <f>SUM(J296:J316)</f>
        <v>48</v>
      </c>
      <c r="K317" s="9">
        <f>SUM(K296:K316)</f>
        <v>48</v>
      </c>
      <c r="L317" s="9">
        <f>SUM(L296:L316)</f>
        <v>48</v>
      </c>
      <c r="M317" s="9"/>
      <c r="N317" s="9"/>
      <c r="O317" s="9"/>
      <c r="P317" s="11">
        <v>5</v>
      </c>
      <c r="Q317" s="35">
        <f>J317*0.05</f>
        <v>2</v>
      </c>
    </row>
    <row r="318" spans="1:17" x14ac:dyDescent="0.25">
      <c r="A318" s="164"/>
      <c r="B318" s="164"/>
      <c r="C318" s="164"/>
      <c r="D318" s="164"/>
      <c r="E318" s="164"/>
      <c r="F318" s="164"/>
      <c r="G318" s="164"/>
      <c r="H318" s="164"/>
      <c r="I318" s="164"/>
      <c r="J318" s="164"/>
      <c r="K318" s="164"/>
      <c r="L318" s="164"/>
      <c r="M318" s="164"/>
      <c r="N318" s="164"/>
      <c r="O318" s="164"/>
      <c r="P318" s="6"/>
    </row>
    <row r="319" spans="1:17" x14ac:dyDescent="0.25">
      <c r="A319" s="6" t="s">
        <v>35</v>
      </c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</row>
    <row r="320" spans="1:17" x14ac:dyDescent="0.25">
      <c r="A320" s="162" t="s">
        <v>36</v>
      </c>
      <c r="B320" s="162"/>
      <c r="C320" s="162"/>
      <c r="D320" s="162"/>
      <c r="E320" s="162"/>
      <c r="F320" s="186"/>
      <c r="G320" s="186"/>
      <c r="H320" s="186"/>
      <c r="I320" s="186"/>
      <c r="J320" s="186"/>
      <c r="K320" s="186"/>
      <c r="L320" s="6"/>
      <c r="M320" s="6"/>
      <c r="N320" s="6"/>
      <c r="O320" s="6"/>
      <c r="P320" s="6"/>
    </row>
    <row r="321" spans="1:16" x14ac:dyDescent="0.25">
      <c r="A321" s="9" t="s">
        <v>37</v>
      </c>
      <c r="B321" s="9" t="s">
        <v>38</v>
      </c>
      <c r="C321" s="9" t="s">
        <v>39</v>
      </c>
      <c r="D321" s="9" t="s">
        <v>40</v>
      </c>
      <c r="E321" s="162" t="s">
        <v>22</v>
      </c>
      <c r="F321" s="186"/>
      <c r="G321" s="186"/>
      <c r="H321" s="186"/>
      <c r="I321" s="186"/>
      <c r="J321" s="186"/>
      <c r="K321" s="186"/>
      <c r="L321" s="6"/>
      <c r="M321" s="6"/>
      <c r="N321" s="6"/>
      <c r="O321" s="6"/>
      <c r="P321" s="6"/>
    </row>
    <row r="322" spans="1:16" x14ac:dyDescent="0.25">
      <c r="A322" s="9">
        <v>1</v>
      </c>
      <c r="B322" s="9">
        <v>2</v>
      </c>
      <c r="C322" s="9">
        <v>3</v>
      </c>
      <c r="D322" s="9">
        <v>4</v>
      </c>
      <c r="E322" s="162">
        <v>5</v>
      </c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t="75.75" customHeight="1" x14ac:dyDescent="0.25">
      <c r="A323" s="9" t="s">
        <v>67</v>
      </c>
      <c r="B323" s="9" t="s">
        <v>68</v>
      </c>
      <c r="C323" s="18">
        <v>42443</v>
      </c>
      <c r="D323" s="9">
        <v>529</v>
      </c>
      <c r="E323" s="162" t="s">
        <v>134</v>
      </c>
      <c r="F323" s="169"/>
      <c r="G323" s="169"/>
      <c r="H323" s="169"/>
      <c r="I323" s="169"/>
      <c r="J323" s="169"/>
      <c r="K323" s="169"/>
      <c r="L323" s="6"/>
      <c r="M323" s="6"/>
      <c r="N323" s="6"/>
      <c r="O323" s="6"/>
    </row>
    <row r="324" spans="1:16" ht="75.75" customHeight="1" x14ac:dyDescent="0.25">
      <c r="A324" s="9" t="s">
        <v>67</v>
      </c>
      <c r="B324" s="9" t="s">
        <v>68</v>
      </c>
      <c r="C324" s="18">
        <v>42450</v>
      </c>
      <c r="D324" s="9">
        <v>601</v>
      </c>
      <c r="E324" s="176" t="s">
        <v>401</v>
      </c>
      <c r="F324" s="177"/>
      <c r="G324" s="177"/>
      <c r="H324" s="177"/>
      <c r="I324" s="177"/>
      <c r="J324" s="177"/>
      <c r="K324" s="178"/>
      <c r="L324" s="6"/>
      <c r="M324" s="6"/>
      <c r="N324" s="6"/>
      <c r="O324" s="6"/>
    </row>
    <row r="325" spans="1:16" x14ac:dyDescent="0.25">
      <c r="A325" s="165" t="s">
        <v>41</v>
      </c>
      <c r="B325" s="165"/>
      <c r="C325" s="165"/>
      <c r="D325" s="165"/>
      <c r="E325" s="165"/>
      <c r="F325" s="165"/>
      <c r="G325" s="6"/>
      <c r="H325" s="6"/>
      <c r="I325" s="6"/>
      <c r="J325" s="6"/>
      <c r="K325" s="6"/>
      <c r="L325" s="6"/>
      <c r="M325" s="6"/>
      <c r="N325" s="6"/>
      <c r="O325" s="6"/>
      <c r="P325" s="6"/>
    </row>
    <row r="326" spans="1:16" x14ac:dyDescent="0.25">
      <c r="A326" s="166" t="s">
        <v>42</v>
      </c>
      <c r="B326" s="166"/>
      <c r="C326" s="166"/>
      <c r="D326" s="166"/>
      <c r="E326" s="166"/>
      <c r="F326" s="166"/>
      <c r="G326" s="166"/>
      <c r="H326" s="166"/>
      <c r="I326" s="166"/>
      <c r="J326" s="166"/>
      <c r="K326" s="166"/>
      <c r="L326" s="15"/>
      <c r="M326" s="15"/>
      <c r="N326" s="15"/>
      <c r="O326" s="15"/>
      <c r="P326" s="6"/>
    </row>
    <row r="327" spans="1:16" ht="89.25" customHeight="1" x14ac:dyDescent="0.25">
      <c r="A327" s="166" t="s">
        <v>314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17.25" customHeight="1" x14ac:dyDescent="0.25">
      <c r="A328" s="168" t="s">
        <v>44</v>
      </c>
      <c r="B328" s="168"/>
      <c r="C328" s="168"/>
      <c r="D328" s="168"/>
      <c r="E328" s="168"/>
      <c r="F328" s="168"/>
      <c r="G328" s="168"/>
      <c r="H328" s="168"/>
      <c r="I328" s="168"/>
      <c r="J328" s="168"/>
      <c r="K328" s="168"/>
      <c r="L328" s="15"/>
      <c r="M328" s="15"/>
      <c r="N328" s="15"/>
      <c r="O328" s="15"/>
      <c r="P328" s="6"/>
    </row>
    <row r="329" spans="1:16" x14ac:dyDescent="0.25">
      <c r="A329" s="165" t="s">
        <v>45</v>
      </c>
      <c r="B329" s="165"/>
      <c r="C329" s="165"/>
      <c r="D329" s="165"/>
      <c r="E329" s="165"/>
      <c r="F329" s="165"/>
      <c r="G329" s="165"/>
      <c r="H329" s="165"/>
      <c r="I329" s="165"/>
      <c r="J329" s="6"/>
      <c r="K329" s="6"/>
      <c r="L329" s="6"/>
      <c r="M329" s="6"/>
      <c r="N329" s="6"/>
      <c r="O329" s="6"/>
      <c r="P329" s="6"/>
    </row>
    <row r="330" spans="1:16" x14ac:dyDescent="0.25">
      <c r="A330" s="9" t="s">
        <v>46</v>
      </c>
      <c r="B330" s="162" t="s">
        <v>47</v>
      </c>
      <c r="C330" s="186"/>
      <c r="D330" s="186"/>
      <c r="E330" s="169" t="s">
        <v>48</v>
      </c>
      <c r="F330" s="169"/>
      <c r="G330" s="169"/>
      <c r="H330" s="169"/>
      <c r="I330" s="169"/>
      <c r="J330" s="6"/>
      <c r="K330" s="6"/>
      <c r="L330" s="6"/>
      <c r="M330" s="6"/>
      <c r="N330" s="6"/>
      <c r="O330" s="6"/>
      <c r="P330" s="6"/>
    </row>
    <row r="331" spans="1:16" x14ac:dyDescent="0.25">
      <c r="A331" s="9">
        <v>1</v>
      </c>
      <c r="B331" s="162">
        <v>2</v>
      </c>
      <c r="C331" s="186"/>
      <c r="D331" s="186"/>
      <c r="E331" s="169">
        <v>3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t="45" customHeight="1" x14ac:dyDescent="0.25">
      <c r="A332" s="156" t="s">
        <v>49</v>
      </c>
      <c r="B332" s="162" t="s">
        <v>50</v>
      </c>
      <c r="C332" s="186"/>
      <c r="D332" s="186"/>
      <c r="E332" s="162" t="s">
        <v>51</v>
      </c>
      <c r="F332" s="162"/>
      <c r="G332" s="162"/>
      <c r="H332" s="162"/>
      <c r="I332" s="162"/>
      <c r="J332" s="6"/>
      <c r="K332" s="6"/>
      <c r="L332" s="6"/>
      <c r="M332" s="6"/>
      <c r="N332" s="6"/>
      <c r="O332" s="6"/>
      <c r="P332" s="6"/>
    </row>
    <row r="333" spans="1:16" ht="45" customHeight="1" x14ac:dyDescent="0.25">
      <c r="A333" s="157"/>
      <c r="B333" s="162" t="s">
        <v>52</v>
      </c>
      <c r="C333" s="169"/>
      <c r="D333" s="169"/>
      <c r="E333" s="162" t="s">
        <v>53</v>
      </c>
      <c r="F333" s="162"/>
      <c r="G333" s="162"/>
      <c r="H333" s="162"/>
      <c r="I333" s="162"/>
      <c r="J333" s="6"/>
      <c r="K333" s="6"/>
      <c r="L333" s="6"/>
      <c r="M333" s="6"/>
      <c r="N333" s="6"/>
      <c r="O333" s="6"/>
      <c r="P333" s="6"/>
    </row>
    <row r="334" spans="1:16" ht="45" customHeight="1" x14ac:dyDescent="0.25">
      <c r="A334" s="157" t="s">
        <v>108</v>
      </c>
      <c r="B334" s="162" t="s">
        <v>54</v>
      </c>
      <c r="C334" s="186"/>
      <c r="D334" s="186"/>
      <c r="E334" s="169" t="s">
        <v>167</v>
      </c>
      <c r="F334" s="169"/>
      <c r="G334" s="169"/>
      <c r="H334" s="169"/>
      <c r="I334" s="169"/>
      <c r="J334" s="6"/>
      <c r="K334" s="6"/>
      <c r="L334" s="6"/>
      <c r="M334" s="6"/>
      <c r="N334" s="6"/>
      <c r="O334" s="6"/>
      <c r="P334" s="6"/>
    </row>
    <row r="335" spans="1:16" ht="45" customHeight="1" x14ac:dyDescent="0.25">
      <c r="A335" s="158"/>
      <c r="B335" s="162" t="s">
        <v>56</v>
      </c>
      <c r="C335" s="169"/>
      <c r="D335" s="169"/>
      <c r="E335" s="169" t="s">
        <v>51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customHeight="1" x14ac:dyDescent="0.25">
      <c r="A336" s="4"/>
      <c r="B336" s="4"/>
      <c r="C336" s="5"/>
      <c r="D336" s="5"/>
      <c r="E336" s="5"/>
      <c r="F336" s="5"/>
      <c r="G336" s="5"/>
      <c r="H336" s="5"/>
      <c r="I336" s="5"/>
      <c r="J336" s="6"/>
      <c r="K336" s="6"/>
      <c r="L336" s="6"/>
      <c r="M336" s="6"/>
      <c r="N336" s="6"/>
      <c r="O336" s="6"/>
      <c r="P336" s="6"/>
    </row>
    <row r="337" spans="1:18" ht="45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38" t="s">
        <v>94</v>
      </c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6"/>
      <c r="N339" s="6"/>
      <c r="O339" s="6"/>
      <c r="P339" s="6"/>
    </row>
    <row r="340" spans="1:18" s="34" customFormat="1" x14ac:dyDescent="0.25">
      <c r="A340" s="226" t="s">
        <v>221</v>
      </c>
      <c r="B340" s="226"/>
      <c r="C340" s="226"/>
      <c r="D340" s="226"/>
      <c r="E340" s="226"/>
      <c r="F340" s="226"/>
      <c r="G340" s="226"/>
      <c r="H340" s="226"/>
      <c r="I340" s="226"/>
      <c r="J340" s="226"/>
      <c r="K340" s="226"/>
      <c r="L340" s="226"/>
      <c r="M340" s="184" t="s">
        <v>179</v>
      </c>
      <c r="N340" s="239" t="s">
        <v>241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5"/>
      <c r="N341" s="239"/>
      <c r="O341" s="80"/>
      <c r="P341" s="80"/>
      <c r="Q341" s="80"/>
      <c r="R341" s="80"/>
    </row>
    <row r="342" spans="1:18" s="34" customFormat="1" x14ac:dyDescent="0.25">
      <c r="A342" s="226" t="s">
        <v>9</v>
      </c>
      <c r="B342" s="226"/>
      <c r="C342" s="226"/>
      <c r="D342" s="226"/>
      <c r="E342" s="226"/>
      <c r="F342" s="226"/>
      <c r="G342" s="226"/>
      <c r="H342" s="226"/>
      <c r="I342" s="226"/>
      <c r="J342" s="226"/>
      <c r="K342" s="226"/>
      <c r="L342" s="226"/>
      <c r="M342" s="185"/>
      <c r="N342" s="239"/>
      <c r="O342" s="80"/>
      <c r="P342" s="80"/>
      <c r="Q342" s="80"/>
      <c r="R342" s="80"/>
    </row>
    <row r="343" spans="1:18" s="34" customFormat="1" x14ac:dyDescent="0.25">
      <c r="A343" s="226" t="s">
        <v>222</v>
      </c>
      <c r="B343" s="226"/>
      <c r="C343" s="226"/>
      <c r="D343" s="226"/>
      <c r="E343" s="226"/>
      <c r="F343" s="226"/>
      <c r="G343" s="226"/>
      <c r="H343" s="226"/>
      <c r="I343" s="226"/>
      <c r="J343" s="226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6" t="s">
        <v>116</v>
      </c>
      <c r="B344" s="226"/>
      <c r="C344" s="226"/>
      <c r="D344" s="226"/>
      <c r="E344" s="226"/>
      <c r="F344" s="226"/>
      <c r="G344" s="226"/>
      <c r="H344" s="226"/>
      <c r="I344" s="226"/>
      <c r="J344" s="226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x14ac:dyDescent="0.25">
      <c r="A345" s="195" t="s">
        <v>10</v>
      </c>
      <c r="B345" s="195" t="s">
        <v>11</v>
      </c>
      <c r="C345" s="195"/>
      <c r="D345" s="195"/>
      <c r="E345" s="195" t="s">
        <v>12</v>
      </c>
      <c r="F345" s="195"/>
      <c r="G345" s="195" t="s">
        <v>13</v>
      </c>
      <c r="H345" s="195"/>
      <c r="I345" s="195"/>
      <c r="J345" s="195" t="s">
        <v>14</v>
      </c>
      <c r="K345" s="195"/>
      <c r="L345" s="195"/>
      <c r="M345" s="176" t="s">
        <v>164</v>
      </c>
      <c r="N345" s="178"/>
      <c r="O345" s="80"/>
      <c r="P345" s="80"/>
      <c r="Q345" s="80"/>
      <c r="R345" s="80"/>
    </row>
    <row r="346" spans="1:18" s="34" customFormat="1" ht="18.75" customHeight="1" x14ac:dyDescent="0.25">
      <c r="A346" s="196"/>
      <c r="B346" s="195"/>
      <c r="C346" s="195"/>
      <c r="D346" s="195"/>
      <c r="E346" s="195"/>
      <c r="F346" s="195"/>
      <c r="G346" s="195" t="s">
        <v>15</v>
      </c>
      <c r="H346" s="195" t="s">
        <v>16</v>
      </c>
      <c r="I346" s="195"/>
      <c r="J346" s="162" t="s">
        <v>424</v>
      </c>
      <c r="K346" s="162" t="s">
        <v>425</v>
      </c>
      <c r="L346" s="162" t="s">
        <v>426</v>
      </c>
      <c r="M346" s="169" t="s">
        <v>165</v>
      </c>
      <c r="N346" s="162" t="s">
        <v>166</v>
      </c>
      <c r="O346" s="80"/>
      <c r="P346" s="80"/>
      <c r="Q346" s="80"/>
      <c r="R346" s="80"/>
    </row>
    <row r="347" spans="1:18" s="34" customFormat="1" ht="75" x14ac:dyDescent="0.25">
      <c r="A347" s="227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6"/>
      <c r="H347" s="82" t="s">
        <v>22</v>
      </c>
      <c r="I347" s="82" t="s">
        <v>23</v>
      </c>
      <c r="J347" s="162"/>
      <c r="K347" s="162"/>
      <c r="L347" s="163"/>
      <c r="M347" s="169"/>
      <c r="N347" s="162"/>
      <c r="O347" s="80"/>
      <c r="P347" s="80"/>
      <c r="Q347" s="80"/>
      <c r="R347" s="80"/>
    </row>
    <row r="348" spans="1:18" s="34" customFormat="1" ht="93.75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82" t="s">
        <v>287</v>
      </c>
      <c r="K348" s="82" t="s">
        <v>290</v>
      </c>
      <c r="L348" s="82" t="s">
        <v>289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x14ac:dyDescent="0.25">
      <c r="A349" s="260" t="s">
        <v>417</v>
      </c>
      <c r="B349" s="235" t="s">
        <v>29</v>
      </c>
      <c r="C349" s="235" t="s">
        <v>433</v>
      </c>
      <c r="D349" s="235" t="s">
        <v>212</v>
      </c>
      <c r="E349" s="235" t="s">
        <v>98</v>
      </c>
      <c r="F349" s="234"/>
      <c r="G349" s="117" t="s">
        <v>392</v>
      </c>
      <c r="H349" s="1" t="s">
        <v>113</v>
      </c>
      <c r="I349" s="1">
        <v>744</v>
      </c>
      <c r="J349" s="9"/>
      <c r="K349" s="9"/>
      <c r="L349" s="12"/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customHeight="1" x14ac:dyDescent="0.25">
      <c r="A350" s="261"/>
      <c r="B350" s="263"/>
      <c r="C350" s="263"/>
      <c r="D350" s="263"/>
      <c r="E350" s="263"/>
      <c r="F350" s="234"/>
      <c r="G350" s="117" t="s">
        <v>395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x14ac:dyDescent="0.25">
      <c r="A351" s="262"/>
      <c r="B351" s="264"/>
      <c r="C351" s="264"/>
      <c r="D351" s="263"/>
      <c r="E351" s="263"/>
      <c r="F351" s="235"/>
      <c r="G351" s="140" t="s">
        <v>390</v>
      </c>
      <c r="H351" s="117" t="s">
        <v>391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x14ac:dyDescent="0.25">
      <c r="A352" s="260" t="s">
        <v>418</v>
      </c>
      <c r="B352" s="235" t="s">
        <v>29</v>
      </c>
      <c r="C352" s="235" t="s">
        <v>433</v>
      </c>
      <c r="D352" s="234" t="s">
        <v>216</v>
      </c>
      <c r="E352" s="234" t="s">
        <v>98</v>
      </c>
      <c r="F352" s="234" t="s">
        <v>21</v>
      </c>
      <c r="G352" s="117" t="s">
        <v>392</v>
      </c>
      <c r="H352" s="1" t="s">
        <v>113</v>
      </c>
      <c r="I352" s="1">
        <v>744</v>
      </c>
      <c r="J352" s="162">
        <v>100</v>
      </c>
      <c r="K352" s="162">
        <v>100</v>
      </c>
      <c r="L352" s="162">
        <v>100</v>
      </c>
      <c r="M352" s="11">
        <v>5</v>
      </c>
      <c r="N352" s="11">
        <f>J352*0.05</f>
        <v>5</v>
      </c>
      <c r="O352" s="80"/>
      <c r="P352" s="80"/>
      <c r="Q352" s="80"/>
      <c r="R352" s="80"/>
    </row>
    <row r="353" spans="1:18" s="34" customFormat="1" ht="63" customHeight="1" x14ac:dyDescent="0.25">
      <c r="A353" s="261"/>
      <c r="B353" s="263"/>
      <c r="C353" s="263"/>
      <c r="D353" s="234"/>
      <c r="E353" s="234"/>
      <c r="F353" s="234"/>
      <c r="G353" s="117" t="s">
        <v>395</v>
      </c>
      <c r="H353" s="1" t="s">
        <v>113</v>
      </c>
      <c r="I353" s="1">
        <v>744</v>
      </c>
      <c r="J353" s="162"/>
      <c r="K353" s="162"/>
      <c r="L353" s="163"/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112.5" x14ac:dyDescent="0.25">
      <c r="A354" s="262"/>
      <c r="B354" s="264"/>
      <c r="C354" s="264"/>
      <c r="D354" s="234"/>
      <c r="E354" s="234"/>
      <c r="F354" s="234"/>
      <c r="G354" s="135" t="s">
        <v>390</v>
      </c>
      <c r="H354" s="117" t="s">
        <v>391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x14ac:dyDescent="0.25">
      <c r="A355" s="260" t="s">
        <v>413</v>
      </c>
      <c r="B355" s="235" t="s">
        <v>29</v>
      </c>
      <c r="C355" s="235" t="s">
        <v>433</v>
      </c>
      <c r="D355" s="234" t="s">
        <v>217</v>
      </c>
      <c r="E355" s="234" t="s">
        <v>98</v>
      </c>
      <c r="F355" s="234" t="s">
        <v>21</v>
      </c>
      <c r="G355" s="117" t="s">
        <v>392</v>
      </c>
      <c r="H355" s="1" t="s">
        <v>113</v>
      </c>
      <c r="I355" s="1">
        <v>744</v>
      </c>
      <c r="J355" s="44"/>
      <c r="K355" s="44"/>
      <c r="L355" s="44"/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customHeight="1" x14ac:dyDescent="0.25">
      <c r="A356" s="261"/>
      <c r="B356" s="263"/>
      <c r="C356" s="263"/>
      <c r="D356" s="234"/>
      <c r="E356" s="234"/>
      <c r="F356" s="234"/>
      <c r="G356" s="117" t="s">
        <v>395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x14ac:dyDescent="0.25">
      <c r="A357" s="262"/>
      <c r="B357" s="264"/>
      <c r="C357" s="264"/>
      <c r="D357" s="234"/>
      <c r="E357" s="234"/>
      <c r="F357" s="234"/>
      <c r="G357" s="135" t="s">
        <v>390</v>
      </c>
      <c r="H357" s="117" t="s">
        <v>391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60" t="s">
        <v>414</v>
      </c>
      <c r="B358" s="235" t="s">
        <v>29</v>
      </c>
      <c r="C358" s="235" t="s">
        <v>433</v>
      </c>
      <c r="D358" s="234" t="s">
        <v>218</v>
      </c>
      <c r="E358" s="234" t="s">
        <v>98</v>
      </c>
      <c r="F358" s="234" t="s">
        <v>21</v>
      </c>
      <c r="G358" s="117" t="s">
        <v>392</v>
      </c>
      <c r="H358" s="1" t="s">
        <v>113</v>
      </c>
      <c r="I358" s="1">
        <v>744</v>
      </c>
      <c r="J358" s="44"/>
      <c r="K358" s="44"/>
      <c r="L358" s="44"/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61"/>
      <c r="B359" s="263"/>
      <c r="C359" s="263"/>
      <c r="D359" s="234"/>
      <c r="E359" s="234"/>
      <c r="F359" s="234"/>
      <c r="G359" s="117" t="s">
        <v>395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62"/>
      <c r="B360" s="264"/>
      <c r="C360" s="264"/>
      <c r="D360" s="234"/>
      <c r="E360" s="234"/>
      <c r="F360" s="234"/>
      <c r="G360" s="135" t="s">
        <v>390</v>
      </c>
      <c r="H360" s="117" t="s">
        <v>391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x14ac:dyDescent="0.25">
      <c r="A361" s="260" t="s">
        <v>415</v>
      </c>
      <c r="B361" s="235" t="s">
        <v>29</v>
      </c>
      <c r="C361" s="235" t="s">
        <v>433</v>
      </c>
      <c r="D361" s="234" t="s">
        <v>219</v>
      </c>
      <c r="E361" s="234" t="s">
        <v>98</v>
      </c>
      <c r="F361" s="234" t="s">
        <v>21</v>
      </c>
      <c r="G361" s="117" t="s">
        <v>392</v>
      </c>
      <c r="H361" s="1" t="s">
        <v>113</v>
      </c>
      <c r="I361" s="1">
        <v>744</v>
      </c>
      <c r="J361" s="44"/>
      <c r="K361" s="44"/>
      <c r="L361" s="44"/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customHeight="1" x14ac:dyDescent="0.25">
      <c r="A362" s="261"/>
      <c r="B362" s="263"/>
      <c r="C362" s="263"/>
      <c r="D362" s="234"/>
      <c r="E362" s="234"/>
      <c r="F362" s="234"/>
      <c r="G362" s="117" t="s">
        <v>395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x14ac:dyDescent="0.25">
      <c r="A363" s="262"/>
      <c r="B363" s="264"/>
      <c r="C363" s="264"/>
      <c r="D363" s="234"/>
      <c r="E363" s="234"/>
      <c r="F363" s="234"/>
      <c r="G363" s="135" t="s">
        <v>390</v>
      </c>
      <c r="H363" s="117" t="s">
        <v>391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x14ac:dyDescent="0.25">
      <c r="A364" s="260" t="s">
        <v>416</v>
      </c>
      <c r="B364" s="235" t="s">
        <v>29</v>
      </c>
      <c r="C364" s="235" t="s">
        <v>433</v>
      </c>
      <c r="D364" s="234" t="s">
        <v>397</v>
      </c>
      <c r="E364" s="234" t="s">
        <v>98</v>
      </c>
      <c r="F364" s="234" t="s">
        <v>21</v>
      </c>
      <c r="G364" s="117" t="s">
        <v>392</v>
      </c>
      <c r="H364" s="1" t="s">
        <v>113</v>
      </c>
      <c r="I364" s="1">
        <v>744</v>
      </c>
      <c r="J364" s="44"/>
      <c r="K364" s="44"/>
      <c r="L364" s="44"/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customHeight="1" x14ac:dyDescent="0.25">
      <c r="A365" s="261"/>
      <c r="B365" s="263"/>
      <c r="C365" s="263"/>
      <c r="D365" s="234"/>
      <c r="E365" s="234"/>
      <c r="F365" s="234"/>
      <c r="G365" s="117" t="s">
        <v>395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x14ac:dyDescent="0.25">
      <c r="A366" s="262"/>
      <c r="B366" s="264"/>
      <c r="C366" s="264"/>
      <c r="D366" s="234"/>
      <c r="E366" s="234"/>
      <c r="F366" s="234"/>
      <c r="G366" s="135" t="s">
        <v>390</v>
      </c>
      <c r="H366" s="117" t="s">
        <v>391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6" t="s">
        <v>116</v>
      </c>
      <c r="B369" s="226"/>
      <c r="C369" s="226"/>
      <c r="D369" s="226"/>
      <c r="E369" s="226"/>
      <c r="F369" s="226"/>
      <c r="G369" s="226"/>
      <c r="H369" s="226"/>
      <c r="I369" s="226"/>
      <c r="J369" s="226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x14ac:dyDescent="0.25">
      <c r="A371" s="195" t="s">
        <v>10</v>
      </c>
      <c r="B371" s="195" t="s">
        <v>11</v>
      </c>
      <c r="C371" s="195"/>
      <c r="D371" s="195"/>
      <c r="E371" s="195" t="s">
        <v>12</v>
      </c>
      <c r="F371" s="195"/>
      <c r="G371" s="195" t="s">
        <v>24</v>
      </c>
      <c r="H371" s="195"/>
      <c r="I371" s="195"/>
      <c r="J371" s="195" t="s">
        <v>25</v>
      </c>
      <c r="K371" s="195"/>
      <c r="L371" s="195"/>
      <c r="M371" s="195" t="s">
        <v>26</v>
      </c>
      <c r="N371" s="195"/>
      <c r="O371" s="195"/>
      <c r="P371" s="176" t="s">
        <v>198</v>
      </c>
      <c r="Q371" s="178"/>
      <c r="R371" s="80"/>
    </row>
    <row r="372" spans="1:18" s="34" customFormat="1" ht="18.75" customHeight="1" x14ac:dyDescent="0.25">
      <c r="A372" s="196"/>
      <c r="B372" s="195"/>
      <c r="C372" s="195"/>
      <c r="D372" s="195"/>
      <c r="E372" s="195"/>
      <c r="F372" s="195"/>
      <c r="G372" s="195" t="s">
        <v>60</v>
      </c>
      <c r="H372" s="195" t="s">
        <v>16</v>
      </c>
      <c r="I372" s="195"/>
      <c r="J372" s="162" t="s">
        <v>424</v>
      </c>
      <c r="K372" s="162" t="s">
        <v>425</v>
      </c>
      <c r="L372" s="162" t="s">
        <v>426</v>
      </c>
      <c r="M372" s="162" t="s">
        <v>424</v>
      </c>
      <c r="N372" s="162" t="s">
        <v>425</v>
      </c>
      <c r="O372" s="162" t="s">
        <v>426</v>
      </c>
      <c r="P372" s="156" t="s">
        <v>165</v>
      </c>
      <c r="Q372" s="162" t="s">
        <v>166</v>
      </c>
      <c r="R372" s="80"/>
    </row>
    <row r="373" spans="1:18" s="34" customFormat="1" ht="75" x14ac:dyDescent="0.25">
      <c r="A373" s="196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6"/>
      <c r="H373" s="82" t="s">
        <v>28</v>
      </c>
      <c r="I373" s="82" t="s">
        <v>23</v>
      </c>
      <c r="J373" s="162"/>
      <c r="K373" s="162"/>
      <c r="L373" s="163"/>
      <c r="M373" s="162"/>
      <c r="N373" s="162"/>
      <c r="O373" s="163"/>
      <c r="P373" s="158"/>
      <c r="Q373" s="162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x14ac:dyDescent="0.25">
      <c r="A375" s="85" t="s">
        <v>411</v>
      </c>
      <c r="B375" s="1" t="s">
        <v>29</v>
      </c>
      <c r="C375" s="1" t="s">
        <v>433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9">
        <f>SUM('2:39'!J375)</f>
        <v>99072</v>
      </c>
      <c r="K375" s="9">
        <f>SUM('2:39'!K375)</f>
        <v>99072</v>
      </c>
      <c r="L375" s="9">
        <f>SUM('2:39'!L375)</f>
        <v>99072</v>
      </c>
      <c r="M375" s="12"/>
      <c r="N375" s="12"/>
      <c r="O375" s="12"/>
      <c r="P375" s="11">
        <v>10</v>
      </c>
      <c r="Q375" s="35">
        <f>J375*0.1</f>
        <v>9907</v>
      </c>
      <c r="R375" s="80"/>
    </row>
    <row r="376" spans="1:18" s="34" customFormat="1" ht="131.25" x14ac:dyDescent="0.25">
      <c r="A376" s="85" t="s">
        <v>412</v>
      </c>
      <c r="B376" s="1" t="s">
        <v>29</v>
      </c>
      <c r="C376" s="1" t="s">
        <v>433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9">
        <f>SUM('2:39'!J376)</f>
        <v>90432</v>
      </c>
      <c r="K376" s="9">
        <f>SUM('2:39'!K376)</f>
        <v>90432</v>
      </c>
      <c r="L376" s="9">
        <f>SUM('2:39'!L376)</f>
        <v>90432</v>
      </c>
      <c r="M376" s="12"/>
      <c r="N376" s="12"/>
      <c r="O376" s="12"/>
      <c r="P376" s="11">
        <v>10</v>
      </c>
      <c r="Q376" s="35">
        <f t="shared" ref="Q376:Q382" si="10">J376*0.1</f>
        <v>9043</v>
      </c>
      <c r="R376" s="80"/>
    </row>
    <row r="377" spans="1:18" s="34" customFormat="1" ht="131.25" x14ac:dyDescent="0.25">
      <c r="A377" s="85" t="s">
        <v>413</v>
      </c>
      <c r="B377" s="1" t="s">
        <v>29</v>
      </c>
      <c r="C377" s="1" t="s">
        <v>433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9">
        <f>SUM('2:39'!J377)</f>
        <v>58320</v>
      </c>
      <c r="K377" s="9">
        <f>SUM('2:39'!K377)</f>
        <v>58320</v>
      </c>
      <c r="L377" s="9">
        <f>SUM('2:39'!L377)</f>
        <v>58320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0"/>
        <v>5832</v>
      </c>
      <c r="R377" s="80"/>
    </row>
    <row r="378" spans="1:18" s="34" customFormat="1" ht="131.25" x14ac:dyDescent="0.25">
      <c r="A378" s="85" t="s">
        <v>414</v>
      </c>
      <c r="B378" s="1" t="s">
        <v>29</v>
      </c>
      <c r="C378" s="1" t="s">
        <v>433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9">
        <f>SUM('2:39'!J378)</f>
        <v>97560</v>
      </c>
      <c r="K378" s="9">
        <f>SUM('2:39'!K378)</f>
        <v>97560</v>
      </c>
      <c r="L378" s="9">
        <f>SUM('2:39'!L378)</f>
        <v>97560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0"/>
        <v>9756</v>
      </c>
      <c r="R378" s="80"/>
    </row>
    <row r="379" spans="1:18" s="34" customFormat="1" ht="131.25" x14ac:dyDescent="0.25">
      <c r="A379" s="85" t="s">
        <v>415</v>
      </c>
      <c r="B379" s="1" t="s">
        <v>29</v>
      </c>
      <c r="C379" s="1" t="s">
        <v>433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9">
        <f>SUM('2:39'!J379)</f>
        <v>20448</v>
      </c>
      <c r="K379" s="9">
        <f>SUM('2:39'!K379)</f>
        <v>20448</v>
      </c>
      <c r="L379" s="9">
        <f>SUM('2:39'!L379)</f>
        <v>20448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0"/>
        <v>2045</v>
      </c>
      <c r="R379" s="80"/>
    </row>
    <row r="380" spans="1:18" s="34" customFormat="1" ht="131.25" x14ac:dyDescent="0.25">
      <c r="A380" s="85" t="s">
        <v>416</v>
      </c>
      <c r="B380" s="1" t="s">
        <v>29</v>
      </c>
      <c r="C380" s="1" t="s">
        <v>433</v>
      </c>
      <c r="D380" s="1" t="s">
        <v>220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9">
        <f>SUM('2:39'!J380)</f>
        <v>25992</v>
      </c>
      <c r="K380" s="9">
        <f>SUM('2:39'!K380)</f>
        <v>25992</v>
      </c>
      <c r="L380" s="9">
        <f>SUM('2:39'!L380)</f>
        <v>25992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0"/>
        <v>2599</v>
      </c>
      <c r="R380" s="80"/>
    </row>
    <row r="381" spans="1:18" s="34" customFormat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106"/>
      <c r="K381" s="104"/>
      <c r="L381" s="104"/>
      <c r="M381" s="1"/>
      <c r="N381" s="1"/>
      <c r="O381" s="1"/>
      <c r="P381" s="11">
        <v>10</v>
      </c>
      <c r="Q381" s="35">
        <f t="shared" si="10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105">
        <f>SUM(J375:J381)</f>
        <v>391824</v>
      </c>
      <c r="K382" s="105">
        <f>SUM(K375:K381)</f>
        <v>391824</v>
      </c>
      <c r="L382" s="105">
        <f>SUM(L375:L381)</f>
        <v>391824</v>
      </c>
      <c r="M382" s="1"/>
      <c r="N382" s="1"/>
      <c r="O382" s="1"/>
      <c r="P382" s="11">
        <v>10</v>
      </c>
      <c r="Q382" s="35">
        <f t="shared" si="10"/>
        <v>39182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107"/>
      <c r="K383" s="6"/>
      <c r="L383" s="6"/>
      <c r="M383" s="6"/>
      <c r="N383" s="6"/>
      <c r="O383" s="6"/>
      <c r="P383" s="6"/>
    </row>
    <row r="384" spans="1:18" x14ac:dyDescent="0.25">
      <c r="A384" s="224" t="s">
        <v>69</v>
      </c>
      <c r="B384" s="220"/>
      <c r="C384" s="220"/>
      <c r="D384" s="220"/>
      <c r="E384" s="220"/>
      <c r="F384" s="220"/>
      <c r="G384" s="220"/>
      <c r="H384" s="220"/>
      <c r="I384" s="220"/>
      <c r="J384" s="220"/>
      <c r="K384" s="220"/>
      <c r="L384" s="220"/>
      <c r="M384" s="220"/>
      <c r="N384" s="220"/>
      <c r="O384" s="220"/>
      <c r="P384" s="6"/>
    </row>
    <row r="385" spans="1:16" x14ac:dyDescent="0.25">
      <c r="A385" s="165" t="s">
        <v>70</v>
      </c>
      <c r="B385" s="165"/>
      <c r="C385" s="165"/>
      <c r="D385" s="165"/>
      <c r="E385" s="165"/>
      <c r="F385" s="165"/>
      <c r="G385" s="165"/>
      <c r="H385" s="165"/>
      <c r="I385" s="165"/>
      <c r="J385" s="165"/>
      <c r="K385" s="165"/>
      <c r="L385" s="165"/>
      <c r="M385" s="165"/>
      <c r="N385" s="165"/>
      <c r="O385" s="165"/>
      <c r="P385" s="6"/>
    </row>
    <row r="386" spans="1:16" x14ac:dyDescent="0.25">
      <c r="A386" s="193" t="s">
        <v>71</v>
      </c>
      <c r="B386" s="193"/>
      <c r="C386" s="193"/>
      <c r="D386" s="193"/>
      <c r="E386" s="193"/>
      <c r="F386" s="193"/>
      <c r="G386" s="193"/>
      <c r="H386" s="193"/>
      <c r="I386" s="193"/>
      <c r="J386" s="193"/>
      <c r="K386" s="193"/>
      <c r="L386" s="193"/>
      <c r="M386" s="6"/>
      <c r="N386" s="6"/>
      <c r="O386" s="6"/>
      <c r="P386" s="6"/>
    </row>
    <row r="387" spans="1:16" x14ac:dyDescent="0.25">
      <c r="A387" s="193" t="s">
        <v>72</v>
      </c>
      <c r="B387" s="193"/>
      <c r="C387" s="193"/>
      <c r="D387" s="193"/>
      <c r="E387" s="193"/>
      <c r="F387" s="193"/>
      <c r="G387" s="193"/>
      <c r="H387" s="193"/>
      <c r="I387" s="193"/>
      <c r="J387" s="193"/>
      <c r="K387" s="193"/>
      <c r="L387" s="193"/>
      <c r="M387" s="6"/>
      <c r="N387" s="6"/>
      <c r="O387" s="6"/>
      <c r="P387" s="6"/>
    </row>
    <row r="388" spans="1:16" ht="16.5" customHeight="1" x14ac:dyDescent="0.25">
      <c r="A388" s="193" t="s">
        <v>73</v>
      </c>
      <c r="B388" s="193"/>
      <c r="C388" s="193"/>
      <c r="D388" s="193"/>
      <c r="E388" s="193"/>
      <c r="F388" s="193"/>
      <c r="G388" s="193"/>
      <c r="H388" s="193"/>
      <c r="I388" s="193"/>
      <c r="J388" s="193"/>
      <c r="K388" s="193"/>
      <c r="L388" s="193"/>
      <c r="M388" s="6"/>
      <c r="N388" s="6"/>
      <c r="O388" s="6"/>
      <c r="P388" s="6"/>
    </row>
    <row r="389" spans="1:16" x14ac:dyDescent="0.25">
      <c r="A389" s="193" t="s">
        <v>74</v>
      </c>
      <c r="B389" s="193"/>
      <c r="C389" s="193"/>
      <c r="D389" s="193"/>
      <c r="E389" s="193"/>
      <c r="F389" s="193"/>
      <c r="G389" s="193"/>
      <c r="H389" s="193"/>
      <c r="I389" s="193"/>
      <c r="J389" s="193"/>
      <c r="K389" s="193"/>
      <c r="L389" s="193"/>
      <c r="M389" s="6"/>
      <c r="N389" s="6"/>
      <c r="O389" s="6"/>
      <c r="P389" s="6"/>
    </row>
    <row r="390" spans="1:16" x14ac:dyDescent="0.25">
      <c r="A390" s="193" t="s">
        <v>75</v>
      </c>
      <c r="B390" s="193"/>
      <c r="C390" s="193"/>
      <c r="D390" s="193"/>
      <c r="E390" s="193"/>
      <c r="F390" s="193"/>
      <c r="G390" s="193"/>
      <c r="H390" s="193"/>
      <c r="I390" s="193"/>
      <c r="J390" s="193"/>
      <c r="K390" s="193"/>
      <c r="L390" s="193"/>
      <c r="M390" s="6"/>
      <c r="N390" s="6"/>
      <c r="O390" s="6"/>
      <c r="P390" s="6"/>
    </row>
    <row r="391" spans="1:16" ht="153.75" customHeight="1" x14ac:dyDescent="0.25">
      <c r="A391" s="193" t="s">
        <v>384</v>
      </c>
      <c r="B391" s="193"/>
      <c r="C391" s="193"/>
      <c r="D391" s="193"/>
      <c r="E391" s="193"/>
      <c r="F391" s="193"/>
      <c r="G391" s="193"/>
      <c r="H391" s="193"/>
      <c r="I391" s="193"/>
      <c r="J391" s="193"/>
      <c r="K391" s="193"/>
      <c r="L391" s="193"/>
      <c r="M391" s="6"/>
      <c r="N391" s="6"/>
      <c r="O391" s="6"/>
      <c r="P391" s="6"/>
    </row>
    <row r="392" spans="1:16" x14ac:dyDescent="0.25">
      <c r="A392" s="193" t="s">
        <v>77</v>
      </c>
      <c r="B392" s="193"/>
      <c r="C392" s="193"/>
      <c r="D392" s="193"/>
      <c r="E392" s="193"/>
      <c r="F392" s="193"/>
      <c r="G392" s="193"/>
      <c r="H392" s="193"/>
      <c r="I392" s="193"/>
      <c r="J392" s="193"/>
      <c r="K392" s="193"/>
      <c r="L392" s="193"/>
      <c r="M392" s="6"/>
      <c r="N392" s="6"/>
      <c r="O392" s="6"/>
      <c r="P392" s="6"/>
    </row>
    <row r="393" spans="1:16" x14ac:dyDescent="0.25">
      <c r="A393" s="164" t="s">
        <v>78</v>
      </c>
      <c r="B393" s="164"/>
      <c r="C393" s="164"/>
      <c r="D393" s="164"/>
      <c r="E393" s="164"/>
      <c r="F393" s="164"/>
      <c r="G393" s="164"/>
      <c r="H393" s="164"/>
      <c r="I393" s="164"/>
      <c r="J393" s="164"/>
      <c r="K393" s="164"/>
      <c r="L393" s="164"/>
      <c r="M393" s="164"/>
      <c r="N393" s="164"/>
      <c r="O393" s="164"/>
      <c r="P393" s="6"/>
    </row>
    <row r="394" spans="1:16" ht="60.75" customHeight="1" x14ac:dyDescent="0.25">
      <c r="A394" s="164" t="s">
        <v>121</v>
      </c>
      <c r="B394" s="164"/>
      <c r="C394" s="164"/>
      <c r="D394" s="164"/>
      <c r="E394" s="164"/>
      <c r="F394" s="164"/>
      <c r="G394" s="164"/>
      <c r="H394" s="164"/>
      <c r="I394" s="164"/>
      <c r="J394" s="164"/>
      <c r="K394" s="164"/>
      <c r="L394" s="164"/>
      <c r="M394" s="164"/>
      <c r="N394" s="164"/>
      <c r="O394" s="164"/>
    </row>
    <row r="395" spans="1:16" ht="60.75" customHeight="1" x14ac:dyDescent="0.25">
      <c r="A395" s="164" t="s">
        <v>122</v>
      </c>
      <c r="B395" s="164"/>
      <c r="C395" s="164"/>
      <c r="D395" s="164"/>
      <c r="E395" s="164"/>
      <c r="F395" s="164"/>
      <c r="G395" s="164"/>
      <c r="H395" s="164"/>
      <c r="I395" s="164"/>
      <c r="J395" s="164"/>
      <c r="K395" s="164"/>
      <c r="L395" s="164"/>
      <c r="M395" s="164"/>
      <c r="N395" s="164"/>
      <c r="O395" s="164"/>
    </row>
    <row r="396" spans="1:16" x14ac:dyDescent="0.25">
      <c r="A396" s="165" t="s">
        <v>79</v>
      </c>
      <c r="B396" s="165"/>
      <c r="C396" s="165"/>
      <c r="D396" s="165"/>
      <c r="E396" s="165"/>
      <c r="F396" s="165"/>
      <c r="G396" s="165"/>
      <c r="H396" s="165"/>
      <c r="I396" s="165"/>
      <c r="J396" s="165"/>
      <c r="K396" s="165"/>
      <c r="L396" s="165"/>
      <c r="M396" s="165"/>
      <c r="N396" s="165"/>
      <c r="O396" s="165"/>
      <c r="P396" s="6"/>
    </row>
    <row r="397" spans="1:16" x14ac:dyDescent="0.25">
      <c r="A397" s="9" t="s">
        <v>80</v>
      </c>
      <c r="B397" s="162" t="s">
        <v>81</v>
      </c>
      <c r="C397" s="186"/>
      <c r="D397" s="186"/>
      <c r="E397" s="163" t="s">
        <v>82</v>
      </c>
      <c r="F397" s="186"/>
      <c r="G397" s="186"/>
      <c r="H397" s="186"/>
      <c r="I397" s="186"/>
      <c r="J397" s="186"/>
      <c r="K397" s="186"/>
      <c r="L397" s="186"/>
      <c r="M397" s="6"/>
      <c r="N397" s="6"/>
      <c r="O397" s="6"/>
      <c r="P397" s="6"/>
    </row>
    <row r="398" spans="1:16" x14ac:dyDescent="0.25">
      <c r="A398" s="9">
        <v>1</v>
      </c>
      <c r="B398" s="162">
        <v>2</v>
      </c>
      <c r="C398" s="186"/>
      <c r="D398" s="186"/>
      <c r="E398" s="169">
        <v>3</v>
      </c>
      <c r="F398" s="169"/>
      <c r="G398" s="169"/>
      <c r="H398" s="169"/>
      <c r="I398" s="169"/>
      <c r="J398" s="169"/>
      <c r="K398" s="186"/>
      <c r="L398" s="186"/>
      <c r="M398" s="6"/>
      <c r="N398" s="6"/>
      <c r="O398" s="6"/>
      <c r="P398" s="6"/>
    </row>
    <row r="399" spans="1:16" ht="40.5" customHeight="1" x14ac:dyDescent="0.25">
      <c r="A399" s="9" t="s">
        <v>83</v>
      </c>
      <c r="B399" s="162" t="s">
        <v>225</v>
      </c>
      <c r="C399" s="186"/>
      <c r="D399" s="186"/>
      <c r="E399" s="169" t="s">
        <v>84</v>
      </c>
      <c r="F399" s="169"/>
      <c r="G399" s="169"/>
      <c r="H399" s="169"/>
      <c r="I399" s="169"/>
      <c r="J399" s="169"/>
      <c r="K399" s="169"/>
      <c r="L399" s="169"/>
      <c r="M399" s="6"/>
      <c r="N399" s="6"/>
      <c r="O399" s="6"/>
      <c r="P399" s="6"/>
    </row>
    <row r="400" spans="1:16" ht="42.75" customHeight="1" x14ac:dyDescent="0.25">
      <c r="A400" s="9" t="s">
        <v>378</v>
      </c>
      <c r="B400" s="162" t="s">
        <v>86</v>
      </c>
      <c r="C400" s="163"/>
      <c r="D400" s="163"/>
      <c r="E400" s="169" t="s">
        <v>84</v>
      </c>
      <c r="F400" s="169"/>
      <c r="G400" s="169"/>
      <c r="H400" s="169"/>
      <c r="I400" s="169"/>
      <c r="J400" s="169"/>
      <c r="K400" s="169"/>
      <c r="L400" s="169"/>
      <c r="M400" s="6"/>
      <c r="N400" s="6"/>
      <c r="O400" s="6"/>
      <c r="P400" s="6"/>
    </row>
    <row r="401" spans="1:17" ht="42" customHeight="1" x14ac:dyDescent="0.25">
      <c r="A401" s="9" t="s">
        <v>378</v>
      </c>
      <c r="B401" s="162" t="s">
        <v>197</v>
      </c>
      <c r="C401" s="186"/>
      <c r="D401" s="186"/>
      <c r="E401" s="169" t="s">
        <v>84</v>
      </c>
      <c r="F401" s="169"/>
      <c r="G401" s="169"/>
      <c r="H401" s="169"/>
      <c r="I401" s="169"/>
      <c r="J401" s="169"/>
      <c r="K401" s="169"/>
      <c r="L401" s="169"/>
      <c r="M401" s="6"/>
      <c r="N401" s="6"/>
      <c r="O401" s="6"/>
      <c r="P401" s="6"/>
    </row>
    <row r="402" spans="1:17" x14ac:dyDescent="0.25">
      <c r="A402" s="165" t="s">
        <v>88</v>
      </c>
      <c r="B402" s="165"/>
      <c r="C402" s="165"/>
      <c r="D402" s="165"/>
      <c r="E402" s="165"/>
      <c r="F402" s="165"/>
      <c r="G402" s="165"/>
      <c r="H402" s="165"/>
      <c r="I402" s="165"/>
      <c r="J402" s="165"/>
      <c r="K402" s="165"/>
      <c r="L402" s="165"/>
      <c r="M402" s="165"/>
      <c r="N402" s="165"/>
      <c r="O402" s="165"/>
      <c r="P402" s="6"/>
    </row>
    <row r="403" spans="1:17" x14ac:dyDescent="0.25">
      <c r="A403" s="165" t="s">
        <v>89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65"/>
      <c r="N403" s="165"/>
      <c r="O403" s="165"/>
      <c r="P403" s="6"/>
    </row>
    <row r="404" spans="1:17" x14ac:dyDescent="0.25">
      <c r="A404" s="165" t="s">
        <v>90</v>
      </c>
      <c r="B404" s="165"/>
      <c r="C404" s="165"/>
      <c r="D404" s="165"/>
      <c r="E404" s="165"/>
      <c r="F404" s="165"/>
      <c r="G404" s="165"/>
      <c r="H404" s="165"/>
      <c r="I404" s="165"/>
      <c r="J404" s="165"/>
      <c r="K404" s="165"/>
      <c r="L404" s="165"/>
      <c r="M404" s="165"/>
      <c r="N404" s="165"/>
      <c r="O404" s="165"/>
      <c r="P404" s="6"/>
    </row>
    <row r="405" spans="1:17" x14ac:dyDescent="0.25">
      <c r="A405" s="165" t="s">
        <v>168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165"/>
      <c r="N405" s="165"/>
      <c r="O405" s="165"/>
    </row>
    <row r="406" spans="1:17" ht="21" customHeight="1" x14ac:dyDescent="0.25">
      <c r="A406" s="164" t="s">
        <v>91</v>
      </c>
      <c r="B406" s="164"/>
      <c r="C406" s="164"/>
      <c r="D406" s="164"/>
      <c r="E406" s="164"/>
      <c r="F406" s="164"/>
      <c r="G406" s="164"/>
      <c r="H406" s="164"/>
      <c r="I406" s="164"/>
      <c r="J406" s="164"/>
      <c r="K406" s="164"/>
      <c r="L406" s="164"/>
      <c r="M406" s="164"/>
      <c r="N406" s="164"/>
      <c r="O406" s="164"/>
      <c r="P406" s="6"/>
    </row>
    <row r="407" spans="1:17" ht="62.25" customHeight="1" x14ac:dyDescent="0.25">
      <c r="A407" s="164" t="s">
        <v>92</v>
      </c>
      <c r="B407" s="164"/>
      <c r="C407" s="164"/>
      <c r="D407" s="164"/>
      <c r="E407" s="164"/>
      <c r="F407" s="164"/>
      <c r="G407" s="164"/>
      <c r="H407" s="164"/>
      <c r="I407" s="164"/>
      <c r="J407" s="164"/>
      <c r="K407" s="164"/>
      <c r="L407" s="164"/>
      <c r="M407" s="164"/>
      <c r="N407" s="164"/>
      <c r="O407" s="164"/>
      <c r="P407" s="6"/>
    </row>
    <row r="408" spans="1:17" x14ac:dyDescent="0.25">
      <c r="A408" s="165" t="s">
        <v>93</v>
      </c>
      <c r="B408" s="165"/>
      <c r="C408" s="165"/>
      <c r="D408" s="165"/>
      <c r="E408" s="165"/>
      <c r="F408" s="165"/>
      <c r="G408" s="165"/>
      <c r="H408" s="165"/>
      <c r="I408" s="165"/>
      <c r="J408" s="165"/>
      <c r="K408" s="165"/>
      <c r="L408" s="165"/>
      <c r="M408" s="165"/>
      <c r="N408" s="165"/>
      <c r="O408" s="165"/>
      <c r="P408" s="6"/>
    </row>
    <row r="409" spans="1:17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1:17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80"/>
      <c r="K410" s="80"/>
      <c r="L410" s="80"/>
      <c r="M410" s="6"/>
      <c r="N410" s="6"/>
      <c r="O410" s="6"/>
      <c r="P410" s="6"/>
    </row>
    <row r="411" spans="1:17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162"/>
      <c r="K411" s="162"/>
      <c r="L411" s="162"/>
      <c r="M411" s="6"/>
      <c r="N411" s="6"/>
      <c r="O411" s="6"/>
      <c r="P411" s="6"/>
    </row>
    <row r="412" spans="1:17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162"/>
      <c r="K412" s="162"/>
      <c r="L412" s="163"/>
      <c r="M412" s="6"/>
      <c r="N412" s="6"/>
      <c r="O412" s="6"/>
      <c r="P412" s="6"/>
    </row>
    <row r="413" spans="1:17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5" spans="1:17" ht="225" x14ac:dyDescent="0.25">
      <c r="J415" s="80" t="s">
        <v>399</v>
      </c>
      <c r="M415" s="80" t="s">
        <v>259</v>
      </c>
      <c r="P415" s="138" t="s">
        <v>400</v>
      </c>
      <c r="Q415" s="20"/>
    </row>
    <row r="416" spans="1:17" x14ac:dyDescent="0.25">
      <c r="J416" s="162" t="s">
        <v>424</v>
      </c>
      <c r="K416" s="162" t="s">
        <v>425</v>
      </c>
      <c r="L416" s="162" t="s">
        <v>426</v>
      </c>
      <c r="M416" s="162" t="s">
        <v>424</v>
      </c>
      <c r="N416" s="162" t="s">
        <v>425</v>
      </c>
      <c r="O416" s="162" t="s">
        <v>426</v>
      </c>
      <c r="P416" s="80" t="s">
        <v>400</v>
      </c>
    </row>
    <row r="417" spans="10:15" x14ac:dyDescent="0.25">
      <c r="J417" s="162"/>
      <c r="K417" s="162"/>
      <c r="L417" s="163"/>
      <c r="M417" s="162"/>
      <c r="N417" s="162"/>
      <c r="O417" s="163"/>
    </row>
    <row r="418" spans="10:15" x14ac:dyDescent="0.25">
      <c r="J418" s="80"/>
      <c r="K418" s="80"/>
      <c r="L418" s="80"/>
      <c r="M418" s="80"/>
      <c r="N418" s="80"/>
      <c r="O418" s="80"/>
    </row>
    <row r="419" spans="10:15" x14ac:dyDescent="0.25">
      <c r="J419" s="80"/>
      <c r="K419" s="80"/>
      <c r="L419" s="80"/>
      <c r="M419" s="80"/>
      <c r="N419" s="80"/>
      <c r="O419" s="80"/>
    </row>
    <row r="438" spans="2:2" x14ac:dyDescent="0.25">
      <c r="B438" s="6" t="s">
        <v>225</v>
      </c>
    </row>
    <row r="450" spans="1:11" x14ac:dyDescent="0.25">
      <c r="A450" s="3" t="s">
        <v>286</v>
      </c>
      <c r="K450" s="3" t="s">
        <v>398</v>
      </c>
    </row>
    <row r="542" spans="10:12" x14ac:dyDescent="0.25">
      <c r="J542" s="162" t="s">
        <v>298</v>
      </c>
      <c r="K542" s="162" t="s">
        <v>299</v>
      </c>
      <c r="L542" s="162" t="s">
        <v>300</v>
      </c>
    </row>
    <row r="543" spans="10:12" x14ac:dyDescent="0.25">
      <c r="J543" s="162"/>
      <c r="K543" s="162"/>
      <c r="L543" s="163"/>
    </row>
    <row r="550" spans="10:15" x14ac:dyDescent="0.25">
      <c r="J550" s="162" t="s">
        <v>298</v>
      </c>
      <c r="K550" s="162" t="s">
        <v>299</v>
      </c>
      <c r="L550" s="162" t="s">
        <v>300</v>
      </c>
      <c r="M550" s="162" t="s">
        <v>298</v>
      </c>
      <c r="N550" s="162" t="s">
        <v>299</v>
      </c>
      <c r="O550" s="162" t="s">
        <v>300</v>
      </c>
    </row>
    <row r="551" spans="10:15" x14ac:dyDescent="0.25">
      <c r="J551" s="162"/>
      <c r="K551" s="162"/>
      <c r="L551" s="163"/>
      <c r="M551" s="162"/>
      <c r="N551" s="162"/>
      <c r="O551" s="163"/>
    </row>
  </sheetData>
  <mergeCells count="584">
    <mergeCell ref="A318:O318"/>
    <mergeCell ref="A320:K320"/>
    <mergeCell ref="H237:L237"/>
    <mergeCell ref="A237:D237"/>
    <mergeCell ref="J293:J294"/>
    <mergeCell ref="K293:K294"/>
    <mergeCell ref="L293:L294"/>
    <mergeCell ref="H235:L235"/>
    <mergeCell ref="N173:N174"/>
    <mergeCell ref="B248:B249"/>
    <mergeCell ref="C248:C249"/>
    <mergeCell ref="D248:D249"/>
    <mergeCell ref="E248:E249"/>
    <mergeCell ref="F248:F249"/>
    <mergeCell ref="A250:O250"/>
    <mergeCell ref="A251:J251"/>
    <mergeCell ref="A252:A254"/>
    <mergeCell ref="B252:D253"/>
    <mergeCell ref="E252:F253"/>
    <mergeCell ref="G252:I252"/>
    <mergeCell ref="H253:I253"/>
    <mergeCell ref="J253:J254"/>
    <mergeCell ref="K253:K254"/>
    <mergeCell ref="A262:O262"/>
    <mergeCell ref="A2:O2"/>
    <mergeCell ref="A3:O3"/>
    <mergeCell ref="E12:H12"/>
    <mergeCell ref="A236:D236"/>
    <mergeCell ref="E236:G236"/>
    <mergeCell ref="G293:G294"/>
    <mergeCell ref="J284:L284"/>
    <mergeCell ref="G285:G286"/>
    <mergeCell ref="H285:I285"/>
    <mergeCell ref="J285:J286"/>
    <mergeCell ref="K285:K286"/>
    <mergeCell ref="L285:L286"/>
    <mergeCell ref="A277:A278"/>
    <mergeCell ref="B277:D277"/>
    <mergeCell ref="E277:I277"/>
    <mergeCell ref="H293:I293"/>
    <mergeCell ref="H236:L236"/>
    <mergeCell ref="E237:G237"/>
    <mergeCell ref="N285:N286"/>
    <mergeCell ref="A164:D164"/>
    <mergeCell ref="F176:F179"/>
    <mergeCell ref="A180:A183"/>
    <mergeCell ref="H161:L161"/>
    <mergeCell ref="A263:O263"/>
    <mergeCell ref="B397:D397"/>
    <mergeCell ref="E397:L397"/>
    <mergeCell ref="B398:D398"/>
    <mergeCell ref="E398:L398"/>
    <mergeCell ref="B399:D399"/>
    <mergeCell ref="E399:L399"/>
    <mergeCell ref="E323:K323"/>
    <mergeCell ref="A389:L389"/>
    <mergeCell ref="A390:L390"/>
    <mergeCell ref="A342:L342"/>
    <mergeCell ref="A343:J343"/>
    <mergeCell ref="E345:F346"/>
    <mergeCell ref="E333:I333"/>
    <mergeCell ref="E324:K324"/>
    <mergeCell ref="G371:I371"/>
    <mergeCell ref="J371:L371"/>
    <mergeCell ref="H346:I346"/>
    <mergeCell ref="J346:J347"/>
    <mergeCell ref="K346:K347"/>
    <mergeCell ref="L346:L347"/>
    <mergeCell ref="E332:I332"/>
    <mergeCell ref="B333:D333"/>
    <mergeCell ref="A327:K327"/>
    <mergeCell ref="A328:K328"/>
    <mergeCell ref="A394:O394"/>
    <mergeCell ref="A395:O395"/>
    <mergeCell ref="M346:M347"/>
    <mergeCell ref="N346:N347"/>
    <mergeCell ref="A340:L340"/>
    <mergeCell ref="K372:K373"/>
    <mergeCell ref="G346:G347"/>
    <mergeCell ref="A371:A373"/>
    <mergeCell ref="B371:D372"/>
    <mergeCell ref="E371:F372"/>
    <mergeCell ref="A369:J369"/>
    <mergeCell ref="A391:L391"/>
    <mergeCell ref="A392:L392"/>
    <mergeCell ref="A385:O385"/>
    <mergeCell ref="A386:L386"/>
    <mergeCell ref="A387:L387"/>
    <mergeCell ref="A388:L388"/>
    <mergeCell ref="O372:O373"/>
    <mergeCell ref="A393:O393"/>
    <mergeCell ref="A355:A357"/>
    <mergeCell ref="B355:B357"/>
    <mergeCell ref="C355:C357"/>
    <mergeCell ref="D355:D357"/>
    <mergeCell ref="E355:E357"/>
    <mergeCell ref="P372:P373"/>
    <mergeCell ref="P371:Q371"/>
    <mergeCell ref="P252:Q252"/>
    <mergeCell ref="P253:P254"/>
    <mergeCell ref="Q253:Q254"/>
    <mergeCell ref="P292:Q292"/>
    <mergeCell ref="P293:P294"/>
    <mergeCell ref="Q293:Q294"/>
    <mergeCell ref="G345:I345"/>
    <mergeCell ref="J345:L345"/>
    <mergeCell ref="A344:J344"/>
    <mergeCell ref="A345:A347"/>
    <mergeCell ref="B345:D346"/>
    <mergeCell ref="B332:D332"/>
    <mergeCell ref="Q372:Q373"/>
    <mergeCell ref="L372:L373"/>
    <mergeCell ref="O293:O294"/>
    <mergeCell ref="M340:M342"/>
    <mergeCell ref="M345:N345"/>
    <mergeCell ref="E321:K321"/>
    <mergeCell ref="M293:M294"/>
    <mergeCell ref="N293:N294"/>
    <mergeCell ref="N340:N342"/>
    <mergeCell ref="M285:M286"/>
    <mergeCell ref="P208:Q208"/>
    <mergeCell ref="P209:P210"/>
    <mergeCell ref="Q209:Q210"/>
    <mergeCell ref="E234:G234"/>
    <mergeCell ref="H234:L234"/>
    <mergeCell ref="A235:D235"/>
    <mergeCell ref="E235:G235"/>
    <mergeCell ref="A326:K326"/>
    <mergeCell ref="B331:D331"/>
    <mergeCell ref="E331:I331"/>
    <mergeCell ref="A288:A289"/>
    <mergeCell ref="B288:B289"/>
    <mergeCell ref="A284:A286"/>
    <mergeCell ref="B284:D285"/>
    <mergeCell ref="D288:D289"/>
    <mergeCell ref="E288:E289"/>
    <mergeCell ref="F288:F289"/>
    <mergeCell ref="G284:I284"/>
    <mergeCell ref="A239:L239"/>
    <mergeCell ref="A271:K271"/>
    <mergeCell ref="A272:I272"/>
    <mergeCell ref="L253:L254"/>
    <mergeCell ref="M253:M254"/>
    <mergeCell ref="A248:A249"/>
    <mergeCell ref="A332:A333"/>
    <mergeCell ref="A334:A335"/>
    <mergeCell ref="B334:D334"/>
    <mergeCell ref="E334:I334"/>
    <mergeCell ref="B335:D335"/>
    <mergeCell ref="E335:I335"/>
    <mergeCell ref="E284:F285"/>
    <mergeCell ref="A290:O290"/>
    <mergeCell ref="N209:N210"/>
    <mergeCell ref="M292:O292"/>
    <mergeCell ref="M279:M281"/>
    <mergeCell ref="N279:N281"/>
    <mergeCell ref="A280:L280"/>
    <mergeCell ref="A281:L281"/>
    <mergeCell ref="A282:L282"/>
    <mergeCell ref="A283:J283"/>
    <mergeCell ref="A279:L279"/>
    <mergeCell ref="M284:N284"/>
    <mergeCell ref="A291:J291"/>
    <mergeCell ref="A292:A294"/>
    <mergeCell ref="B292:D293"/>
    <mergeCell ref="E292:F293"/>
    <mergeCell ref="G292:I292"/>
    <mergeCell ref="J292:L292"/>
    <mergeCell ref="A339:L339"/>
    <mergeCell ref="C288:C289"/>
    <mergeCell ref="A152:K152"/>
    <mergeCell ref="E153:K153"/>
    <mergeCell ref="H209:I209"/>
    <mergeCell ref="J209:J210"/>
    <mergeCell ref="K209:K210"/>
    <mergeCell ref="G209:G210"/>
    <mergeCell ref="H165:L165"/>
    <mergeCell ref="J175:J176"/>
    <mergeCell ref="K175:K176"/>
    <mergeCell ref="A184:A187"/>
    <mergeCell ref="B184:B187"/>
    <mergeCell ref="B188:B191"/>
    <mergeCell ref="C184:C187"/>
    <mergeCell ref="D188:D191"/>
    <mergeCell ref="E188:E191"/>
    <mergeCell ref="F188:F191"/>
    <mergeCell ref="C188:C191"/>
    <mergeCell ref="G208:I208"/>
    <mergeCell ref="A161:D161"/>
    <mergeCell ref="E161:G161"/>
    <mergeCell ref="E154:K154"/>
    <mergeCell ref="H163:L163"/>
    <mergeCell ref="P68:Q68"/>
    <mergeCell ref="D108:D111"/>
    <mergeCell ref="E108:E111"/>
    <mergeCell ref="F108:F111"/>
    <mergeCell ref="A112:A115"/>
    <mergeCell ref="B112:B115"/>
    <mergeCell ref="C112:C115"/>
    <mergeCell ref="D112:D115"/>
    <mergeCell ref="E112:E115"/>
    <mergeCell ref="F112:F115"/>
    <mergeCell ref="P69:P70"/>
    <mergeCell ref="A97:D97"/>
    <mergeCell ref="J105:J106"/>
    <mergeCell ref="K105:K106"/>
    <mergeCell ref="L105:L106"/>
    <mergeCell ref="M105:M106"/>
    <mergeCell ref="N105:N106"/>
    <mergeCell ref="A100:L100"/>
    <mergeCell ref="A102:L102"/>
    <mergeCell ref="A103:J103"/>
    <mergeCell ref="A104:A106"/>
    <mergeCell ref="B104:D105"/>
    <mergeCell ref="E104:F105"/>
    <mergeCell ref="G104:I104"/>
    <mergeCell ref="Q69:Q70"/>
    <mergeCell ref="P137:Q137"/>
    <mergeCell ref="P138:P139"/>
    <mergeCell ref="Q138:Q139"/>
    <mergeCell ref="M99:M101"/>
    <mergeCell ref="N99:N101"/>
    <mergeCell ref="O69:O70"/>
    <mergeCell ref="A135:O135"/>
    <mergeCell ref="A136:J136"/>
    <mergeCell ref="A93:D93"/>
    <mergeCell ref="E93:G93"/>
    <mergeCell ref="H93:L93"/>
    <mergeCell ref="A94:D94"/>
    <mergeCell ref="E94:G94"/>
    <mergeCell ref="H94:L94"/>
    <mergeCell ref="A95:D95"/>
    <mergeCell ref="E97:G97"/>
    <mergeCell ref="H97:L97"/>
    <mergeCell ref="M104:N104"/>
    <mergeCell ref="M137:O137"/>
    <mergeCell ref="A108:A111"/>
    <mergeCell ref="B108:B111"/>
    <mergeCell ref="C108:C111"/>
    <mergeCell ref="M138:M139"/>
    <mergeCell ref="M239:M241"/>
    <mergeCell ref="M252:O252"/>
    <mergeCell ref="G253:G254"/>
    <mergeCell ref="G245:G246"/>
    <mergeCell ref="H245:I245"/>
    <mergeCell ref="J245:J246"/>
    <mergeCell ref="K245:K246"/>
    <mergeCell ref="L245:L246"/>
    <mergeCell ref="O253:O254"/>
    <mergeCell ref="N253:N254"/>
    <mergeCell ref="E244:F245"/>
    <mergeCell ref="G244:I244"/>
    <mergeCell ref="J244:L244"/>
    <mergeCell ref="J252:L252"/>
    <mergeCell ref="E155:K155"/>
    <mergeCell ref="A156:F156"/>
    <mergeCell ref="A167:L167"/>
    <mergeCell ref="N138:N139"/>
    <mergeCell ref="A162:D162"/>
    <mergeCell ref="E162:G162"/>
    <mergeCell ref="H162:L162"/>
    <mergeCell ref="A163:D163"/>
    <mergeCell ref="A150:O150"/>
    <mergeCell ref="A157:K157"/>
    <mergeCell ref="A158:K158"/>
    <mergeCell ref="A159:K159"/>
    <mergeCell ref="A160:I160"/>
    <mergeCell ref="E163:G163"/>
    <mergeCell ref="J138:J139"/>
    <mergeCell ref="K138:K139"/>
    <mergeCell ref="L138:L139"/>
    <mergeCell ref="E137:F138"/>
    <mergeCell ref="E164:G164"/>
    <mergeCell ref="H164:L164"/>
    <mergeCell ref="A165:D165"/>
    <mergeCell ref="O138:O139"/>
    <mergeCell ref="H138:I138"/>
    <mergeCell ref="A151:O151"/>
    <mergeCell ref="C116:C119"/>
    <mergeCell ref="D116:D119"/>
    <mergeCell ref="E116:E119"/>
    <mergeCell ref="F116:F119"/>
    <mergeCell ref="A120:A123"/>
    <mergeCell ref="B120:B123"/>
    <mergeCell ref="A137:A139"/>
    <mergeCell ref="B137:D138"/>
    <mergeCell ref="G138:G139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A116:A119"/>
    <mergeCell ref="B116:B119"/>
    <mergeCell ref="G137:I137"/>
    <mergeCell ref="N69:N70"/>
    <mergeCell ref="A87:F87"/>
    <mergeCell ref="A88:K88"/>
    <mergeCell ref="A96:D96"/>
    <mergeCell ref="A99:L99"/>
    <mergeCell ref="A81:O81"/>
    <mergeCell ref="A82:O82"/>
    <mergeCell ref="A83:K83"/>
    <mergeCell ref="E84:K84"/>
    <mergeCell ref="E85:K85"/>
    <mergeCell ref="E86:K86"/>
    <mergeCell ref="E96:G96"/>
    <mergeCell ref="H96:L96"/>
    <mergeCell ref="A89:K89"/>
    <mergeCell ref="A90:K90"/>
    <mergeCell ref="A91:I91"/>
    <mergeCell ref="D48:D51"/>
    <mergeCell ref="A52:A55"/>
    <mergeCell ref="B52:B55"/>
    <mergeCell ref="C52:C55"/>
    <mergeCell ref="D52:D55"/>
    <mergeCell ref="E52:E55"/>
    <mergeCell ref="F52:F55"/>
    <mergeCell ref="J104:L104"/>
    <mergeCell ref="G105:G106"/>
    <mergeCell ref="H105:I105"/>
    <mergeCell ref="E95:G95"/>
    <mergeCell ref="H95:L95"/>
    <mergeCell ref="A56:A59"/>
    <mergeCell ref="B56:B59"/>
    <mergeCell ref="C56:C59"/>
    <mergeCell ref="D56:D59"/>
    <mergeCell ref="E56:E59"/>
    <mergeCell ref="F56:F59"/>
    <mergeCell ref="A60:A63"/>
    <mergeCell ref="B60:B63"/>
    <mergeCell ref="C60:C63"/>
    <mergeCell ref="D60:D63"/>
    <mergeCell ref="E60:E63"/>
    <mergeCell ref="F60:F63"/>
    <mergeCell ref="A31:J31"/>
    <mergeCell ref="K31:M31"/>
    <mergeCell ref="N31:O31"/>
    <mergeCell ref="N27:O27"/>
    <mergeCell ref="A28:J28"/>
    <mergeCell ref="K28:M28"/>
    <mergeCell ref="N28:O28"/>
    <mergeCell ref="M68:O68"/>
    <mergeCell ref="G69:G70"/>
    <mergeCell ref="H69:I69"/>
    <mergeCell ref="J69:J70"/>
    <mergeCell ref="K69:K70"/>
    <mergeCell ref="L69:L70"/>
    <mergeCell ref="M69:M70"/>
    <mergeCell ref="L45:L46"/>
    <mergeCell ref="G68:I68"/>
    <mergeCell ref="J68:L68"/>
    <mergeCell ref="A66:O66"/>
    <mergeCell ref="A67:J67"/>
    <mergeCell ref="A68:A70"/>
    <mergeCell ref="B68:D69"/>
    <mergeCell ref="E68:F69"/>
    <mergeCell ref="B48:B51"/>
    <mergeCell ref="C48:C51"/>
    <mergeCell ref="M39:M41"/>
    <mergeCell ref="A42:L42"/>
    <mergeCell ref="N39:N41"/>
    <mergeCell ref="A40:L40"/>
    <mergeCell ref="K32:M32"/>
    <mergeCell ref="N32:O32"/>
    <mergeCell ref="K33:M33"/>
    <mergeCell ref="N33:O33"/>
    <mergeCell ref="K34:M34"/>
    <mergeCell ref="N34:O34"/>
    <mergeCell ref="A35:J35"/>
    <mergeCell ref="A36:J36"/>
    <mergeCell ref="A37:J37"/>
    <mergeCell ref="A38:O38"/>
    <mergeCell ref="A39:L39"/>
    <mergeCell ref="A32:J32"/>
    <mergeCell ref="A10:O10"/>
    <mergeCell ref="A23:O23"/>
    <mergeCell ref="K29:M29"/>
    <mergeCell ref="N29:O29"/>
    <mergeCell ref="A30:J30"/>
    <mergeCell ref="K30:M30"/>
    <mergeCell ref="N30:O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L19:M19"/>
    <mergeCell ref="N26:O26"/>
    <mergeCell ref="N17:O17"/>
    <mergeCell ref="N18:O18"/>
    <mergeCell ref="N19:O19"/>
    <mergeCell ref="J550:J551"/>
    <mergeCell ref="K550:K551"/>
    <mergeCell ref="L550:L551"/>
    <mergeCell ref="M550:M551"/>
    <mergeCell ref="N550:N551"/>
    <mergeCell ref="O550:O551"/>
    <mergeCell ref="A27:J27"/>
    <mergeCell ref="K27:M27"/>
    <mergeCell ref="E48:E51"/>
    <mergeCell ref="F48:F51"/>
    <mergeCell ref="M44:N44"/>
    <mergeCell ref="M45:M46"/>
    <mergeCell ref="N45:N46"/>
    <mergeCell ref="A43:J43"/>
    <mergeCell ref="A44:A46"/>
    <mergeCell ref="B44:D45"/>
    <mergeCell ref="E44:F45"/>
    <mergeCell ref="G44:I44"/>
    <mergeCell ref="J44:L44"/>
    <mergeCell ref="G45:G46"/>
    <mergeCell ref="H45:I45"/>
    <mergeCell ref="J45:J46"/>
    <mergeCell ref="K45:K46"/>
    <mergeCell ref="A48:A51"/>
    <mergeCell ref="J542:J543"/>
    <mergeCell ref="K542:K543"/>
    <mergeCell ref="L542:L543"/>
    <mergeCell ref="A405:O405"/>
    <mergeCell ref="B400:D400"/>
    <mergeCell ref="E400:L400"/>
    <mergeCell ref="B401:D401"/>
    <mergeCell ref="E401:L401"/>
    <mergeCell ref="A402:O402"/>
    <mergeCell ref="A403:O403"/>
    <mergeCell ref="J411:J412"/>
    <mergeCell ref="K411:K412"/>
    <mergeCell ref="L411:L412"/>
    <mergeCell ref="J416:J417"/>
    <mergeCell ref="K416:K417"/>
    <mergeCell ref="L416:L417"/>
    <mergeCell ref="M416:M417"/>
    <mergeCell ref="N416:N417"/>
    <mergeCell ref="O416:O417"/>
    <mergeCell ref="A404:O404"/>
    <mergeCell ref="A396:O396"/>
    <mergeCell ref="A406:O406"/>
    <mergeCell ref="A407:O407"/>
    <mergeCell ref="A408:O408"/>
    <mergeCell ref="E265:K265"/>
    <mergeCell ref="A222:O222"/>
    <mergeCell ref="A264:K264"/>
    <mergeCell ref="M372:M373"/>
    <mergeCell ref="N372:N373"/>
    <mergeCell ref="A384:O384"/>
    <mergeCell ref="M371:O371"/>
    <mergeCell ref="G372:G373"/>
    <mergeCell ref="H372:I372"/>
    <mergeCell ref="J372:J373"/>
    <mergeCell ref="A232:I232"/>
    <mergeCell ref="M244:N244"/>
    <mergeCell ref="M245:M246"/>
    <mergeCell ref="N245:N246"/>
    <mergeCell ref="N239:N241"/>
    <mergeCell ref="A240:L240"/>
    <mergeCell ref="A242:L242"/>
    <mergeCell ref="A243:J243"/>
    <mergeCell ref="A244:A246"/>
    <mergeCell ref="B244:D245"/>
    <mergeCell ref="A234:D234"/>
    <mergeCell ref="J137:L137"/>
    <mergeCell ref="J172:L172"/>
    <mergeCell ref="G173:G174"/>
    <mergeCell ref="H173:I173"/>
    <mergeCell ref="J173:J174"/>
    <mergeCell ref="K173:K174"/>
    <mergeCell ref="L173:L174"/>
    <mergeCell ref="E165:G165"/>
    <mergeCell ref="D184:D187"/>
    <mergeCell ref="E184:E187"/>
    <mergeCell ref="F184:F187"/>
    <mergeCell ref="A188:A191"/>
    <mergeCell ref="E180:E183"/>
    <mergeCell ref="L175:L176"/>
    <mergeCell ref="A206:O206"/>
    <mergeCell ref="A207:J207"/>
    <mergeCell ref="A208:A210"/>
    <mergeCell ref="B208:D209"/>
    <mergeCell ref="E208:F209"/>
    <mergeCell ref="O209:O210"/>
    <mergeCell ref="J208:L208"/>
    <mergeCell ref="L209:L210"/>
    <mergeCell ref="M209:M210"/>
    <mergeCell ref="E226:K226"/>
    <mergeCell ref="A228:F228"/>
    <mergeCell ref="A229:K229"/>
    <mergeCell ref="A233:D233"/>
    <mergeCell ref="E227:K227"/>
    <mergeCell ref="A230:K230"/>
    <mergeCell ref="A231:K231"/>
    <mergeCell ref="E233:G233"/>
    <mergeCell ref="H233:L233"/>
    <mergeCell ref="A168:L168"/>
    <mergeCell ref="A170:L170"/>
    <mergeCell ref="A171:J171"/>
    <mergeCell ref="A172:A174"/>
    <mergeCell ref="B172:D173"/>
    <mergeCell ref="E172:F173"/>
    <mergeCell ref="A223:O223"/>
    <mergeCell ref="A224:K224"/>
    <mergeCell ref="E225:K225"/>
    <mergeCell ref="M167:M169"/>
    <mergeCell ref="N167:N169"/>
    <mergeCell ref="M208:O208"/>
    <mergeCell ref="M172:N172"/>
    <mergeCell ref="M173:M174"/>
    <mergeCell ref="A176:A179"/>
    <mergeCell ref="B176:B179"/>
    <mergeCell ref="C176:C179"/>
    <mergeCell ref="D176:D179"/>
    <mergeCell ref="E176:E179"/>
    <mergeCell ref="G172:I172"/>
    <mergeCell ref="B180:B183"/>
    <mergeCell ref="C180:C183"/>
    <mergeCell ref="D180:D183"/>
    <mergeCell ref="F180:F183"/>
    <mergeCell ref="F355:F357"/>
    <mergeCell ref="E266:K266"/>
    <mergeCell ref="E267:K267"/>
    <mergeCell ref="A268:F268"/>
    <mergeCell ref="A269:K269"/>
    <mergeCell ref="B273:D273"/>
    <mergeCell ref="B278:D278"/>
    <mergeCell ref="E278:I278"/>
    <mergeCell ref="E273:I273"/>
    <mergeCell ref="B274:D274"/>
    <mergeCell ref="E274:I274"/>
    <mergeCell ref="A275:A276"/>
    <mergeCell ref="B275:D275"/>
    <mergeCell ref="E275:I275"/>
    <mergeCell ref="B276:D276"/>
    <mergeCell ref="E276:I276"/>
    <mergeCell ref="J352:J353"/>
    <mergeCell ref="K352:K353"/>
    <mergeCell ref="A270:K270"/>
    <mergeCell ref="E322:K322"/>
    <mergeCell ref="A325:F325"/>
    <mergeCell ref="A329:I329"/>
    <mergeCell ref="B330:D330"/>
    <mergeCell ref="E330:I330"/>
    <mergeCell ref="L352:L353"/>
    <mergeCell ref="A352:A354"/>
    <mergeCell ref="B352:B354"/>
    <mergeCell ref="C352:C354"/>
    <mergeCell ref="A349:A351"/>
    <mergeCell ref="B349:B351"/>
    <mergeCell ref="C349:C351"/>
    <mergeCell ref="D349:D351"/>
    <mergeCell ref="E349:E351"/>
    <mergeCell ref="F349:F351"/>
    <mergeCell ref="D352:D354"/>
    <mergeCell ref="E352:E354"/>
    <mergeCell ref="F352:F354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</mergeCells>
  <pageMargins left="0.31496062992125984" right="0.31496062992125984" top="0.35433070866141736" bottom="0.35433070866141736" header="0.31496062992125984" footer="0.31496062992125984"/>
  <pageSetup paperSize="9" scale="49" fitToHeight="0" orientation="landscape" r:id="rId1"/>
  <rowBreaks count="1" manualBreakCount="1">
    <brk id="37" max="14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D0707-6619-4C9C-99D8-DEF542DE8CE2}">
  <sheetPr>
    <pageSetUpPr fitToPage="1"/>
  </sheetPr>
  <dimension ref="A2:R551"/>
  <sheetViews>
    <sheetView view="pageBreakPreview" topLeftCell="A342" zoomScale="60" zoomScaleNormal="60" workbookViewId="0">
      <selection activeCell="J80" sqref="J80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12.42578125" style="3" customWidth="1"/>
    <col min="7" max="7" width="39.8554687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427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419</v>
      </c>
    </row>
    <row r="9" spans="1:18" x14ac:dyDescent="0.25">
      <c r="L9" s="3" t="s">
        <v>431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30.75" customHeight="1" x14ac:dyDescent="0.25">
      <c r="A11" s="201" t="s">
        <v>421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68" t="s">
        <v>432</v>
      </c>
      <c r="F12" s="268"/>
      <c r="G12" s="268"/>
      <c r="H12" s="26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2" t="s">
        <v>422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423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 t="s">
        <v>410</v>
      </c>
      <c r="O20" s="2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157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224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62" t="s">
        <v>424</v>
      </c>
      <c r="K45" s="162" t="s">
        <v>425</v>
      </c>
      <c r="L45" s="162" t="s">
        <v>426</v>
      </c>
      <c r="M45" s="162" t="s">
        <v>165</v>
      </c>
      <c r="N45" s="162" t="s">
        <v>166</v>
      </c>
      <c r="O45" s="6"/>
      <c r="P45" s="6"/>
    </row>
    <row r="46" spans="1:16" ht="7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62"/>
      <c r="K46" s="162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97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71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71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72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323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x14ac:dyDescent="0.25">
      <c r="A53" s="324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x14ac:dyDescent="0.25">
      <c r="A54" s="324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325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62" t="s">
        <v>424</v>
      </c>
      <c r="K69" s="162" t="s">
        <v>425</v>
      </c>
      <c r="L69" s="162" t="s">
        <v>426</v>
      </c>
      <c r="M69" s="162" t="s">
        <v>424</v>
      </c>
      <c r="N69" s="162" t="s">
        <v>425</v>
      </c>
      <c r="O69" s="162" t="s">
        <v>426</v>
      </c>
      <c r="P69" s="162" t="s">
        <v>165</v>
      </c>
      <c r="Q69" s="162" t="s">
        <v>166</v>
      </c>
    </row>
    <row r="70" spans="1:18" ht="75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62"/>
      <c r="K70" s="162"/>
      <c r="L70" s="163"/>
      <c r="M70" s="162"/>
      <c r="N70" s="162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8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f>SUM('2'!J72+'4'!J72+'10'!J72+'12'!J72+'15'!J72+'22'!J72+'25'!J72+'27'!J72+'28'!J72+'37'!J72+'39'!J72)</f>
        <v>4110</v>
      </c>
      <c r="K72" s="9">
        <f>SUM('2'!K72+'4'!K72+'10'!K72+'12'!K72+'15'!K72+'22'!K72+'25'!K72+'27'!K72+'28'!K72+'37'!K72+'39'!K72)</f>
        <v>4110</v>
      </c>
      <c r="L72" s="9">
        <f>SUM('2'!L72+'4'!L72+'10'!L72+'12'!L72+'15'!L72+'22'!L72+'25'!L72+'27'!L72+'28'!L72+'37'!L72+'39'!L72)</f>
        <v>4110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411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>
        <f>SUM('2'!J73+'4'!J73+'10'!J73+'12'!J73+'15'!J73+'22'!J73+'25'!J73+'27'!J73+'28'!J73+'37'!J73+'39'!J73)</f>
        <v>0</v>
      </c>
      <c r="K73" s="9">
        <f>SUM('2'!K73+'4'!K73+'10'!K73+'12'!K73+'15'!K73+'22'!K73+'25'!K73+'27'!K73+'28'!K73+'37'!K73+'39'!K73)</f>
        <v>0</v>
      </c>
      <c r="L73" s="9">
        <f>SUM('2'!L73+'4'!L73+'10'!L73+'12'!L73+'15'!L73+'22'!L73+'25'!L73+'27'!L73+'28'!L73+'37'!L73+'39'!L73)</f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8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f>SUM('2'!J74+'4'!J74+'10'!J74+'12'!J74+'15'!J74+'22'!J74+'25'!J74+'27'!J74+'28'!J74+'37'!J74+'39'!J74)</f>
        <v>62</v>
      </c>
      <c r="K74" s="9">
        <f>SUM('2'!K74+'4'!K74+'10'!K74+'12'!K74+'15'!K74+'22'!K74+'25'!K74+'27'!K74+'28'!K74+'37'!K74+'39'!K74)</f>
        <v>62</v>
      </c>
      <c r="L74" s="9">
        <f>SUM('2'!L74+'4'!L74+'10'!L74+'12'!L74+'15'!L74+'22'!L74+'25'!L74+'27'!L74+'28'!L74+'37'!L74+'39'!L74)</f>
        <v>62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6</v>
      </c>
      <c r="R74" s="3" t="s">
        <v>307</v>
      </c>
    </row>
    <row r="75" spans="1:18" ht="105" customHeight="1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f>SUM('2'!J75+'4'!J75+'10'!J75+'12'!J75+'15'!J75+'22'!J75+'25'!J75+'27'!J75+'28'!J75+'37'!J75+'39'!J75)</f>
        <v>26</v>
      </c>
      <c r="K75" s="9">
        <f>SUM('2'!K75+'4'!K75+'10'!K75+'12'!K75+'15'!K75+'22'!K75+'25'!K75+'27'!K75+'28'!K75+'37'!K75+'39'!K75)</f>
        <v>26</v>
      </c>
      <c r="L75" s="9">
        <f>SUM('2'!L75+'4'!L75+'10'!L75+'12'!L75+'15'!L75+'22'!L75+'25'!L75+'27'!L75+'28'!L75+'37'!L75+'39'!L75)</f>
        <v>26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3</v>
      </c>
      <c r="R75" s="3" t="s">
        <v>308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>
        <f>SUM('2'!J76+'4'!J76+'10'!J76+'12'!J76+'15'!J76+'22'!J76+'25'!J76+'27'!J76+'28'!J76+'37'!J76+'39'!J76)</f>
        <v>0</v>
      </c>
      <c r="K76" s="9">
        <f>SUM('2'!K76+'4'!K76+'10'!K76+'12'!K76+'15'!K76+'22'!K76+'25'!K76+'27'!K76+'28'!K76+'37'!K76+'39'!K76)</f>
        <v>0</v>
      </c>
      <c r="L76" s="9">
        <f>SUM('2'!L76+'4'!L76+'10'!L76+'12'!L76+'15'!L76+'22'!L76+'25'!L76+'27'!L76+'28'!L76+'37'!L76+'39'!L76)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f>SUM('2'!J77+'4'!J77+'10'!J77+'12'!J77+'15'!J77+'22'!J77+'25'!J77+'27'!J77+'28'!J77+'37'!J77+'39'!J77)</f>
        <v>16</v>
      </c>
      <c r="K77" s="9">
        <f>SUM('2'!K77+'4'!K77+'10'!K77+'12'!K77+'15'!K77+'22'!K77+'25'!K77+'27'!K77+'28'!K77+'37'!K77+'39'!K77)</f>
        <v>16</v>
      </c>
      <c r="L77" s="9">
        <f>SUM('2'!L77+'4'!L77+'10'!L77+'12'!L77+'15'!L77+'22'!L77+'25'!L77+'27'!L77+'28'!L77+'37'!L77+'39'!L77)</f>
        <v>16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2</v>
      </c>
      <c r="R77" s="3" t="s">
        <v>305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>
        <f>SUM('2'!J78+'4'!J78+'10'!J78+'12'!J78+'15'!J78+'22'!J78+'25'!J78+'27'!J78+'28'!J78+'37'!J78+'39'!J78)</f>
        <v>0</v>
      </c>
      <c r="K78" s="9">
        <f>SUM('2'!K78+'4'!K78+'10'!K78+'12'!K78+'15'!K78+'22'!K78+'25'!K78+'27'!K78+'28'!K78+'37'!K78+'39'!K78)</f>
        <v>0</v>
      </c>
      <c r="L78" s="9">
        <f>SUM('2'!L78+'4'!L78+'10'!L78+'12'!L78+'15'!L78+'22'!L78+'25'!L78+'27'!L78+'28'!L78+'37'!L78+'39'!L78)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>
        <f>SUM('2'!J79+'4'!J79+'10'!J79+'12'!J79+'15'!J79+'22'!J79+'25'!J79+'27'!J79+'28'!J79+'37'!J79+'39'!J79)</f>
        <v>0</v>
      </c>
      <c r="K79" s="9">
        <f>SUM('2'!K79+'4'!K79+'10'!K79+'12'!K79+'15'!K79+'22'!K79+'25'!K79+'27'!K79+'28'!K79+'37'!K79+'39'!K79)</f>
        <v>0</v>
      </c>
      <c r="L79" s="9">
        <f>SUM('2'!L79+'4'!L79+'10'!L79+'12'!L79+'15'!L79+'22'!L79+'25'!L79+'27'!L79+'28'!L79+'37'!L79+'39'!L79)</f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4214</v>
      </c>
      <c r="K80" s="9">
        <f t="shared" ref="K80:L80" si="1">SUM(K72:K79)</f>
        <v>4214</v>
      </c>
      <c r="L80" s="9">
        <f t="shared" si="1"/>
        <v>4214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421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93" t="s">
        <v>381</v>
      </c>
      <c r="B89" s="193"/>
      <c r="C89" s="193"/>
      <c r="D89" s="193"/>
      <c r="E89" s="193"/>
      <c r="F89" s="193"/>
      <c r="G89" s="193"/>
      <c r="H89" s="193"/>
      <c r="I89" s="193"/>
      <c r="J89" s="193"/>
      <c r="K89" s="193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1:17" x14ac:dyDescent="0.25">
      <c r="A93" s="162">
        <v>1</v>
      </c>
      <c r="B93" s="162"/>
      <c r="C93" s="162"/>
      <c r="D93" s="162"/>
      <c r="E93" s="176">
        <v>2</v>
      </c>
      <c r="F93" s="177"/>
      <c r="G93" s="178"/>
      <c r="H93" s="169">
        <v>3</v>
      </c>
      <c r="I93" s="169"/>
      <c r="J93" s="169"/>
      <c r="K93" s="169"/>
      <c r="L93" s="169"/>
    </row>
    <row r="94" spans="1:17" ht="57.75" customHeight="1" x14ac:dyDescent="0.25">
      <c r="A94" s="179" t="s">
        <v>262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63.75" customHeight="1" x14ac:dyDescent="0.25">
      <c r="A95" s="179" t="s">
        <v>263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57.75" customHeight="1" x14ac:dyDescent="0.25">
      <c r="A96" s="179" t="s">
        <v>264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45" customHeight="1" x14ac:dyDescent="0.25">
      <c r="A97" s="179" t="s">
        <v>264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62" t="s">
        <v>424</v>
      </c>
      <c r="K105" s="162" t="s">
        <v>425</v>
      </c>
      <c r="L105" s="162" t="s">
        <v>426</v>
      </c>
      <c r="M105" s="162" t="s">
        <v>165</v>
      </c>
      <c r="N105" s="162" t="s">
        <v>166</v>
      </c>
      <c r="O105" s="6"/>
      <c r="P105" s="6"/>
    </row>
    <row r="106" spans="1:16" ht="7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62"/>
      <c r="K106" s="162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170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x14ac:dyDescent="0.25">
      <c r="A113" s="171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x14ac:dyDescent="0.25">
      <c r="A114" s="171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72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27</v>
      </c>
      <c r="H138" s="162" t="s">
        <v>16</v>
      </c>
      <c r="I138" s="162"/>
      <c r="J138" s="162" t="s">
        <v>424</v>
      </c>
      <c r="K138" s="162" t="s">
        <v>425</v>
      </c>
      <c r="L138" s="162" t="s">
        <v>426</v>
      </c>
      <c r="M138" s="162" t="s">
        <v>424</v>
      </c>
      <c r="N138" s="162" t="s">
        <v>425</v>
      </c>
      <c r="O138" s="162" t="s">
        <v>426</v>
      </c>
      <c r="P138" s="162" t="s">
        <v>165</v>
      </c>
      <c r="Q138" s="162" t="s">
        <v>166</v>
      </c>
    </row>
    <row r="139" spans="1:18" ht="7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62"/>
      <c r="K139" s="162"/>
      <c r="L139" s="163"/>
      <c r="M139" s="162"/>
      <c r="N139" s="162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f>SUM('2'!J141+'4'!J141+'10'!J141+'12'!J141+'15'!J141+'22'!J141+'25'!J141+'27'!J141+'28'!J141+'37'!J141+'39'!J141)</f>
        <v>5196</v>
      </c>
      <c r="K141" s="9">
        <f>SUM('2'!K141+'4'!K141+'10'!K141+'12'!K141+'15'!K141+'22'!K141+'25'!K141+'27'!K141+'28'!K141+'37'!K141+'39'!K141)</f>
        <v>5196</v>
      </c>
      <c r="L141" s="9">
        <f>SUM('2'!L141+'4'!L141+'10'!L141+'12'!L141+'15'!L141+'22'!L141+'25'!L141+'27'!L141+'28'!L141+'37'!L141+'39'!L141)</f>
        <v>5196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520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>
        <f>SUM('2'!J142+'4'!J142+'10'!J142+'12'!J142+'15'!J142+'22'!J142+'25'!J142+'27'!J142+'28'!J142+'37'!J142+'39'!J142)</f>
        <v>0</v>
      </c>
      <c r="K142" s="9">
        <f>SUM('2'!K142+'4'!K142+'10'!K142+'12'!K142+'15'!K142+'22'!K142+'25'!K142+'27'!K142+'28'!K142+'37'!K142+'39'!K142)</f>
        <v>0</v>
      </c>
      <c r="L142" s="9">
        <f>SUM('2'!L142+'4'!L142+'10'!L142+'12'!L142+'15'!L142+'22'!L142+'25'!L142+'27'!L142+'28'!L142+'37'!L142+'39'!L142)</f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2">J142*0.1</f>
        <v>0</v>
      </c>
    </row>
    <row r="143" spans="1:18" ht="75" x14ac:dyDescent="0.25">
      <c r="A143" s="8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f>SUM('2'!J143+'4'!J143+'10'!J143+'12'!J143+'15'!J143+'22'!J143+'25'!J143+'27'!J143+'28'!J143+'37'!J143+'39'!J143)</f>
        <v>16</v>
      </c>
      <c r="K143" s="9">
        <f>SUM('2'!K143+'4'!K143+'10'!K143+'12'!K143+'15'!K143+'22'!K143+'25'!K143+'27'!K143+'28'!K143+'37'!K143+'39'!K143)</f>
        <v>16</v>
      </c>
      <c r="L143" s="9">
        <f>SUM('2'!L143+'4'!L143+'10'!L143+'12'!L143+'15'!L143+'22'!L143+'25'!L143+'27'!L143+'28'!L143+'37'!L143+'39'!L143)</f>
        <v>16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2"/>
        <v>2</v>
      </c>
      <c r="R143" s="3" t="s">
        <v>307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>
        <f>SUM('2'!J144+'4'!J144+'10'!J144+'12'!J144+'15'!J144+'22'!J144+'25'!J144+'27'!J144+'28'!J144+'37'!J144+'39'!J144)</f>
        <v>0</v>
      </c>
      <c r="K144" s="9">
        <f>SUM('2'!K144+'4'!K144+'10'!K144+'12'!K144+'15'!K144+'22'!K144+'25'!K144+'27'!K144+'28'!K144+'37'!K144+'39'!K144)</f>
        <v>0</v>
      </c>
      <c r="L144" s="9">
        <f>SUM('2'!L144+'4'!L144+'10'!L144+'12'!L144+'15'!L144+'22'!L144+'25'!L144+'27'!L144+'28'!L144+'37'!L144+'39'!L144)</f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2"/>
        <v>0</v>
      </c>
    </row>
    <row r="145" spans="1:18" ht="96.75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>
        <f>SUM('2'!J145+'4'!J145+'10'!J145+'12'!J145+'15'!J145+'22'!J145+'25'!J145+'27'!J145+'28'!J145+'37'!J145+'39'!J145)</f>
        <v>20</v>
      </c>
      <c r="K145" s="9">
        <f>SUM('2'!K145+'4'!K145+'10'!K145+'12'!K145+'15'!K145+'22'!K145+'25'!K145+'27'!K145+'28'!K145+'37'!K145+'39'!K145)</f>
        <v>20</v>
      </c>
      <c r="L145" s="9">
        <f>SUM('2'!L145+'4'!L145+'10'!L145+'12'!L145+'15'!L145+'22'!L145+'25'!L145+'27'!L145+'28'!L145+'37'!L145+'39'!L145)</f>
        <v>20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2"/>
        <v>2</v>
      </c>
      <c r="R145" s="3" t="s">
        <v>306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f>SUM('2'!J146+'4'!J146+'10'!J146+'12'!J146+'15'!J146+'22'!J146+'25'!J146+'27'!J146+'28'!J146+'37'!J146+'39'!J146)</f>
        <v>13</v>
      </c>
      <c r="K146" s="9">
        <f>SUM('2'!K146+'4'!K146+'10'!K146+'12'!K146+'15'!K146+'22'!K146+'25'!K146+'27'!K146+'28'!K146+'37'!K146+'39'!K146)</f>
        <v>13</v>
      </c>
      <c r="L146" s="9">
        <f>SUM('2'!L146+'4'!L146+'10'!L146+'12'!L146+'15'!L146+'22'!L146+'25'!L146+'27'!L146+'28'!L146+'37'!L146+'39'!L146)</f>
        <v>13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2"/>
        <v>1</v>
      </c>
      <c r="R146" s="3" t="s">
        <v>305</v>
      </c>
    </row>
    <row r="147" spans="1:18" ht="37.5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>
        <f>SUM('2'!J147+'4'!J147+'10'!J147+'12'!J147+'15'!J147+'22'!J147+'25'!J147+'27'!J147+'28'!J147+'37'!J147+'39'!J147)</f>
        <v>0</v>
      </c>
      <c r="K147" s="9">
        <f>SUM('2'!K147+'4'!K147+'10'!K147+'12'!K147+'15'!K147+'22'!K147+'25'!K147+'27'!K147+'28'!K147+'37'!K147+'39'!K147)</f>
        <v>0</v>
      </c>
      <c r="L147" s="9">
        <f>SUM('2'!L147+'4'!L147+'10'!L147+'12'!L147+'15'!L147+'22'!L147+'25'!L147+'27'!L147+'28'!L147+'37'!L147+'39'!L147)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2"/>
        <v>0</v>
      </c>
      <c r="R147" s="3" t="s">
        <v>309</v>
      </c>
    </row>
    <row r="148" spans="1:18" ht="37.5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>
        <f>SUM('2'!J148+'4'!J148+'10'!J148+'12'!J148+'15'!J148+'22'!J148+'25'!J148+'27'!J148+'28'!J148+'37'!J148+'39'!J148)</f>
        <v>0</v>
      </c>
      <c r="K148" s="9">
        <f>SUM('2'!K148+'4'!K148+'10'!K148+'12'!K148+'15'!K148+'22'!K148+'25'!K148+'27'!K148+'28'!K148+'37'!K148+'39'!K148)</f>
        <v>0</v>
      </c>
      <c r="L148" s="9">
        <f>SUM('2'!L148+'4'!L148+'10'!L148+'12'!L148+'15'!L148+'22'!L148+'25'!L148+'27'!L148+'28'!L148+'37'!L148+'39'!L148)</f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2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5245</v>
      </c>
      <c r="K149" s="9">
        <f t="shared" ref="K149:L149" si="3">SUM(K141:K148)</f>
        <v>5245</v>
      </c>
      <c r="L149" s="9">
        <f t="shared" si="3"/>
        <v>5245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2"/>
        <v>525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93" t="s">
        <v>382</v>
      </c>
      <c r="B158" s="193"/>
      <c r="C158" s="193"/>
      <c r="D158" s="193"/>
      <c r="E158" s="193"/>
      <c r="F158" s="193"/>
      <c r="G158" s="193"/>
      <c r="H158" s="193"/>
      <c r="I158" s="193"/>
      <c r="J158" s="193"/>
      <c r="K158" s="193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2">
        <v>1</v>
      </c>
      <c r="B161" s="162"/>
      <c r="C161" s="162"/>
      <c r="D161" s="162"/>
      <c r="E161" s="176">
        <v>2</v>
      </c>
      <c r="F161" s="177"/>
      <c r="G161" s="178"/>
      <c r="H161" s="169">
        <v>3</v>
      </c>
      <c r="I161" s="169"/>
      <c r="J161" s="169"/>
      <c r="K161" s="169"/>
      <c r="L161" s="169"/>
    </row>
    <row r="162" spans="1:16" ht="57.75" customHeight="1" x14ac:dyDescent="0.25">
      <c r="A162" s="179" t="s">
        <v>262</v>
      </c>
      <c r="B162" s="180"/>
      <c r="C162" s="180"/>
      <c r="D162" s="181"/>
      <c r="E162" s="176" t="s">
        <v>50</v>
      </c>
      <c r="F162" s="177"/>
      <c r="G162" s="178"/>
      <c r="H162" s="176" t="s">
        <v>51</v>
      </c>
      <c r="I162" s="177"/>
      <c r="J162" s="177"/>
      <c r="K162" s="177"/>
      <c r="L162" s="178"/>
    </row>
    <row r="163" spans="1:16" ht="63.75" customHeight="1" x14ac:dyDescent="0.25">
      <c r="A163" s="179" t="s">
        <v>263</v>
      </c>
      <c r="B163" s="180"/>
      <c r="C163" s="180"/>
      <c r="D163" s="181"/>
      <c r="E163" s="176" t="s">
        <v>52</v>
      </c>
      <c r="F163" s="177"/>
      <c r="G163" s="178"/>
      <c r="H163" s="176" t="s">
        <v>53</v>
      </c>
      <c r="I163" s="177"/>
      <c r="J163" s="177"/>
      <c r="K163" s="177"/>
      <c r="L163" s="178"/>
    </row>
    <row r="164" spans="1:16" ht="57.75" customHeight="1" x14ac:dyDescent="0.25">
      <c r="A164" s="179" t="s">
        <v>264</v>
      </c>
      <c r="B164" s="180"/>
      <c r="C164" s="180"/>
      <c r="D164" s="181"/>
      <c r="E164" s="176" t="s">
        <v>56</v>
      </c>
      <c r="F164" s="177"/>
      <c r="G164" s="178"/>
      <c r="H164" s="176" t="s">
        <v>51</v>
      </c>
      <c r="I164" s="177"/>
      <c r="J164" s="177"/>
      <c r="K164" s="177"/>
      <c r="L164" s="178"/>
    </row>
    <row r="165" spans="1:16" ht="45" customHeight="1" x14ac:dyDescent="0.25">
      <c r="A165" s="179" t="s">
        <v>264</v>
      </c>
      <c r="B165" s="180"/>
      <c r="C165" s="180"/>
      <c r="D165" s="181"/>
      <c r="E165" s="176" t="s">
        <v>54</v>
      </c>
      <c r="F165" s="177"/>
      <c r="G165" s="178"/>
      <c r="H165" s="173" t="s">
        <v>167</v>
      </c>
      <c r="I165" s="174"/>
      <c r="J165" s="174"/>
      <c r="K165" s="174"/>
      <c r="L165" s="175"/>
    </row>
    <row r="166" spans="1:16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6"/>
      <c r="K166" s="6"/>
      <c r="L166" s="6"/>
      <c r="M166" s="6"/>
      <c r="N166" s="6"/>
      <c r="O166" s="6"/>
      <c r="P166" s="6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36.7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90.7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62" t="s">
        <v>424</v>
      </c>
      <c r="K173" s="162" t="s">
        <v>425</v>
      </c>
      <c r="L173" s="162" t="s">
        <v>426</v>
      </c>
      <c r="M173" s="162" t="s">
        <v>165</v>
      </c>
      <c r="N173" s="162" t="s">
        <v>166</v>
      </c>
      <c r="O173" s="6"/>
      <c r="P173" s="6"/>
    </row>
    <row r="174" spans="1:16" ht="7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62"/>
      <c r="K174" s="162"/>
      <c r="L174" s="163"/>
      <c r="M174" s="162"/>
      <c r="N174" s="162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162" t="s">
        <v>287</v>
      </c>
      <c r="K175" s="162" t="s">
        <v>288</v>
      </c>
      <c r="L175" s="162" t="s">
        <v>289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162"/>
      <c r="K176" s="162"/>
      <c r="L176" s="163"/>
      <c r="M176" s="11">
        <v>10</v>
      </c>
      <c r="N176" s="35">
        <v>10</v>
      </c>
      <c r="O176" s="6"/>
      <c r="P176" s="6"/>
    </row>
    <row r="177" spans="1:16" ht="78.75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4"/>
      <c r="K180" s="4"/>
      <c r="L180" s="4"/>
      <c r="M180" s="11">
        <v>10</v>
      </c>
      <c r="N180" s="35">
        <v>10</v>
      </c>
      <c r="O180" s="6"/>
      <c r="P180" s="6"/>
    </row>
    <row r="181" spans="1:16" ht="78.75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customHeight="1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4"/>
      <c r="K184" s="4"/>
      <c r="L184" s="4"/>
      <c r="M184" s="11">
        <v>10</v>
      </c>
      <c r="N184" s="35">
        <v>10</v>
      </c>
      <c r="O184" s="6"/>
      <c r="P184" s="6"/>
    </row>
    <row r="185" spans="1:16" ht="78.75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customHeight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4"/>
      <c r="K188" s="4"/>
      <c r="L188" s="4"/>
      <c r="M188" s="11">
        <v>10</v>
      </c>
      <c r="N188" s="35">
        <v>10</v>
      </c>
      <c r="O188" s="6"/>
      <c r="P188" s="6"/>
    </row>
    <row r="189" spans="1:16" ht="78.75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customHeight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62" t="s">
        <v>424</v>
      </c>
      <c r="K209" s="162" t="s">
        <v>425</v>
      </c>
      <c r="L209" s="162" t="s">
        <v>426</v>
      </c>
      <c r="M209" s="162" t="s">
        <v>424</v>
      </c>
      <c r="N209" s="162" t="s">
        <v>425</v>
      </c>
      <c r="O209" s="162" t="s">
        <v>426</v>
      </c>
      <c r="P209" s="162" t="s">
        <v>165</v>
      </c>
      <c r="Q209" s="162" t="s">
        <v>166</v>
      </c>
    </row>
    <row r="210" spans="1:18" ht="7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62"/>
      <c r="K210" s="162"/>
      <c r="L210" s="163"/>
      <c r="M210" s="162"/>
      <c r="N210" s="162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f>SUM('2'!J212+'4'!J212+'10'!J212+'12'!J212+'15'!J212+'22'!J212+'25'!J212+'27'!J212+'28'!J212+'37'!J212+'39'!J212)</f>
        <v>1020</v>
      </c>
      <c r="K212" s="9">
        <f>SUM('2'!K212+'4'!K212+'10'!K212+'12'!K212+'15'!K212+'22'!K212+'25'!K212+'27'!K212+'28'!K212+'37'!K212+'39'!K212)</f>
        <v>1020</v>
      </c>
      <c r="L212" s="9">
        <f>SUM('2'!L212+'4'!L212+'10'!L212+'12'!L212+'15'!L212+'22'!L212+'25'!L212+'27'!L212+'28'!L212+'37'!L212+'39'!L212)</f>
        <v>1020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102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>
        <f>SUM('2'!J213+'4'!J213+'10'!J213+'12'!J213+'15'!J213+'22'!J213+'25'!J213+'27'!J213+'28'!J213+'37'!J213+'39'!J213)</f>
        <v>0</v>
      </c>
      <c r="K213" s="9">
        <f>SUM('2'!K213+'4'!K213+'10'!K213+'12'!K213+'15'!K213+'22'!K213+'25'!K213+'27'!K213+'28'!K213+'37'!K213+'39'!K213)</f>
        <v>0</v>
      </c>
      <c r="L213" s="9">
        <f>SUM('2'!L213+'4'!L213+'10'!L213+'12'!L213+'15'!L213+'22'!L213+'25'!L213+'27'!L213+'28'!L213+'37'!L213+'39'!L213)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4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>
        <f>SUM('2'!J214+'4'!J214+'10'!J214+'12'!J214+'15'!J214+'22'!J214+'25'!J214+'27'!J214+'28'!J214+'37'!J214+'39'!J214)</f>
        <v>0</v>
      </c>
      <c r="K214" s="9">
        <f>SUM('2'!K214+'4'!K214+'10'!K214+'12'!K214+'15'!K214+'22'!K214+'25'!K214+'27'!K214+'28'!K214+'37'!K214+'39'!K214)</f>
        <v>0</v>
      </c>
      <c r="L214" s="9">
        <f>SUM('2'!L214+'4'!L214+'10'!L214+'12'!L214+'15'!L214+'22'!L214+'25'!L214+'27'!L214+'28'!L214+'37'!L214+'39'!L214)</f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4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>
        <f>SUM('2'!J215+'4'!J215+'10'!J215+'12'!J215+'15'!J215+'22'!J215+'25'!J215+'27'!J215+'28'!J215+'37'!J215+'39'!J215)</f>
        <v>0</v>
      </c>
      <c r="K215" s="9">
        <f>SUM('2'!K215+'4'!K215+'10'!K215+'12'!K215+'15'!K215+'22'!K215+'25'!K215+'27'!K215+'28'!K215+'37'!K215+'39'!K215)</f>
        <v>0</v>
      </c>
      <c r="L215" s="9">
        <f>SUM('2'!L215+'4'!L215+'10'!L215+'12'!L215+'15'!L215+'22'!L215+'25'!L215+'27'!L215+'28'!L215+'37'!L215+'39'!L215)</f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4"/>
        <v>0</v>
      </c>
    </row>
    <row r="216" spans="1:18" ht="93.75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9">
        <f>SUM('2'!J216+'4'!J216+'10'!J216+'12'!J216+'15'!J216+'22'!J216+'25'!J216+'27'!J216+'28'!J216+'37'!J216+'39'!J216)</f>
        <v>3</v>
      </c>
      <c r="K216" s="9">
        <f>SUM('2'!K216+'4'!K216+'10'!K216+'12'!K216+'15'!K216+'22'!K216+'25'!K216+'27'!K216+'28'!K216+'37'!K216+'39'!K216)</f>
        <v>3</v>
      </c>
      <c r="L216" s="9">
        <f>SUM('2'!L216+'4'!L216+'10'!L216+'12'!L216+'15'!L216+'22'!L216+'25'!L216+'27'!L216+'28'!L216+'37'!L216+'39'!L216)</f>
        <v>3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4"/>
        <v>0</v>
      </c>
      <c r="R216" s="3" t="s">
        <v>306</v>
      </c>
    </row>
    <row r="217" spans="1:18" ht="75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>
        <f>SUM('2'!J217+'4'!J217+'10'!J217+'12'!J217+'15'!J217+'22'!J217+'25'!J217+'27'!J217+'28'!J217+'37'!J217+'39'!J217)</f>
        <v>0</v>
      </c>
      <c r="K217" s="9">
        <f>SUM('2'!K217+'4'!K217+'10'!K217+'12'!K217+'15'!K217+'22'!K217+'25'!K217+'27'!K217+'28'!K217+'37'!K217+'39'!K217)</f>
        <v>0</v>
      </c>
      <c r="L217" s="9">
        <f>SUM('2'!L217+'4'!L217+'10'!L217+'12'!L217+'15'!L217+'22'!L217+'25'!L217+'27'!L217+'28'!L217+'37'!L217+'39'!L217)</f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4"/>
        <v>0</v>
      </c>
      <c r="R217" s="3" t="s">
        <v>305</v>
      </c>
    </row>
    <row r="218" spans="1:18" ht="37.5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>
        <f>SUM('2'!J218+'4'!J218+'10'!J218+'12'!J218+'15'!J218+'22'!J218+'25'!J218+'27'!J218+'28'!J218+'37'!J218+'39'!J218)</f>
        <v>0</v>
      </c>
      <c r="K218" s="9">
        <f>SUM('2'!K218+'4'!K218+'10'!K218+'12'!K218+'15'!K218+'22'!K218+'25'!K218+'27'!K218+'28'!K218+'37'!K218+'39'!K218)</f>
        <v>0</v>
      </c>
      <c r="L218" s="9">
        <f>SUM('2'!L218+'4'!L218+'10'!L218+'12'!L218+'15'!L218+'22'!L218+'25'!L218+'27'!L218+'28'!L218+'37'!L218+'39'!L218)</f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4"/>
        <v>0</v>
      </c>
      <c r="R218" s="3" t="s">
        <v>310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>
        <f>SUM('2'!J219+'4'!J219+'10'!J219+'12'!J219+'15'!J219+'22'!J219+'25'!J219+'27'!J219+'28'!J219+'37'!J219+'39'!J219)</f>
        <v>0</v>
      </c>
      <c r="K219" s="9">
        <f>SUM('2'!K219+'4'!K219+'10'!K219+'12'!K219+'15'!K219+'22'!K219+'25'!K219+'27'!K219+'28'!K219+'37'!K219+'39'!K219)</f>
        <v>0</v>
      </c>
      <c r="L219" s="9">
        <f>SUM('2'!L219+'4'!L219+'10'!L219+'12'!L219+'15'!L219+'22'!L219+'25'!L219+'27'!L219+'28'!L219+'37'!L219+'39'!L219)</f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4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SUM('2'!J220+'4'!J220+'10'!J220+'12'!J220+'15'!J220+'22'!J220+'25'!J220+'27'!J220+'28'!J220+'37'!J220+'39'!J220)</f>
        <v>1023</v>
      </c>
      <c r="K220" s="9">
        <f>SUM('2'!K220+'4'!K220+'10'!K220+'12'!K220+'15'!K220+'22'!K220+'25'!K220+'27'!K220+'28'!K220+'37'!K220+'39'!K220)</f>
        <v>1023</v>
      </c>
      <c r="L220" s="9">
        <f>SUM('2'!L220+'4'!L220+'10'!L220+'12'!L220+'15'!L220+'22'!L220+'25'!L220+'27'!L220+'28'!L220+'37'!L220+'39'!L220)</f>
        <v>1023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102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10482</v>
      </c>
      <c r="K221" s="9">
        <f t="shared" ref="K221:L221" si="5">K80+K149+K220</f>
        <v>10482</v>
      </c>
      <c r="L221" s="9">
        <f t="shared" si="5"/>
        <v>10482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1048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93" t="s">
        <v>383</v>
      </c>
      <c r="B230" s="193"/>
      <c r="C230" s="193"/>
      <c r="D230" s="193"/>
      <c r="E230" s="193"/>
      <c r="F230" s="193"/>
      <c r="G230" s="193"/>
      <c r="H230" s="193"/>
      <c r="I230" s="193"/>
      <c r="J230" s="193"/>
      <c r="K230" s="193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2">
        <v>1</v>
      </c>
      <c r="B233" s="162"/>
      <c r="C233" s="162"/>
      <c r="D233" s="162"/>
      <c r="E233" s="176">
        <v>2</v>
      </c>
      <c r="F233" s="177"/>
      <c r="G233" s="178"/>
      <c r="H233" s="169">
        <v>3</v>
      </c>
      <c r="I233" s="169"/>
      <c r="J233" s="169"/>
      <c r="K233" s="169"/>
      <c r="L233" s="169"/>
    </row>
    <row r="234" spans="1:16" ht="57.75" customHeight="1" x14ac:dyDescent="0.25">
      <c r="A234" s="179" t="s">
        <v>262</v>
      </c>
      <c r="B234" s="180"/>
      <c r="C234" s="180"/>
      <c r="D234" s="181"/>
      <c r="E234" s="176" t="s">
        <v>50</v>
      </c>
      <c r="F234" s="177"/>
      <c r="G234" s="178"/>
      <c r="H234" s="176" t="s">
        <v>51</v>
      </c>
      <c r="I234" s="177"/>
      <c r="J234" s="177"/>
      <c r="K234" s="177"/>
      <c r="L234" s="178"/>
    </row>
    <row r="235" spans="1:16" ht="63.75" customHeight="1" x14ac:dyDescent="0.25">
      <c r="A235" s="179" t="s">
        <v>263</v>
      </c>
      <c r="B235" s="180"/>
      <c r="C235" s="180"/>
      <c r="D235" s="181"/>
      <c r="E235" s="176" t="s">
        <v>52</v>
      </c>
      <c r="F235" s="177"/>
      <c r="G235" s="178"/>
      <c r="H235" s="176" t="s">
        <v>53</v>
      </c>
      <c r="I235" s="177"/>
      <c r="J235" s="177"/>
      <c r="K235" s="177"/>
      <c r="L235" s="178"/>
    </row>
    <row r="236" spans="1:16" ht="57.75" customHeight="1" x14ac:dyDescent="0.25">
      <c r="A236" s="179" t="s">
        <v>264</v>
      </c>
      <c r="B236" s="180"/>
      <c r="C236" s="180"/>
      <c r="D236" s="181"/>
      <c r="E236" s="176" t="s">
        <v>56</v>
      </c>
      <c r="F236" s="177"/>
      <c r="G236" s="178"/>
      <c r="H236" s="176" t="s">
        <v>51</v>
      </c>
      <c r="I236" s="177"/>
      <c r="J236" s="177"/>
      <c r="K236" s="177"/>
      <c r="L236" s="178"/>
    </row>
    <row r="237" spans="1:16" ht="45" customHeight="1" x14ac:dyDescent="0.25">
      <c r="A237" s="179" t="s">
        <v>264</v>
      </c>
      <c r="B237" s="180"/>
      <c r="C237" s="180"/>
      <c r="D237" s="181"/>
      <c r="E237" s="176" t="s">
        <v>54</v>
      </c>
      <c r="F237" s="177"/>
      <c r="G237" s="178"/>
      <c r="H237" s="173" t="s">
        <v>167</v>
      </c>
      <c r="I237" s="174"/>
      <c r="J237" s="174"/>
      <c r="K237" s="174"/>
      <c r="L237" s="175"/>
    </row>
    <row r="238" spans="1:16" ht="13.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6"/>
      <c r="K238" s="6"/>
      <c r="L238" s="6"/>
      <c r="M238" s="6"/>
      <c r="N238" s="6"/>
      <c r="O238" s="6"/>
      <c r="P238" s="6"/>
    </row>
    <row r="239" spans="1:16" ht="42" customHeight="1" x14ac:dyDescent="0.25">
      <c r="A239" s="224" t="s">
        <v>94</v>
      </c>
      <c r="B239" s="224"/>
      <c r="C239" s="224"/>
      <c r="D239" s="224"/>
      <c r="E239" s="224"/>
      <c r="F239" s="224"/>
      <c r="G239" s="224"/>
      <c r="H239" s="224"/>
      <c r="I239" s="224"/>
      <c r="J239" s="224"/>
      <c r="K239" s="224"/>
      <c r="L239" s="224"/>
      <c r="M239" s="184" t="s">
        <v>179</v>
      </c>
      <c r="N239" s="169" t="s">
        <v>185</v>
      </c>
      <c r="O239" s="6"/>
      <c r="P239" s="6"/>
    </row>
    <row r="240" spans="1:16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5"/>
      <c r="N240" s="169"/>
      <c r="O240" s="6"/>
      <c r="P240" s="6"/>
    </row>
    <row r="241" spans="1:17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5"/>
      <c r="N241" s="169"/>
      <c r="O241" s="6"/>
      <c r="P241" s="6"/>
    </row>
    <row r="242" spans="1:17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customHeight="1" x14ac:dyDescent="0.25">
      <c r="A244" s="162" t="s">
        <v>10</v>
      </c>
      <c r="B244" s="162" t="s">
        <v>11</v>
      </c>
      <c r="C244" s="162"/>
      <c r="D244" s="162"/>
      <c r="E244" s="162" t="s">
        <v>12</v>
      </c>
      <c r="F244" s="162"/>
      <c r="G244" s="162" t="s">
        <v>13</v>
      </c>
      <c r="H244" s="162"/>
      <c r="I244" s="162"/>
      <c r="J244" s="162" t="s">
        <v>14</v>
      </c>
      <c r="K244" s="162"/>
      <c r="L244" s="162"/>
      <c r="M244" s="176" t="s">
        <v>164</v>
      </c>
      <c r="N244" s="178"/>
      <c r="O244" s="6"/>
      <c r="P244" s="6"/>
    </row>
    <row r="245" spans="1:17" ht="59.25" customHeight="1" x14ac:dyDescent="0.25">
      <c r="A245" s="163"/>
      <c r="B245" s="162"/>
      <c r="C245" s="162"/>
      <c r="D245" s="162"/>
      <c r="E245" s="162"/>
      <c r="F245" s="162"/>
      <c r="G245" s="162" t="s">
        <v>15</v>
      </c>
      <c r="H245" s="162" t="s">
        <v>16</v>
      </c>
      <c r="I245" s="162"/>
      <c r="J245" s="162" t="s">
        <v>298</v>
      </c>
      <c r="K245" s="162" t="s">
        <v>299</v>
      </c>
      <c r="L245" s="162" t="s">
        <v>300</v>
      </c>
      <c r="M245" s="169" t="s">
        <v>165</v>
      </c>
      <c r="N245" s="162" t="s">
        <v>166</v>
      </c>
      <c r="O245" s="6"/>
      <c r="P245" s="6"/>
    </row>
    <row r="246" spans="1:17" ht="75" x14ac:dyDescent="0.25">
      <c r="A246" s="163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3"/>
      <c r="H246" s="9" t="s">
        <v>22</v>
      </c>
      <c r="I246" s="9" t="s">
        <v>23</v>
      </c>
      <c r="J246" s="162"/>
      <c r="K246" s="162"/>
      <c r="L246" s="163"/>
      <c r="M246" s="169"/>
      <c r="N246" s="162"/>
      <c r="O246" s="6"/>
      <c r="P246" s="6"/>
    </row>
    <row r="247" spans="1:17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x14ac:dyDescent="0.25">
      <c r="A248" s="236" t="s">
        <v>119</v>
      </c>
      <c r="B248" s="182" t="s">
        <v>119</v>
      </c>
      <c r="C248" s="182" t="s">
        <v>119</v>
      </c>
      <c r="D248" s="182" t="s">
        <v>119</v>
      </c>
      <c r="E248" s="182" t="s">
        <v>119</v>
      </c>
      <c r="F248" s="182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x14ac:dyDescent="0.25">
      <c r="A249" s="237"/>
      <c r="B249" s="183"/>
      <c r="C249" s="183"/>
      <c r="D249" s="183"/>
      <c r="E249" s="183"/>
      <c r="F249" s="183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customHeight="1" x14ac:dyDescent="0.25">
      <c r="A252" s="162" t="s">
        <v>10</v>
      </c>
      <c r="B252" s="162" t="s">
        <v>11</v>
      </c>
      <c r="C252" s="162"/>
      <c r="D252" s="162"/>
      <c r="E252" s="162" t="s">
        <v>12</v>
      </c>
      <c r="F252" s="162"/>
      <c r="G252" s="162" t="s">
        <v>24</v>
      </c>
      <c r="H252" s="162"/>
      <c r="I252" s="162"/>
      <c r="J252" s="162" t="s">
        <v>25</v>
      </c>
      <c r="K252" s="162"/>
      <c r="L252" s="162"/>
      <c r="M252" s="162" t="s">
        <v>26</v>
      </c>
      <c r="N252" s="162"/>
      <c r="O252" s="162"/>
      <c r="P252" s="176" t="s">
        <v>164</v>
      </c>
      <c r="Q252" s="178"/>
    </row>
    <row r="253" spans="1:17" ht="55.5" customHeight="1" x14ac:dyDescent="0.25">
      <c r="A253" s="163"/>
      <c r="B253" s="162"/>
      <c r="C253" s="162"/>
      <c r="D253" s="162"/>
      <c r="E253" s="162"/>
      <c r="F253" s="162"/>
      <c r="G253" s="162" t="s">
        <v>27</v>
      </c>
      <c r="H253" s="162" t="s">
        <v>16</v>
      </c>
      <c r="I253" s="162"/>
      <c r="J253" s="162" t="s">
        <v>298</v>
      </c>
      <c r="K253" s="162" t="s">
        <v>299</v>
      </c>
      <c r="L253" s="162" t="s">
        <v>300</v>
      </c>
      <c r="M253" s="162" t="s">
        <v>298</v>
      </c>
      <c r="N253" s="162" t="s">
        <v>299</v>
      </c>
      <c r="O253" s="162" t="s">
        <v>300</v>
      </c>
      <c r="P253" s="169" t="s">
        <v>165</v>
      </c>
      <c r="Q253" s="162" t="s">
        <v>166</v>
      </c>
    </row>
    <row r="254" spans="1:17" ht="75" x14ac:dyDescent="0.25">
      <c r="A254" s="163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3"/>
      <c r="H254" s="9" t="s">
        <v>28</v>
      </c>
      <c r="I254" s="9" t="s">
        <v>23</v>
      </c>
      <c r="J254" s="162"/>
      <c r="K254" s="162"/>
      <c r="L254" s="163"/>
      <c r="M254" s="162"/>
      <c r="N254" s="162"/>
      <c r="O254" s="163"/>
      <c r="P254" s="169"/>
      <c r="Q254" s="162"/>
    </row>
    <row r="255" spans="1:17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x14ac:dyDescent="0.25">
      <c r="A256" s="88" t="s">
        <v>228</v>
      </c>
      <c r="B256" s="38" t="s">
        <v>301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 t="e">
        <f>'35'!#REF!</f>
        <v>#REF!</v>
      </c>
      <c r="K256" s="9" t="e">
        <f>J256</f>
        <v>#REF!</v>
      </c>
      <c r="L256" s="9" t="e">
        <f>J256</f>
        <v>#REF!</v>
      </c>
      <c r="M256" s="9" t="s">
        <v>21</v>
      </c>
      <c r="N256" s="9" t="s">
        <v>21</v>
      </c>
      <c r="O256" s="9" t="s">
        <v>21</v>
      </c>
      <c r="P256" s="11">
        <v>10</v>
      </c>
      <c r="Q256" s="35" t="e">
        <f>J256*0.1</f>
        <v>#REF!</v>
      </c>
    </row>
    <row r="257" spans="1:17" ht="75" x14ac:dyDescent="0.25">
      <c r="A257" s="23" t="s">
        <v>302</v>
      </c>
      <c r="B257" s="9" t="s">
        <v>97</v>
      </c>
      <c r="C257" s="9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6">J257*0.05</f>
        <v>0</v>
      </c>
    </row>
    <row r="258" spans="1:17" ht="56.25" x14ac:dyDescent="0.25">
      <c r="A258" s="23" t="s">
        <v>229</v>
      </c>
      <c r="B258" s="38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 t="e">
        <f>'35'!#REF!</f>
        <v>#REF!</v>
      </c>
      <c r="K258" s="9" t="e">
        <f>J258</f>
        <v>#REF!</v>
      </c>
      <c r="L258" s="9" t="e">
        <f>J258</f>
        <v>#REF!</v>
      </c>
      <c r="M258" s="9" t="s">
        <v>21</v>
      </c>
      <c r="N258" s="9" t="s">
        <v>21</v>
      </c>
      <c r="O258" s="9" t="s">
        <v>21</v>
      </c>
      <c r="P258" s="11">
        <v>10</v>
      </c>
      <c r="Q258" s="35" t="e">
        <f>J258*0.1</f>
        <v>#REF!</v>
      </c>
    </row>
    <row r="259" spans="1:17" ht="75" x14ac:dyDescent="0.25">
      <c r="A259" s="23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6"/>
        <v>0</v>
      </c>
    </row>
    <row r="260" spans="1:17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6"/>
        <v>0</v>
      </c>
    </row>
    <row r="261" spans="1:17" ht="23.25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 t="e">
        <f>J256+J258</f>
        <v>#REF!</v>
      </c>
      <c r="K261" s="9" t="e">
        <f t="shared" ref="K261:L261" si="7">K256+K258</f>
        <v>#REF!</v>
      </c>
      <c r="L261" s="9" t="e">
        <f t="shared" si="7"/>
        <v>#REF!</v>
      </c>
      <c r="M261" s="9"/>
      <c r="N261" s="9"/>
      <c r="O261" s="9"/>
      <c r="P261" s="11">
        <v>10</v>
      </c>
      <c r="Q261" s="35" t="e">
        <f>J261*0.1</f>
        <v>#REF!</v>
      </c>
    </row>
    <row r="262" spans="1:17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x14ac:dyDescent="0.25">
      <c r="A264" s="162" t="s">
        <v>36</v>
      </c>
      <c r="B264" s="162"/>
      <c r="C264" s="162"/>
      <c r="D264" s="162"/>
      <c r="E264" s="162"/>
      <c r="F264" s="186"/>
      <c r="G264" s="186"/>
      <c r="H264" s="186"/>
      <c r="I264" s="186"/>
      <c r="J264" s="186"/>
      <c r="K264" s="186"/>
      <c r="L264" s="6"/>
      <c r="M264" s="6"/>
      <c r="N264" s="6"/>
      <c r="O264" s="6"/>
      <c r="P264" s="6"/>
    </row>
    <row r="265" spans="1:17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2" t="s">
        <v>22</v>
      </c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x14ac:dyDescent="0.25">
      <c r="A266" s="9">
        <v>1</v>
      </c>
      <c r="B266" s="9">
        <v>2</v>
      </c>
      <c r="C266" s="9">
        <v>3</v>
      </c>
      <c r="D266" s="9">
        <v>4</v>
      </c>
      <c r="E266" s="162">
        <v>5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2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85.5" customHeight="1" x14ac:dyDescent="0.25">
      <c r="A270" s="166" t="s">
        <v>314</v>
      </c>
      <c r="B270" s="166"/>
      <c r="C270" s="166"/>
      <c r="D270" s="166"/>
      <c r="E270" s="166"/>
      <c r="F270" s="166"/>
      <c r="G270" s="166"/>
      <c r="H270" s="166"/>
      <c r="I270" s="166"/>
      <c r="J270" s="166"/>
      <c r="K270" s="166"/>
      <c r="L270" s="15"/>
      <c r="M270" s="15"/>
      <c r="N270" s="15"/>
      <c r="O270" s="15"/>
      <c r="P270" s="6"/>
    </row>
    <row r="271" spans="1:17" ht="16.5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x14ac:dyDescent="0.25">
      <c r="A273" s="9" t="s">
        <v>46</v>
      </c>
      <c r="B273" s="162" t="s">
        <v>47</v>
      </c>
      <c r="C273" s="186"/>
      <c r="D273" s="186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x14ac:dyDescent="0.25">
      <c r="A274" s="9">
        <v>1</v>
      </c>
      <c r="B274" s="162">
        <v>2</v>
      </c>
      <c r="C274" s="186"/>
      <c r="D274" s="186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customHeight="1" x14ac:dyDescent="0.25">
      <c r="A275" s="162" t="s">
        <v>49</v>
      </c>
      <c r="B275" s="162" t="s">
        <v>50</v>
      </c>
      <c r="C275" s="186"/>
      <c r="D275" s="186"/>
      <c r="E275" s="162" t="s">
        <v>51</v>
      </c>
      <c r="F275" s="162"/>
      <c r="G275" s="162"/>
      <c r="H275" s="162"/>
      <c r="I275" s="162"/>
      <c r="J275" s="6"/>
      <c r="K275" s="6"/>
      <c r="L275" s="6"/>
      <c r="M275" s="6"/>
      <c r="N275" s="6"/>
      <c r="O275" s="6"/>
      <c r="P275" s="6"/>
    </row>
    <row r="276" spans="1:16" ht="45" customHeight="1" x14ac:dyDescent="0.25">
      <c r="A276" s="162"/>
      <c r="B276" s="162" t="s">
        <v>52</v>
      </c>
      <c r="C276" s="169"/>
      <c r="D276" s="169"/>
      <c r="E276" s="162" t="s">
        <v>53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45" customHeight="1" x14ac:dyDescent="0.25">
      <c r="A277" s="157" t="s">
        <v>108</v>
      </c>
      <c r="B277" s="162" t="s">
        <v>54</v>
      </c>
      <c r="C277" s="186"/>
      <c r="D277" s="186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customHeight="1" x14ac:dyDescent="0.25">
      <c r="A278" s="158"/>
      <c r="B278" s="162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t="40.5" customHeight="1" x14ac:dyDescent="0.25">
      <c r="A279" s="224" t="s">
        <v>95</v>
      </c>
      <c r="B279" s="224"/>
      <c r="C279" s="224"/>
      <c r="D279" s="224"/>
      <c r="E279" s="224"/>
      <c r="F279" s="224"/>
      <c r="G279" s="224"/>
      <c r="H279" s="224"/>
      <c r="I279" s="224"/>
      <c r="J279" s="224"/>
      <c r="K279" s="224"/>
      <c r="L279" s="224"/>
      <c r="M279" s="184" t="s">
        <v>179</v>
      </c>
      <c r="N279" s="169" t="s">
        <v>186</v>
      </c>
      <c r="O279" s="6"/>
      <c r="P279" s="6"/>
    </row>
    <row r="280" spans="1:16" ht="18" hidden="1" customHeight="1" x14ac:dyDescent="0.25">
      <c r="A280" s="165" t="s">
        <v>58</v>
      </c>
      <c r="B280" s="165"/>
      <c r="C280" s="165"/>
      <c r="D280" s="165"/>
      <c r="E280" s="165"/>
      <c r="F280" s="165"/>
      <c r="G280" s="165"/>
      <c r="H280" s="165"/>
      <c r="I280" s="165"/>
      <c r="J280" s="165"/>
      <c r="K280" s="165"/>
      <c r="L280" s="165"/>
      <c r="M280" s="185"/>
      <c r="N280" s="169"/>
      <c r="O280" s="6"/>
    </row>
    <row r="281" spans="1:16" hidden="1" x14ac:dyDescent="0.25">
      <c r="A281" s="165" t="s">
        <v>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5"/>
      <c r="N281" s="169"/>
      <c r="O281" s="6"/>
    </row>
    <row r="282" spans="1:16" hidden="1" x14ac:dyDescent="0.25">
      <c r="A282" s="165" t="s">
        <v>9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6"/>
      <c r="N282" s="5"/>
      <c r="O282" s="6"/>
    </row>
    <row r="283" spans="1:16" hidden="1" x14ac:dyDescent="0.25">
      <c r="A283" s="165" t="s">
        <v>223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6"/>
      <c r="L283" s="6"/>
      <c r="M283" s="6"/>
      <c r="N283" s="5"/>
      <c r="O283" s="6"/>
    </row>
    <row r="284" spans="1:16" ht="47.25" customHeight="1" x14ac:dyDescent="0.25">
      <c r="A284" s="162" t="s">
        <v>10</v>
      </c>
      <c r="B284" s="162" t="s">
        <v>11</v>
      </c>
      <c r="C284" s="162"/>
      <c r="D284" s="162"/>
      <c r="E284" s="162" t="s">
        <v>12</v>
      </c>
      <c r="F284" s="162"/>
      <c r="G284" s="162" t="s">
        <v>13</v>
      </c>
      <c r="H284" s="162"/>
      <c r="I284" s="162"/>
      <c r="J284" s="162" t="s">
        <v>14</v>
      </c>
      <c r="K284" s="162"/>
      <c r="L284" s="162"/>
      <c r="M284" s="176" t="s">
        <v>164</v>
      </c>
      <c r="N284" s="178"/>
      <c r="O284" s="6"/>
      <c r="P284" s="6"/>
    </row>
    <row r="285" spans="1:16" ht="59.25" customHeight="1" x14ac:dyDescent="0.25">
      <c r="A285" s="163"/>
      <c r="B285" s="162"/>
      <c r="C285" s="162"/>
      <c r="D285" s="162"/>
      <c r="E285" s="162"/>
      <c r="F285" s="162"/>
      <c r="G285" s="162" t="s">
        <v>15</v>
      </c>
      <c r="H285" s="162" t="s">
        <v>16</v>
      </c>
      <c r="I285" s="162"/>
      <c r="J285" s="162" t="s">
        <v>298</v>
      </c>
      <c r="K285" s="162" t="s">
        <v>299</v>
      </c>
      <c r="L285" s="162" t="s">
        <v>300</v>
      </c>
      <c r="M285" s="169" t="s">
        <v>165</v>
      </c>
      <c r="N285" s="162" t="s">
        <v>166</v>
      </c>
      <c r="O285" s="6"/>
      <c r="P285" s="6"/>
    </row>
    <row r="286" spans="1:16" ht="56.25" x14ac:dyDescent="0.25">
      <c r="A286" s="163"/>
      <c r="B286" s="9" t="s">
        <v>18</v>
      </c>
      <c r="C286" s="9" t="s">
        <v>19</v>
      </c>
      <c r="D286" s="9" t="s">
        <v>21</v>
      </c>
      <c r="E286" s="9" t="s">
        <v>59</v>
      </c>
      <c r="F286" s="9" t="s">
        <v>21</v>
      </c>
      <c r="G286" s="163"/>
      <c r="H286" s="9" t="s">
        <v>22</v>
      </c>
      <c r="I286" s="9" t="s">
        <v>23</v>
      </c>
      <c r="J286" s="162"/>
      <c r="K286" s="162"/>
      <c r="L286" s="163"/>
      <c r="M286" s="169"/>
      <c r="N286" s="162"/>
      <c r="O286" s="6"/>
      <c r="P286" s="6"/>
    </row>
    <row r="287" spans="1:16" x14ac:dyDescent="0.25">
      <c r="A287" s="9">
        <v>1</v>
      </c>
      <c r="B287" s="9">
        <v>2</v>
      </c>
      <c r="C287" s="9">
        <v>3</v>
      </c>
      <c r="D287" s="9">
        <v>4</v>
      </c>
      <c r="E287" s="9">
        <v>5</v>
      </c>
      <c r="F287" s="9">
        <v>6</v>
      </c>
      <c r="G287" s="9">
        <v>7</v>
      </c>
      <c r="H287" s="9">
        <v>8</v>
      </c>
      <c r="I287" s="9">
        <v>9</v>
      </c>
      <c r="J287" s="9">
        <v>10</v>
      </c>
      <c r="K287" s="9">
        <v>11</v>
      </c>
      <c r="L287" s="9">
        <v>12</v>
      </c>
      <c r="M287" s="11">
        <v>13</v>
      </c>
      <c r="N287" s="11">
        <v>14</v>
      </c>
      <c r="O287" s="6"/>
      <c r="P287" s="6"/>
    </row>
    <row r="288" spans="1:16" ht="63" x14ac:dyDescent="0.25">
      <c r="A288" s="236" t="s">
        <v>119</v>
      </c>
      <c r="B288" s="182" t="s">
        <v>119</v>
      </c>
      <c r="C288" s="182" t="s">
        <v>119</v>
      </c>
      <c r="D288" s="156" t="s">
        <v>21</v>
      </c>
      <c r="E288" s="182" t="s">
        <v>119</v>
      </c>
      <c r="F288" s="156" t="s">
        <v>21</v>
      </c>
      <c r="G288" s="10" t="s">
        <v>112</v>
      </c>
      <c r="H288" s="9" t="s">
        <v>113</v>
      </c>
      <c r="I288" s="9">
        <v>744</v>
      </c>
      <c r="J288" s="9">
        <v>95</v>
      </c>
      <c r="K288" s="11" t="s">
        <v>21</v>
      </c>
      <c r="L288" s="11" t="s">
        <v>21</v>
      </c>
      <c r="M288" s="11">
        <v>5</v>
      </c>
      <c r="N288" s="35">
        <f>J288*0.05</f>
        <v>5</v>
      </c>
      <c r="O288" s="6"/>
      <c r="P288" s="6"/>
    </row>
    <row r="289" spans="1:17" ht="126" x14ac:dyDescent="0.25">
      <c r="A289" s="237"/>
      <c r="B289" s="183"/>
      <c r="C289" s="183"/>
      <c r="D289" s="158"/>
      <c r="E289" s="183"/>
      <c r="F289" s="158"/>
      <c r="G289" s="10" t="s">
        <v>117</v>
      </c>
      <c r="H289" s="9" t="s">
        <v>113</v>
      </c>
      <c r="I289" s="9">
        <v>744</v>
      </c>
      <c r="J289" s="9">
        <v>100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x14ac:dyDescent="0.25">
      <c r="A290" s="164"/>
      <c r="B290" s="164"/>
      <c r="C290" s="164"/>
      <c r="D290" s="164"/>
      <c r="E290" s="164"/>
      <c r="F290" s="164"/>
      <c r="G290" s="164"/>
      <c r="H290" s="164"/>
      <c r="I290" s="164"/>
      <c r="J290" s="164"/>
      <c r="K290" s="164"/>
      <c r="L290" s="164"/>
      <c r="M290" s="164"/>
      <c r="N290" s="164"/>
      <c r="O290" s="164"/>
      <c r="P290" s="6"/>
    </row>
    <row r="291" spans="1:17" x14ac:dyDescent="0.25">
      <c r="A291" s="165" t="s">
        <v>181</v>
      </c>
      <c r="B291" s="165"/>
      <c r="C291" s="165"/>
      <c r="D291" s="165"/>
      <c r="E291" s="165"/>
      <c r="F291" s="165"/>
      <c r="G291" s="165"/>
      <c r="H291" s="165"/>
      <c r="I291" s="165"/>
      <c r="J291" s="165"/>
      <c r="K291" s="6"/>
      <c r="L291" s="6"/>
      <c r="M291" s="6"/>
      <c r="N291" s="6"/>
      <c r="O291" s="6"/>
      <c r="P291" s="6"/>
    </row>
    <row r="292" spans="1:17" ht="45" customHeight="1" x14ac:dyDescent="0.25">
      <c r="A292" s="162" t="s">
        <v>10</v>
      </c>
      <c r="B292" s="162" t="s">
        <v>11</v>
      </c>
      <c r="C292" s="162"/>
      <c r="D292" s="162"/>
      <c r="E292" s="162" t="s">
        <v>12</v>
      </c>
      <c r="F292" s="162"/>
      <c r="G292" s="162" t="s">
        <v>24</v>
      </c>
      <c r="H292" s="162"/>
      <c r="I292" s="162"/>
      <c r="J292" s="162" t="s">
        <v>25</v>
      </c>
      <c r="K292" s="162"/>
      <c r="L292" s="162"/>
      <c r="M292" s="162" t="s">
        <v>26</v>
      </c>
      <c r="N292" s="162"/>
      <c r="O292" s="162"/>
      <c r="P292" s="176" t="s">
        <v>164</v>
      </c>
      <c r="Q292" s="178"/>
    </row>
    <row r="293" spans="1:17" ht="63" customHeight="1" x14ac:dyDescent="0.25">
      <c r="A293" s="163"/>
      <c r="B293" s="162"/>
      <c r="C293" s="162"/>
      <c r="D293" s="162"/>
      <c r="E293" s="162"/>
      <c r="F293" s="162"/>
      <c r="G293" s="162" t="s">
        <v>60</v>
      </c>
      <c r="H293" s="162" t="s">
        <v>16</v>
      </c>
      <c r="I293" s="162"/>
      <c r="J293" s="162" t="s">
        <v>298</v>
      </c>
      <c r="K293" s="162" t="s">
        <v>299</v>
      </c>
      <c r="L293" s="162" t="s">
        <v>300</v>
      </c>
      <c r="M293" s="162" t="s">
        <v>298</v>
      </c>
      <c r="N293" s="162" t="s">
        <v>299</v>
      </c>
      <c r="O293" s="162" t="s">
        <v>300</v>
      </c>
      <c r="P293" s="162" t="s">
        <v>165</v>
      </c>
      <c r="Q293" s="162" t="s">
        <v>166</v>
      </c>
    </row>
    <row r="294" spans="1:17" ht="52.5" customHeight="1" x14ac:dyDescent="0.25">
      <c r="A294" s="163"/>
      <c r="B294" s="9" t="s">
        <v>18</v>
      </c>
      <c r="C294" s="9" t="s">
        <v>19</v>
      </c>
      <c r="D294" s="9" t="s">
        <v>21</v>
      </c>
      <c r="E294" s="9" t="s">
        <v>59</v>
      </c>
      <c r="F294" s="9" t="s">
        <v>21</v>
      </c>
      <c r="G294" s="163"/>
      <c r="H294" s="9" t="s">
        <v>28</v>
      </c>
      <c r="I294" s="9" t="s">
        <v>23</v>
      </c>
      <c r="J294" s="162"/>
      <c r="K294" s="162"/>
      <c r="L294" s="163"/>
      <c r="M294" s="162"/>
      <c r="N294" s="162"/>
      <c r="O294" s="163"/>
      <c r="P294" s="162"/>
      <c r="Q294" s="162"/>
    </row>
    <row r="295" spans="1:17" x14ac:dyDescent="0.25">
      <c r="A295" s="9">
        <v>1</v>
      </c>
      <c r="B295" s="9">
        <v>2</v>
      </c>
      <c r="C295" s="9">
        <v>3</v>
      </c>
      <c r="D295" s="9">
        <v>4</v>
      </c>
      <c r="E295" s="9">
        <v>5</v>
      </c>
      <c r="F295" s="9">
        <v>6</v>
      </c>
      <c r="G295" s="9">
        <v>7</v>
      </c>
      <c r="H295" s="9">
        <v>8</v>
      </c>
      <c r="I295" s="9">
        <v>9</v>
      </c>
      <c r="J295" s="9">
        <v>10</v>
      </c>
      <c r="K295" s="9">
        <v>11</v>
      </c>
      <c r="L295" s="9">
        <v>12</v>
      </c>
      <c r="M295" s="9">
        <v>13</v>
      </c>
      <c r="N295" s="9">
        <v>14</v>
      </c>
      <c r="O295" s="9">
        <v>15</v>
      </c>
      <c r="P295" s="30">
        <v>16</v>
      </c>
      <c r="Q295" s="30">
        <v>17</v>
      </c>
    </row>
    <row r="296" spans="1:17" ht="56.25" x14ac:dyDescent="0.25">
      <c r="A296" s="36" t="s">
        <v>187</v>
      </c>
      <c r="B296" s="1" t="s">
        <v>128</v>
      </c>
      <c r="C296" s="1" t="s">
        <v>126</v>
      </c>
      <c r="D296" s="11" t="s">
        <v>21</v>
      </c>
      <c r="E296" s="9" t="s">
        <v>66</v>
      </c>
      <c r="F296" s="11" t="s">
        <v>21</v>
      </c>
      <c r="G296" s="9" t="s">
        <v>63</v>
      </c>
      <c r="H296" s="9" t="s">
        <v>32</v>
      </c>
      <c r="I296" s="2" t="s">
        <v>120</v>
      </c>
      <c r="J296" s="9"/>
      <c r="K296" s="9"/>
      <c r="L296" s="9"/>
      <c r="M296" s="17" t="s">
        <v>21</v>
      </c>
      <c r="N296" s="17" t="s">
        <v>21</v>
      </c>
      <c r="O296" s="17" t="s">
        <v>21</v>
      </c>
      <c r="P296" s="11">
        <v>5</v>
      </c>
      <c r="Q296" s="35">
        <f>J296*0.1</f>
        <v>0</v>
      </c>
    </row>
    <row r="297" spans="1:17" ht="75" x14ac:dyDescent="0.25">
      <c r="A297" s="36" t="s">
        <v>188</v>
      </c>
      <c r="B297" s="1" t="s">
        <v>65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/>
      <c r="Q297" s="35">
        <f t="shared" ref="Q297:Q315" si="8">J297*0.1</f>
        <v>0</v>
      </c>
    </row>
    <row r="298" spans="1:17" ht="37.5" x14ac:dyDescent="0.25">
      <c r="A298" s="36" t="s">
        <v>189</v>
      </c>
      <c r="B298" s="1" t="s">
        <v>64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>
        <v>10</v>
      </c>
      <c r="Q298" s="35">
        <f t="shared" si="8"/>
        <v>0</v>
      </c>
    </row>
    <row r="299" spans="1:17" ht="93.75" x14ac:dyDescent="0.25">
      <c r="A299" s="36" t="s">
        <v>190</v>
      </c>
      <c r="B299" s="1" t="s">
        <v>129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>
        <v>6</v>
      </c>
      <c r="K299" s="9">
        <v>6</v>
      </c>
      <c r="L299" s="9">
        <v>6</v>
      </c>
      <c r="M299" s="19" t="s">
        <v>130</v>
      </c>
      <c r="N299" s="19" t="s">
        <v>130</v>
      </c>
      <c r="O299" s="19" t="s">
        <v>130</v>
      </c>
      <c r="P299" s="11">
        <v>10</v>
      </c>
      <c r="Q299" s="35">
        <f t="shared" si="8"/>
        <v>1</v>
      </c>
    </row>
    <row r="300" spans="1:17" ht="75" x14ac:dyDescent="0.25">
      <c r="A300" s="36" t="s">
        <v>191</v>
      </c>
      <c r="B300" s="1" t="s">
        <v>61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>
        <v>13</v>
      </c>
      <c r="K300" s="9">
        <v>13</v>
      </c>
      <c r="L300" s="9">
        <v>13</v>
      </c>
      <c r="M300" s="19" t="s">
        <v>131</v>
      </c>
      <c r="N300" s="19" t="s">
        <v>131</v>
      </c>
      <c r="O300" s="19" t="s">
        <v>131</v>
      </c>
      <c r="P300" s="11">
        <v>10</v>
      </c>
      <c r="Q300" s="35">
        <f t="shared" si="8"/>
        <v>1</v>
      </c>
    </row>
    <row r="301" spans="1:17" ht="56.25" x14ac:dyDescent="0.25">
      <c r="A301" s="36"/>
      <c r="B301" s="1" t="s">
        <v>128</v>
      </c>
      <c r="C301" s="1" t="s">
        <v>126</v>
      </c>
      <c r="D301" s="11" t="s">
        <v>21</v>
      </c>
      <c r="E301" s="9" t="s">
        <v>62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7" t="s">
        <v>21</v>
      </c>
      <c r="N301" s="17" t="s">
        <v>21</v>
      </c>
      <c r="O301" s="17" t="s">
        <v>21</v>
      </c>
      <c r="P301" s="11">
        <v>10</v>
      </c>
      <c r="Q301" s="35">
        <f t="shared" si="8"/>
        <v>0</v>
      </c>
    </row>
    <row r="302" spans="1:17" ht="75" x14ac:dyDescent="0.25">
      <c r="A302" s="36"/>
      <c r="B302" s="1" t="s">
        <v>65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/>
      <c r="Q302" s="35">
        <f t="shared" si="8"/>
        <v>0</v>
      </c>
    </row>
    <row r="303" spans="1:17" ht="56.25" x14ac:dyDescent="0.25">
      <c r="A303" s="36"/>
      <c r="B303" s="1" t="s">
        <v>64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>
        <v>5</v>
      </c>
      <c r="Q303" s="35">
        <f t="shared" si="8"/>
        <v>0</v>
      </c>
    </row>
    <row r="304" spans="1:17" ht="93.75" x14ac:dyDescent="0.25">
      <c r="A304" s="36"/>
      <c r="B304" s="1" t="s">
        <v>129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9" t="s">
        <v>132</v>
      </c>
      <c r="N304" s="19" t="s">
        <v>132</v>
      </c>
      <c r="O304" s="19" t="s">
        <v>132</v>
      </c>
      <c r="P304" s="11">
        <v>6</v>
      </c>
      <c r="Q304" s="35">
        <f t="shared" si="8"/>
        <v>0</v>
      </c>
    </row>
    <row r="305" spans="1:17" ht="75" x14ac:dyDescent="0.25">
      <c r="A305" s="36"/>
      <c r="B305" s="1" t="s">
        <v>61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133</v>
      </c>
      <c r="N305" s="19" t="s">
        <v>133</v>
      </c>
      <c r="O305" s="19" t="s">
        <v>133</v>
      </c>
      <c r="P305" s="11">
        <v>7</v>
      </c>
      <c r="Q305" s="35">
        <f t="shared" si="8"/>
        <v>0</v>
      </c>
    </row>
    <row r="306" spans="1:17" ht="56.25" x14ac:dyDescent="0.25">
      <c r="A306" s="36" t="s">
        <v>192</v>
      </c>
      <c r="B306" s="1" t="s">
        <v>128</v>
      </c>
      <c r="C306" s="1" t="s">
        <v>127</v>
      </c>
      <c r="D306" s="11" t="s">
        <v>21</v>
      </c>
      <c r="E306" s="9" t="s">
        <v>66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21</v>
      </c>
      <c r="N306" s="19" t="s">
        <v>21</v>
      </c>
      <c r="O306" s="19" t="s">
        <v>21</v>
      </c>
      <c r="P306" s="11">
        <v>8</v>
      </c>
      <c r="Q306" s="35">
        <f t="shared" si="8"/>
        <v>0</v>
      </c>
    </row>
    <row r="307" spans="1:17" ht="75" x14ac:dyDescent="0.25">
      <c r="A307" s="36" t="s">
        <v>193</v>
      </c>
      <c r="B307" s="1" t="s">
        <v>65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9</v>
      </c>
      <c r="Q307" s="35">
        <f t="shared" si="8"/>
        <v>0</v>
      </c>
    </row>
    <row r="308" spans="1:17" ht="37.5" x14ac:dyDescent="0.25">
      <c r="A308" s="36" t="s">
        <v>194</v>
      </c>
      <c r="B308" s="1" t="s">
        <v>64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>
        <v>3</v>
      </c>
      <c r="K308" s="9">
        <v>3</v>
      </c>
      <c r="L308" s="9">
        <v>3</v>
      </c>
      <c r="M308" s="19" t="s">
        <v>21</v>
      </c>
      <c r="N308" s="19" t="s">
        <v>21</v>
      </c>
      <c r="O308" s="19" t="s">
        <v>21</v>
      </c>
      <c r="P308" s="11">
        <v>10</v>
      </c>
      <c r="Q308" s="35">
        <f t="shared" si="8"/>
        <v>0</v>
      </c>
    </row>
    <row r="309" spans="1:17" ht="93.75" x14ac:dyDescent="0.25">
      <c r="A309" s="36" t="s">
        <v>195</v>
      </c>
      <c r="B309" s="1" t="s">
        <v>129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130</v>
      </c>
      <c r="N309" s="19" t="s">
        <v>130</v>
      </c>
      <c r="O309" s="19" t="s">
        <v>130</v>
      </c>
      <c r="P309" s="11">
        <v>10</v>
      </c>
      <c r="Q309" s="35">
        <f t="shared" si="8"/>
        <v>0</v>
      </c>
    </row>
    <row r="310" spans="1:17" ht="75" x14ac:dyDescent="0.25">
      <c r="A310" s="36" t="s">
        <v>196</v>
      </c>
      <c r="B310" s="1" t="s">
        <v>61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131</v>
      </c>
      <c r="N310" s="19" t="s">
        <v>131</v>
      </c>
      <c r="O310" s="19" t="s">
        <v>131</v>
      </c>
      <c r="P310" s="11">
        <v>10</v>
      </c>
      <c r="Q310" s="35">
        <f t="shared" si="8"/>
        <v>0</v>
      </c>
    </row>
    <row r="311" spans="1:17" ht="56.25" x14ac:dyDescent="0.25">
      <c r="A311" s="36"/>
      <c r="B311" s="1" t="s">
        <v>128</v>
      </c>
      <c r="C311" s="1" t="s">
        <v>127</v>
      </c>
      <c r="D311" s="11" t="s">
        <v>21</v>
      </c>
      <c r="E311" s="9" t="s">
        <v>62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21</v>
      </c>
      <c r="N311" s="19" t="s">
        <v>21</v>
      </c>
      <c r="O311" s="19" t="s">
        <v>21</v>
      </c>
      <c r="P311" s="11">
        <v>13</v>
      </c>
      <c r="Q311" s="35">
        <f t="shared" si="8"/>
        <v>0</v>
      </c>
    </row>
    <row r="312" spans="1:17" ht="75" x14ac:dyDescent="0.25">
      <c r="A312" s="36"/>
      <c r="B312" s="1" t="s">
        <v>65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14</v>
      </c>
      <c r="Q312" s="35">
        <f t="shared" si="8"/>
        <v>0</v>
      </c>
    </row>
    <row r="313" spans="1:17" ht="56.25" x14ac:dyDescent="0.25">
      <c r="A313" s="36"/>
      <c r="B313" s="1" t="s">
        <v>64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15</v>
      </c>
      <c r="Q313" s="35">
        <f t="shared" si="8"/>
        <v>0</v>
      </c>
    </row>
    <row r="314" spans="1:17" ht="93.75" x14ac:dyDescent="0.25">
      <c r="A314" s="36"/>
      <c r="B314" s="1" t="s">
        <v>129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>
        <v>11</v>
      </c>
      <c r="K314" s="9">
        <v>11</v>
      </c>
      <c r="L314" s="9">
        <v>11</v>
      </c>
      <c r="M314" s="19" t="s">
        <v>132</v>
      </c>
      <c r="N314" s="19" t="s">
        <v>132</v>
      </c>
      <c r="O314" s="19" t="s">
        <v>132</v>
      </c>
      <c r="P314" s="11">
        <v>16</v>
      </c>
      <c r="Q314" s="35">
        <f t="shared" si="8"/>
        <v>1</v>
      </c>
    </row>
    <row r="315" spans="1:17" ht="75" x14ac:dyDescent="0.25">
      <c r="A315" s="36"/>
      <c r="B315" s="1" t="s">
        <v>61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>
        <v>15</v>
      </c>
      <c r="K315" s="9">
        <v>15</v>
      </c>
      <c r="L315" s="9">
        <v>15</v>
      </c>
      <c r="M315" s="19" t="s">
        <v>133</v>
      </c>
      <c r="N315" s="19" t="s">
        <v>133</v>
      </c>
      <c r="O315" s="19" t="s">
        <v>133</v>
      </c>
      <c r="P315" s="11">
        <v>17</v>
      </c>
      <c r="Q315" s="35">
        <f t="shared" si="8"/>
        <v>2</v>
      </c>
    </row>
    <row r="316" spans="1:17" x14ac:dyDescent="0.25">
      <c r="A316" s="13"/>
      <c r="B316" s="9"/>
      <c r="C316" s="9"/>
      <c r="D316" s="11"/>
      <c r="E316" s="9"/>
      <c r="F316" s="11"/>
      <c r="G316" s="9"/>
      <c r="H316" s="9"/>
      <c r="I316" s="14"/>
      <c r="J316" s="9"/>
      <c r="K316" s="9"/>
      <c r="L316" s="9"/>
      <c r="M316" s="9"/>
      <c r="N316" s="9"/>
      <c r="O316" s="9"/>
      <c r="P316" s="11">
        <v>18</v>
      </c>
      <c r="Q316" s="35">
        <f>J316*0.05</f>
        <v>0</v>
      </c>
    </row>
    <row r="317" spans="1:17" ht="21.75" customHeight="1" x14ac:dyDescent="0.25">
      <c r="A317" s="13" t="s">
        <v>34</v>
      </c>
      <c r="B317" s="9"/>
      <c r="C317" s="9"/>
      <c r="D317" s="11"/>
      <c r="E317" s="9"/>
      <c r="F317" s="11"/>
      <c r="G317" s="9"/>
      <c r="H317" s="9"/>
      <c r="I317" s="14"/>
      <c r="J317" s="9">
        <f>SUM(J296:J316)</f>
        <v>48</v>
      </c>
      <c r="K317" s="9">
        <f>SUM(K296:K316)</f>
        <v>48</v>
      </c>
      <c r="L317" s="9">
        <f>SUM(L296:L316)</f>
        <v>48</v>
      </c>
      <c r="M317" s="9"/>
      <c r="N317" s="9"/>
      <c r="O317" s="9"/>
      <c r="P317" s="11">
        <v>5</v>
      </c>
      <c r="Q317" s="35">
        <f>J317*0.05</f>
        <v>2</v>
      </c>
    </row>
    <row r="318" spans="1:17" x14ac:dyDescent="0.25">
      <c r="A318" s="164"/>
      <c r="B318" s="164"/>
      <c r="C318" s="164"/>
      <c r="D318" s="164"/>
      <c r="E318" s="164"/>
      <c r="F318" s="164"/>
      <c r="G318" s="164"/>
      <c r="H318" s="164"/>
      <c r="I318" s="164"/>
      <c r="J318" s="164"/>
      <c r="K318" s="164"/>
      <c r="L318" s="164"/>
      <c r="M318" s="164"/>
      <c r="N318" s="164"/>
      <c r="O318" s="164"/>
      <c r="P318" s="6"/>
    </row>
    <row r="319" spans="1:17" x14ac:dyDescent="0.25">
      <c r="A319" s="6" t="s">
        <v>35</v>
      </c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</row>
    <row r="320" spans="1:17" x14ac:dyDescent="0.25">
      <c r="A320" s="162" t="s">
        <v>36</v>
      </c>
      <c r="B320" s="162"/>
      <c r="C320" s="162"/>
      <c r="D320" s="162"/>
      <c r="E320" s="162"/>
      <c r="F320" s="186"/>
      <c r="G320" s="186"/>
      <c r="H320" s="186"/>
      <c r="I320" s="186"/>
      <c r="J320" s="186"/>
      <c r="K320" s="186"/>
      <c r="L320" s="6"/>
      <c r="M320" s="6"/>
      <c r="N320" s="6"/>
      <c r="O320" s="6"/>
      <c r="P320" s="6"/>
    </row>
    <row r="321" spans="1:16" x14ac:dyDescent="0.25">
      <c r="A321" s="9" t="s">
        <v>37</v>
      </c>
      <c r="B321" s="9" t="s">
        <v>38</v>
      </c>
      <c r="C321" s="9" t="s">
        <v>39</v>
      </c>
      <c r="D321" s="9" t="s">
        <v>40</v>
      </c>
      <c r="E321" s="162" t="s">
        <v>22</v>
      </c>
      <c r="F321" s="186"/>
      <c r="G321" s="186"/>
      <c r="H321" s="186"/>
      <c r="I321" s="186"/>
      <c r="J321" s="186"/>
      <c r="K321" s="186"/>
      <c r="L321" s="6"/>
      <c r="M321" s="6"/>
      <c r="N321" s="6"/>
      <c r="O321" s="6"/>
      <c r="P321" s="6"/>
    </row>
    <row r="322" spans="1:16" x14ac:dyDescent="0.25">
      <c r="A322" s="9">
        <v>1</v>
      </c>
      <c r="B322" s="9">
        <v>2</v>
      </c>
      <c r="C322" s="9">
        <v>3</v>
      </c>
      <c r="D322" s="9">
        <v>4</v>
      </c>
      <c r="E322" s="162">
        <v>5</v>
      </c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t="75.75" customHeight="1" x14ac:dyDescent="0.25">
      <c r="A323" s="9" t="s">
        <v>67</v>
      </c>
      <c r="B323" s="9" t="s">
        <v>68</v>
      </c>
      <c r="C323" s="18">
        <v>42443</v>
      </c>
      <c r="D323" s="9">
        <v>529</v>
      </c>
      <c r="E323" s="162" t="s">
        <v>134</v>
      </c>
      <c r="F323" s="169"/>
      <c r="G323" s="169"/>
      <c r="H323" s="169"/>
      <c r="I323" s="169"/>
      <c r="J323" s="169"/>
      <c r="K323" s="169"/>
      <c r="L323" s="6"/>
      <c r="M323" s="6"/>
      <c r="N323" s="6"/>
      <c r="O323" s="6"/>
    </row>
    <row r="324" spans="1:16" ht="75.75" customHeight="1" x14ac:dyDescent="0.25">
      <c r="A324" s="9" t="s">
        <v>67</v>
      </c>
      <c r="B324" s="9" t="s">
        <v>68</v>
      </c>
      <c r="C324" s="18">
        <v>42450</v>
      </c>
      <c r="D324" s="9">
        <v>601</v>
      </c>
      <c r="E324" s="176" t="s">
        <v>401</v>
      </c>
      <c r="F324" s="177"/>
      <c r="G324" s="177"/>
      <c r="H324" s="177"/>
      <c r="I324" s="177"/>
      <c r="J324" s="177"/>
      <c r="K324" s="178"/>
      <c r="L324" s="6"/>
      <c r="M324" s="6"/>
      <c r="N324" s="6"/>
      <c r="O324" s="6"/>
    </row>
    <row r="325" spans="1:16" x14ac:dyDescent="0.25">
      <c r="A325" s="165" t="s">
        <v>41</v>
      </c>
      <c r="B325" s="165"/>
      <c r="C325" s="165"/>
      <c r="D325" s="165"/>
      <c r="E325" s="165"/>
      <c r="F325" s="165"/>
      <c r="G325" s="6"/>
      <c r="H325" s="6"/>
      <c r="I325" s="6"/>
      <c r="J325" s="6"/>
      <c r="K325" s="6"/>
      <c r="L325" s="6"/>
      <c r="M325" s="6"/>
      <c r="N325" s="6"/>
      <c r="O325" s="6"/>
      <c r="P325" s="6"/>
    </row>
    <row r="326" spans="1:16" x14ac:dyDescent="0.25">
      <c r="A326" s="166" t="s">
        <v>42</v>
      </c>
      <c r="B326" s="166"/>
      <c r="C326" s="166"/>
      <c r="D326" s="166"/>
      <c r="E326" s="166"/>
      <c r="F326" s="166"/>
      <c r="G326" s="166"/>
      <c r="H326" s="166"/>
      <c r="I326" s="166"/>
      <c r="J326" s="166"/>
      <c r="K326" s="166"/>
      <c r="L326" s="15"/>
      <c r="M326" s="15"/>
      <c r="N326" s="15"/>
      <c r="O326" s="15"/>
      <c r="P326" s="6"/>
    </row>
    <row r="327" spans="1:16" ht="89.25" customHeight="1" x14ac:dyDescent="0.25">
      <c r="A327" s="166" t="s">
        <v>314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17.25" customHeight="1" x14ac:dyDescent="0.25">
      <c r="A328" s="168" t="s">
        <v>44</v>
      </c>
      <c r="B328" s="168"/>
      <c r="C328" s="168"/>
      <c r="D328" s="168"/>
      <c r="E328" s="168"/>
      <c r="F328" s="168"/>
      <c r="G328" s="168"/>
      <c r="H328" s="168"/>
      <c r="I328" s="168"/>
      <c r="J328" s="168"/>
      <c r="K328" s="168"/>
      <c r="L328" s="15"/>
      <c r="M328" s="15"/>
      <c r="N328" s="15"/>
      <c r="O328" s="15"/>
      <c r="P328" s="6"/>
    </row>
    <row r="329" spans="1:16" x14ac:dyDescent="0.25">
      <c r="A329" s="165" t="s">
        <v>45</v>
      </c>
      <c r="B329" s="165"/>
      <c r="C329" s="165"/>
      <c r="D329" s="165"/>
      <c r="E329" s="165"/>
      <c r="F329" s="165"/>
      <c r="G329" s="165"/>
      <c r="H329" s="165"/>
      <c r="I329" s="165"/>
      <c r="J329" s="6"/>
      <c r="K329" s="6"/>
      <c r="L329" s="6"/>
      <c r="M329" s="6"/>
      <c r="N329" s="6"/>
      <c r="O329" s="6"/>
      <c r="P329" s="6"/>
    </row>
    <row r="330" spans="1:16" x14ac:dyDescent="0.25">
      <c r="A330" s="9" t="s">
        <v>46</v>
      </c>
      <c r="B330" s="162" t="s">
        <v>47</v>
      </c>
      <c r="C330" s="186"/>
      <c r="D330" s="186"/>
      <c r="E330" s="169" t="s">
        <v>48</v>
      </c>
      <c r="F330" s="169"/>
      <c r="G330" s="169"/>
      <c r="H330" s="169"/>
      <c r="I330" s="169"/>
      <c r="J330" s="6"/>
      <c r="K330" s="6"/>
      <c r="L330" s="6"/>
      <c r="M330" s="6"/>
      <c r="N330" s="6"/>
      <c r="O330" s="6"/>
      <c r="P330" s="6"/>
    </row>
    <row r="331" spans="1:16" x14ac:dyDescent="0.25">
      <c r="A331" s="9">
        <v>1</v>
      </c>
      <c r="B331" s="162">
        <v>2</v>
      </c>
      <c r="C331" s="186"/>
      <c r="D331" s="186"/>
      <c r="E331" s="169">
        <v>3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t="45" customHeight="1" x14ac:dyDescent="0.25">
      <c r="A332" s="156" t="s">
        <v>49</v>
      </c>
      <c r="B332" s="162" t="s">
        <v>50</v>
      </c>
      <c r="C332" s="186"/>
      <c r="D332" s="186"/>
      <c r="E332" s="162" t="s">
        <v>51</v>
      </c>
      <c r="F332" s="162"/>
      <c r="G332" s="162"/>
      <c r="H332" s="162"/>
      <c r="I332" s="162"/>
      <c r="J332" s="6"/>
      <c r="K332" s="6"/>
      <c r="L332" s="6"/>
      <c r="M332" s="6"/>
      <c r="N332" s="6"/>
      <c r="O332" s="6"/>
      <c r="P332" s="6"/>
    </row>
    <row r="333" spans="1:16" ht="45" customHeight="1" x14ac:dyDescent="0.25">
      <c r="A333" s="157"/>
      <c r="B333" s="162" t="s">
        <v>52</v>
      </c>
      <c r="C333" s="169"/>
      <c r="D333" s="169"/>
      <c r="E333" s="162" t="s">
        <v>53</v>
      </c>
      <c r="F333" s="162"/>
      <c r="G333" s="162"/>
      <c r="H333" s="162"/>
      <c r="I333" s="162"/>
      <c r="J333" s="6"/>
      <c r="K333" s="6"/>
      <c r="L333" s="6"/>
      <c r="M333" s="6"/>
      <c r="N333" s="6"/>
      <c r="O333" s="6"/>
      <c r="P333" s="6"/>
    </row>
    <row r="334" spans="1:16" ht="45" customHeight="1" x14ac:dyDescent="0.25">
      <c r="A334" s="157" t="s">
        <v>108</v>
      </c>
      <c r="B334" s="162" t="s">
        <v>54</v>
      </c>
      <c r="C334" s="186"/>
      <c r="D334" s="186"/>
      <c r="E334" s="169" t="s">
        <v>167</v>
      </c>
      <c r="F334" s="169"/>
      <c r="G334" s="169"/>
      <c r="H334" s="169"/>
      <c r="I334" s="169"/>
      <c r="J334" s="6"/>
      <c r="K334" s="6"/>
      <c r="L334" s="6"/>
      <c r="M334" s="6"/>
      <c r="N334" s="6"/>
      <c r="O334" s="6"/>
      <c r="P334" s="6"/>
    </row>
    <row r="335" spans="1:16" ht="45" customHeight="1" x14ac:dyDescent="0.25">
      <c r="A335" s="158"/>
      <c r="B335" s="162" t="s">
        <v>56</v>
      </c>
      <c r="C335" s="169"/>
      <c r="D335" s="169"/>
      <c r="E335" s="169" t="s">
        <v>51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customHeight="1" x14ac:dyDescent="0.25">
      <c r="A336" s="4"/>
      <c r="B336" s="4"/>
      <c r="C336" s="5"/>
      <c r="D336" s="5"/>
      <c r="E336" s="5"/>
      <c r="F336" s="5"/>
      <c r="G336" s="5"/>
      <c r="H336" s="5"/>
      <c r="I336" s="5"/>
      <c r="J336" s="6"/>
      <c r="K336" s="6"/>
      <c r="L336" s="6"/>
      <c r="M336" s="6"/>
      <c r="N336" s="6"/>
      <c r="O336" s="6"/>
      <c r="P336" s="6"/>
    </row>
    <row r="337" spans="1:18" ht="45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38" t="s">
        <v>94</v>
      </c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6"/>
      <c r="N339" s="6"/>
      <c r="O339" s="6"/>
      <c r="P339" s="6"/>
    </row>
    <row r="340" spans="1:18" s="34" customFormat="1" x14ac:dyDescent="0.25">
      <c r="A340" s="226" t="s">
        <v>221</v>
      </c>
      <c r="B340" s="226"/>
      <c r="C340" s="226"/>
      <c r="D340" s="226"/>
      <c r="E340" s="226"/>
      <c r="F340" s="226"/>
      <c r="G340" s="226"/>
      <c r="H340" s="226"/>
      <c r="I340" s="226"/>
      <c r="J340" s="226"/>
      <c r="K340" s="226"/>
      <c r="L340" s="226"/>
      <c r="M340" s="184" t="s">
        <v>179</v>
      </c>
      <c r="N340" s="239" t="s">
        <v>241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5"/>
      <c r="N341" s="239"/>
      <c r="O341" s="80"/>
      <c r="P341" s="80"/>
      <c r="Q341" s="80"/>
      <c r="R341" s="80"/>
    </row>
    <row r="342" spans="1:18" s="34" customFormat="1" x14ac:dyDescent="0.25">
      <c r="A342" s="226" t="s">
        <v>9</v>
      </c>
      <c r="B342" s="226"/>
      <c r="C342" s="226"/>
      <c r="D342" s="226"/>
      <c r="E342" s="226"/>
      <c r="F342" s="226"/>
      <c r="G342" s="226"/>
      <c r="H342" s="226"/>
      <c r="I342" s="226"/>
      <c r="J342" s="226"/>
      <c r="K342" s="226"/>
      <c r="L342" s="226"/>
      <c r="M342" s="185"/>
      <c r="N342" s="239"/>
      <c r="O342" s="80"/>
      <c r="P342" s="80"/>
      <c r="Q342" s="80"/>
      <c r="R342" s="80"/>
    </row>
    <row r="343" spans="1:18" s="34" customFormat="1" x14ac:dyDescent="0.25">
      <c r="A343" s="226" t="s">
        <v>222</v>
      </c>
      <c r="B343" s="226"/>
      <c r="C343" s="226"/>
      <c r="D343" s="226"/>
      <c r="E343" s="226"/>
      <c r="F343" s="226"/>
      <c r="G343" s="226"/>
      <c r="H343" s="226"/>
      <c r="I343" s="226"/>
      <c r="J343" s="226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6" t="s">
        <v>116</v>
      </c>
      <c r="B344" s="226"/>
      <c r="C344" s="226"/>
      <c r="D344" s="226"/>
      <c r="E344" s="226"/>
      <c r="F344" s="226"/>
      <c r="G344" s="226"/>
      <c r="H344" s="226"/>
      <c r="I344" s="226"/>
      <c r="J344" s="226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x14ac:dyDescent="0.25">
      <c r="A345" s="195" t="s">
        <v>10</v>
      </c>
      <c r="B345" s="195" t="s">
        <v>11</v>
      </c>
      <c r="C345" s="195"/>
      <c r="D345" s="195"/>
      <c r="E345" s="195" t="s">
        <v>12</v>
      </c>
      <c r="F345" s="195"/>
      <c r="G345" s="195" t="s">
        <v>13</v>
      </c>
      <c r="H345" s="195"/>
      <c r="I345" s="195"/>
      <c r="J345" s="195" t="s">
        <v>14</v>
      </c>
      <c r="K345" s="195"/>
      <c r="L345" s="195"/>
      <c r="M345" s="176" t="s">
        <v>164</v>
      </c>
      <c r="N345" s="178"/>
      <c r="O345" s="80"/>
      <c r="P345" s="80"/>
      <c r="Q345" s="80"/>
      <c r="R345" s="80"/>
    </row>
    <row r="346" spans="1:18" s="34" customFormat="1" ht="18.75" customHeight="1" x14ac:dyDescent="0.25">
      <c r="A346" s="196"/>
      <c r="B346" s="195"/>
      <c r="C346" s="195"/>
      <c r="D346" s="195"/>
      <c r="E346" s="195"/>
      <c r="F346" s="195"/>
      <c r="G346" s="195" t="s">
        <v>15</v>
      </c>
      <c r="H346" s="195" t="s">
        <v>16</v>
      </c>
      <c r="I346" s="195"/>
      <c r="J346" s="162" t="s">
        <v>424</v>
      </c>
      <c r="K346" s="162" t="s">
        <v>425</v>
      </c>
      <c r="L346" s="162" t="s">
        <v>426</v>
      </c>
      <c r="M346" s="169" t="s">
        <v>165</v>
      </c>
      <c r="N346" s="162" t="s">
        <v>166</v>
      </c>
      <c r="O346" s="80"/>
      <c r="P346" s="80"/>
      <c r="Q346" s="80"/>
      <c r="R346" s="80"/>
    </row>
    <row r="347" spans="1:18" s="34" customFormat="1" ht="75" x14ac:dyDescent="0.25">
      <c r="A347" s="227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6"/>
      <c r="H347" s="82" t="s">
        <v>22</v>
      </c>
      <c r="I347" s="82" t="s">
        <v>23</v>
      </c>
      <c r="J347" s="162"/>
      <c r="K347" s="162"/>
      <c r="L347" s="163"/>
      <c r="M347" s="169"/>
      <c r="N347" s="162"/>
      <c r="O347" s="80"/>
      <c r="P347" s="80"/>
      <c r="Q347" s="80"/>
      <c r="R347" s="80"/>
    </row>
    <row r="348" spans="1:18" s="34" customFormat="1" ht="93.75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82" t="s">
        <v>287</v>
      </c>
      <c r="K348" s="82" t="s">
        <v>290</v>
      </c>
      <c r="L348" s="82" t="s">
        <v>289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x14ac:dyDescent="0.25">
      <c r="A349" s="260" t="s">
        <v>417</v>
      </c>
      <c r="B349" s="235" t="s">
        <v>29</v>
      </c>
      <c r="C349" s="235" t="s">
        <v>433</v>
      </c>
      <c r="D349" s="235" t="s">
        <v>212</v>
      </c>
      <c r="E349" s="235" t="s">
        <v>98</v>
      </c>
      <c r="F349" s="234"/>
      <c r="G349" s="117" t="s">
        <v>392</v>
      </c>
      <c r="H349" s="1" t="s">
        <v>113</v>
      </c>
      <c r="I349" s="1">
        <v>744</v>
      </c>
      <c r="J349" s="9"/>
      <c r="K349" s="9"/>
      <c r="L349" s="12"/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customHeight="1" x14ac:dyDescent="0.25">
      <c r="A350" s="261"/>
      <c r="B350" s="263"/>
      <c r="C350" s="263"/>
      <c r="D350" s="263"/>
      <c r="E350" s="263"/>
      <c r="F350" s="234"/>
      <c r="G350" s="117" t="s">
        <v>395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x14ac:dyDescent="0.25">
      <c r="A351" s="262"/>
      <c r="B351" s="264"/>
      <c r="C351" s="264"/>
      <c r="D351" s="263"/>
      <c r="E351" s="263"/>
      <c r="F351" s="235"/>
      <c r="G351" s="140" t="s">
        <v>390</v>
      </c>
      <c r="H351" s="117" t="s">
        <v>391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x14ac:dyDescent="0.25">
      <c r="A352" s="260" t="s">
        <v>418</v>
      </c>
      <c r="B352" s="235" t="s">
        <v>29</v>
      </c>
      <c r="C352" s="235" t="s">
        <v>433</v>
      </c>
      <c r="D352" s="234" t="s">
        <v>216</v>
      </c>
      <c r="E352" s="234" t="s">
        <v>98</v>
      </c>
      <c r="F352" s="234" t="s">
        <v>21</v>
      </c>
      <c r="G352" s="117" t="s">
        <v>392</v>
      </c>
      <c r="H352" s="1" t="s">
        <v>113</v>
      </c>
      <c r="I352" s="1">
        <v>744</v>
      </c>
      <c r="J352" s="162">
        <v>100</v>
      </c>
      <c r="K352" s="162">
        <v>100</v>
      </c>
      <c r="L352" s="162">
        <v>100</v>
      </c>
      <c r="M352" s="11">
        <v>5</v>
      </c>
      <c r="N352" s="11">
        <f>J352*0.05</f>
        <v>5</v>
      </c>
      <c r="O352" s="80"/>
      <c r="P352" s="80"/>
      <c r="Q352" s="80"/>
      <c r="R352" s="80"/>
    </row>
    <row r="353" spans="1:18" s="34" customFormat="1" ht="63" customHeight="1" x14ac:dyDescent="0.25">
      <c r="A353" s="261"/>
      <c r="B353" s="263"/>
      <c r="C353" s="263"/>
      <c r="D353" s="234"/>
      <c r="E353" s="234"/>
      <c r="F353" s="234"/>
      <c r="G353" s="117" t="s">
        <v>395</v>
      </c>
      <c r="H353" s="1" t="s">
        <v>113</v>
      </c>
      <c r="I353" s="1">
        <v>744</v>
      </c>
      <c r="J353" s="162"/>
      <c r="K353" s="162"/>
      <c r="L353" s="163"/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112.5" x14ac:dyDescent="0.25">
      <c r="A354" s="262"/>
      <c r="B354" s="264"/>
      <c r="C354" s="264"/>
      <c r="D354" s="234"/>
      <c r="E354" s="234"/>
      <c r="F354" s="234"/>
      <c r="G354" s="135" t="s">
        <v>390</v>
      </c>
      <c r="H354" s="117" t="s">
        <v>391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x14ac:dyDescent="0.25">
      <c r="A355" s="260" t="s">
        <v>413</v>
      </c>
      <c r="B355" s="235" t="s">
        <v>29</v>
      </c>
      <c r="C355" s="235" t="s">
        <v>433</v>
      </c>
      <c r="D355" s="234" t="s">
        <v>217</v>
      </c>
      <c r="E355" s="234" t="s">
        <v>98</v>
      </c>
      <c r="F355" s="234" t="s">
        <v>21</v>
      </c>
      <c r="G355" s="117" t="s">
        <v>392</v>
      </c>
      <c r="H355" s="1" t="s">
        <v>113</v>
      </c>
      <c r="I355" s="1">
        <v>744</v>
      </c>
      <c r="J355" s="44"/>
      <c r="K355" s="44"/>
      <c r="L355" s="44"/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customHeight="1" x14ac:dyDescent="0.25">
      <c r="A356" s="261"/>
      <c r="B356" s="263"/>
      <c r="C356" s="263"/>
      <c r="D356" s="234"/>
      <c r="E356" s="234"/>
      <c r="F356" s="234"/>
      <c r="G356" s="117" t="s">
        <v>395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x14ac:dyDescent="0.25">
      <c r="A357" s="262"/>
      <c r="B357" s="264"/>
      <c r="C357" s="264"/>
      <c r="D357" s="234"/>
      <c r="E357" s="234"/>
      <c r="F357" s="234"/>
      <c r="G357" s="135" t="s">
        <v>390</v>
      </c>
      <c r="H357" s="117" t="s">
        <v>391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60" t="s">
        <v>414</v>
      </c>
      <c r="B358" s="235" t="s">
        <v>29</v>
      </c>
      <c r="C358" s="235" t="s">
        <v>433</v>
      </c>
      <c r="D358" s="234" t="s">
        <v>218</v>
      </c>
      <c r="E358" s="234" t="s">
        <v>98</v>
      </c>
      <c r="F358" s="234" t="s">
        <v>21</v>
      </c>
      <c r="G358" s="117" t="s">
        <v>392</v>
      </c>
      <c r="H358" s="1" t="s">
        <v>113</v>
      </c>
      <c r="I358" s="1">
        <v>744</v>
      </c>
      <c r="J358" s="44"/>
      <c r="K358" s="44"/>
      <c r="L358" s="44"/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61"/>
      <c r="B359" s="263"/>
      <c r="C359" s="263"/>
      <c r="D359" s="234"/>
      <c r="E359" s="234"/>
      <c r="F359" s="234"/>
      <c r="G359" s="117" t="s">
        <v>395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62"/>
      <c r="B360" s="264"/>
      <c r="C360" s="264"/>
      <c r="D360" s="234"/>
      <c r="E360" s="234"/>
      <c r="F360" s="234"/>
      <c r="G360" s="135" t="s">
        <v>390</v>
      </c>
      <c r="H360" s="117" t="s">
        <v>391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x14ac:dyDescent="0.25">
      <c r="A361" s="260" t="s">
        <v>415</v>
      </c>
      <c r="B361" s="235" t="s">
        <v>29</v>
      </c>
      <c r="C361" s="235" t="s">
        <v>433</v>
      </c>
      <c r="D361" s="234" t="s">
        <v>219</v>
      </c>
      <c r="E361" s="234" t="s">
        <v>98</v>
      </c>
      <c r="F361" s="234" t="s">
        <v>21</v>
      </c>
      <c r="G361" s="117" t="s">
        <v>392</v>
      </c>
      <c r="H361" s="1" t="s">
        <v>113</v>
      </c>
      <c r="I361" s="1">
        <v>744</v>
      </c>
      <c r="J361" s="44"/>
      <c r="K361" s="44"/>
      <c r="L361" s="44"/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customHeight="1" x14ac:dyDescent="0.25">
      <c r="A362" s="261"/>
      <c r="B362" s="263"/>
      <c r="C362" s="263"/>
      <c r="D362" s="234"/>
      <c r="E362" s="234"/>
      <c r="F362" s="234"/>
      <c r="G362" s="117" t="s">
        <v>395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x14ac:dyDescent="0.25">
      <c r="A363" s="262"/>
      <c r="B363" s="264"/>
      <c r="C363" s="264"/>
      <c r="D363" s="234"/>
      <c r="E363" s="234"/>
      <c r="F363" s="234"/>
      <c r="G363" s="135" t="s">
        <v>390</v>
      </c>
      <c r="H363" s="117" t="s">
        <v>391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x14ac:dyDescent="0.25">
      <c r="A364" s="260" t="s">
        <v>416</v>
      </c>
      <c r="B364" s="235" t="s">
        <v>29</v>
      </c>
      <c r="C364" s="235" t="s">
        <v>433</v>
      </c>
      <c r="D364" s="234" t="s">
        <v>397</v>
      </c>
      <c r="E364" s="234" t="s">
        <v>98</v>
      </c>
      <c r="F364" s="234" t="s">
        <v>21</v>
      </c>
      <c r="G364" s="117" t="s">
        <v>392</v>
      </c>
      <c r="H364" s="1" t="s">
        <v>113</v>
      </c>
      <c r="I364" s="1">
        <v>744</v>
      </c>
      <c r="J364" s="44"/>
      <c r="K364" s="44"/>
      <c r="L364" s="44"/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customHeight="1" x14ac:dyDescent="0.25">
      <c r="A365" s="261"/>
      <c r="B365" s="263"/>
      <c r="C365" s="263"/>
      <c r="D365" s="234"/>
      <c r="E365" s="234"/>
      <c r="F365" s="234"/>
      <c r="G365" s="117" t="s">
        <v>395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x14ac:dyDescent="0.25">
      <c r="A366" s="262"/>
      <c r="B366" s="264"/>
      <c r="C366" s="264"/>
      <c r="D366" s="234"/>
      <c r="E366" s="234"/>
      <c r="F366" s="234"/>
      <c r="G366" s="135" t="s">
        <v>390</v>
      </c>
      <c r="H366" s="117" t="s">
        <v>391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6" t="s">
        <v>116</v>
      </c>
      <c r="B369" s="226"/>
      <c r="C369" s="226"/>
      <c r="D369" s="226"/>
      <c r="E369" s="226"/>
      <c r="F369" s="226"/>
      <c r="G369" s="226"/>
      <c r="H369" s="226"/>
      <c r="I369" s="226"/>
      <c r="J369" s="226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x14ac:dyDescent="0.25">
      <c r="A371" s="195" t="s">
        <v>10</v>
      </c>
      <c r="B371" s="195" t="s">
        <v>11</v>
      </c>
      <c r="C371" s="195"/>
      <c r="D371" s="195"/>
      <c r="E371" s="195" t="s">
        <v>12</v>
      </c>
      <c r="F371" s="195"/>
      <c r="G371" s="195" t="s">
        <v>24</v>
      </c>
      <c r="H371" s="195"/>
      <c r="I371" s="195"/>
      <c r="J371" s="195" t="s">
        <v>25</v>
      </c>
      <c r="K371" s="195"/>
      <c r="L371" s="195"/>
      <c r="M371" s="195" t="s">
        <v>26</v>
      </c>
      <c r="N371" s="195"/>
      <c r="O371" s="195"/>
      <c r="P371" s="176" t="s">
        <v>198</v>
      </c>
      <c r="Q371" s="178"/>
      <c r="R371" s="80"/>
    </row>
    <row r="372" spans="1:18" s="34" customFormat="1" ht="18.75" customHeight="1" x14ac:dyDescent="0.25">
      <c r="A372" s="196"/>
      <c r="B372" s="195"/>
      <c r="C372" s="195"/>
      <c r="D372" s="195"/>
      <c r="E372" s="195"/>
      <c r="F372" s="195"/>
      <c r="G372" s="195" t="s">
        <v>60</v>
      </c>
      <c r="H372" s="195" t="s">
        <v>16</v>
      </c>
      <c r="I372" s="195"/>
      <c r="J372" s="162" t="s">
        <v>424</v>
      </c>
      <c r="K372" s="162" t="s">
        <v>425</v>
      </c>
      <c r="L372" s="162" t="s">
        <v>426</v>
      </c>
      <c r="M372" s="162" t="s">
        <v>424</v>
      </c>
      <c r="N372" s="162" t="s">
        <v>425</v>
      </c>
      <c r="O372" s="162" t="s">
        <v>426</v>
      </c>
      <c r="P372" s="156" t="s">
        <v>165</v>
      </c>
      <c r="Q372" s="162" t="s">
        <v>166</v>
      </c>
      <c r="R372" s="80"/>
    </row>
    <row r="373" spans="1:18" s="34" customFormat="1" ht="75" x14ac:dyDescent="0.25">
      <c r="A373" s="196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6"/>
      <c r="H373" s="82" t="s">
        <v>28</v>
      </c>
      <c r="I373" s="82" t="s">
        <v>23</v>
      </c>
      <c r="J373" s="162"/>
      <c r="K373" s="162"/>
      <c r="L373" s="163"/>
      <c r="M373" s="162"/>
      <c r="N373" s="162"/>
      <c r="O373" s="163"/>
      <c r="P373" s="158"/>
      <c r="Q373" s="162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x14ac:dyDescent="0.25">
      <c r="A375" s="85" t="s">
        <v>411</v>
      </c>
      <c r="B375" s="1" t="s">
        <v>29</v>
      </c>
      <c r="C375" s="1" t="s">
        <v>433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9">
        <f>SUM('2'!J375+'4'!J375+'10'!J375+'12'!J375+'15'!J375+'22'!J375+'25'!J375+'27'!J375+'28'!J375+'37'!J375+'39'!J375)</f>
        <v>65088</v>
      </c>
      <c r="K375" s="9">
        <f>SUM('2'!K375+'4'!K375+'10'!K375+'12'!K375+'15'!K375+'22'!K375+'25'!K375+'27'!K375+'28'!K375+'37'!K375+'39'!K375)</f>
        <v>65088</v>
      </c>
      <c r="L375" s="9">
        <f>SUM('2'!L375+'4'!L375+'10'!L375+'12'!L375+'15'!L375+'22'!L375+'25'!L375+'27'!L375+'28'!L375+'37'!L375+'39'!L375)</f>
        <v>65088</v>
      </c>
      <c r="M375" s="12"/>
      <c r="N375" s="12"/>
      <c r="O375" s="12"/>
      <c r="P375" s="11">
        <v>10</v>
      </c>
      <c r="Q375" s="35">
        <f>J375*0.1</f>
        <v>6509</v>
      </c>
      <c r="R375" s="80"/>
    </row>
    <row r="376" spans="1:18" s="34" customFormat="1" ht="131.25" x14ac:dyDescent="0.25">
      <c r="A376" s="85" t="s">
        <v>412</v>
      </c>
      <c r="B376" s="1" t="s">
        <v>29</v>
      </c>
      <c r="C376" s="1" t="s">
        <v>433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9">
        <f>SUM('2'!J376+'4'!J376+'10'!J376+'12'!J376+'15'!J376+'22'!J376+'25'!J376+'27'!J376+'28'!J376+'37'!J376+'39'!J376)</f>
        <v>72720</v>
      </c>
      <c r="K376" s="9">
        <f>SUM('2'!K376+'4'!K376+'10'!K376+'12'!K376+'15'!K376+'22'!K376+'25'!K376+'27'!K376+'28'!K376+'37'!K376+'39'!K376)</f>
        <v>72720</v>
      </c>
      <c r="L376" s="9">
        <f>SUM('2'!L376+'4'!L376+'10'!L376+'12'!L376+'15'!L376+'22'!L376+'25'!L376+'27'!L376+'28'!L376+'37'!L376+'39'!L376)</f>
        <v>72720</v>
      </c>
      <c r="M376" s="12"/>
      <c r="N376" s="12"/>
      <c r="O376" s="12"/>
      <c r="P376" s="11">
        <v>10</v>
      </c>
      <c r="Q376" s="35">
        <f t="shared" ref="Q376:Q382" si="9">J376*0.1</f>
        <v>7272</v>
      </c>
      <c r="R376" s="80"/>
    </row>
    <row r="377" spans="1:18" s="34" customFormat="1" ht="131.25" x14ac:dyDescent="0.25">
      <c r="A377" s="85" t="s">
        <v>413</v>
      </c>
      <c r="B377" s="1" t="s">
        <v>29</v>
      </c>
      <c r="C377" s="1" t="s">
        <v>433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9">
        <f>SUM('2'!J377+'4'!J377+'10'!J377+'12'!J377+'15'!J377+'22'!J377+'25'!J377+'27'!J377+'28'!J377+'37'!J377+'39'!J377)</f>
        <v>12960</v>
      </c>
      <c r="K377" s="9">
        <f>SUM('2'!K377+'4'!K377+'10'!K377+'12'!K377+'15'!K377+'22'!K377+'25'!K377+'27'!K377+'28'!K377+'37'!K377+'39'!K377)</f>
        <v>12960</v>
      </c>
      <c r="L377" s="9">
        <f>SUM('2'!L377+'4'!L377+'10'!L377+'12'!L377+'15'!L377+'22'!L377+'25'!L377+'27'!L377+'28'!L377+'37'!L377+'39'!L377)</f>
        <v>12960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9"/>
        <v>1296</v>
      </c>
      <c r="R377" s="80"/>
    </row>
    <row r="378" spans="1:18" s="34" customFormat="1" ht="131.25" x14ac:dyDescent="0.25">
      <c r="A378" s="85" t="s">
        <v>414</v>
      </c>
      <c r="B378" s="1" t="s">
        <v>29</v>
      </c>
      <c r="C378" s="1" t="s">
        <v>433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9">
        <f>SUM('2'!J378+'4'!J378+'10'!J378+'12'!J378+'15'!J378+'22'!J378+'25'!J378+'27'!J378+'28'!J378+'37'!J378+'39'!J378)</f>
        <v>28224</v>
      </c>
      <c r="K378" s="9">
        <f>SUM('2'!K378+'4'!K378+'10'!K378+'12'!K378+'15'!K378+'22'!K378+'25'!K378+'27'!K378+'28'!K378+'37'!K378+'39'!K378)</f>
        <v>28224</v>
      </c>
      <c r="L378" s="9">
        <f>SUM('2'!L378+'4'!L378+'10'!L378+'12'!L378+'15'!L378+'22'!L378+'25'!L378+'27'!L378+'28'!L378+'37'!L378+'39'!L378)</f>
        <v>28224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9"/>
        <v>2822</v>
      </c>
      <c r="R378" s="80"/>
    </row>
    <row r="379" spans="1:18" s="34" customFormat="1" ht="131.25" x14ac:dyDescent="0.25">
      <c r="A379" s="85" t="s">
        <v>415</v>
      </c>
      <c r="B379" s="1" t="s">
        <v>29</v>
      </c>
      <c r="C379" s="1" t="s">
        <v>433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9">
        <f>SUM('2'!J379+'4'!J379+'10'!J379+'12'!J379+'15'!J379+'22'!J379+'25'!J379+'27'!J379+'28'!J379+'37'!J379+'39'!J379)</f>
        <v>1080</v>
      </c>
      <c r="K379" s="9">
        <f>SUM('2'!K379+'4'!K379+'10'!K379+'12'!K379+'15'!K379+'22'!K379+'25'!K379+'27'!K379+'28'!K379+'37'!K379+'39'!K379)</f>
        <v>1080</v>
      </c>
      <c r="L379" s="9">
        <f>SUM('2'!L379+'4'!L379+'10'!L379+'12'!L379+'15'!L379+'22'!L379+'25'!L379+'27'!L379+'28'!L379+'37'!L379+'39'!L379)</f>
        <v>1080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9"/>
        <v>108</v>
      </c>
      <c r="R379" s="80"/>
    </row>
    <row r="380" spans="1:18" s="34" customFormat="1" ht="131.25" x14ac:dyDescent="0.25">
      <c r="A380" s="85" t="s">
        <v>416</v>
      </c>
      <c r="B380" s="1" t="s">
        <v>29</v>
      </c>
      <c r="C380" s="1" t="s">
        <v>433</v>
      </c>
      <c r="D380" s="1" t="s">
        <v>220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9">
        <f>SUM('2'!J380+'4'!J380+'10'!J380+'12'!J380+'15'!J380+'22'!J380+'25'!J380+'27'!J380+'28'!J380+'37'!J380+'39'!J380)</f>
        <v>4320</v>
      </c>
      <c r="K380" s="9">
        <f>SUM('2'!K380+'4'!K380+'10'!K380+'12'!K380+'15'!K380+'22'!K380+'25'!K380+'27'!K380+'28'!K380+'37'!K380+'39'!K380)</f>
        <v>4320</v>
      </c>
      <c r="L380" s="9">
        <f>SUM('2'!L380+'4'!L380+'10'!L380+'12'!L380+'15'!L380+'22'!L380+'25'!L380+'27'!L380+'28'!L380+'37'!L380+'39'!L380)</f>
        <v>4320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9"/>
        <v>432</v>
      </c>
      <c r="R380" s="80"/>
    </row>
    <row r="381" spans="1:18" s="34" customFormat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106"/>
      <c r="K381" s="106"/>
      <c r="L381" s="106"/>
      <c r="M381" s="1"/>
      <c r="N381" s="1"/>
      <c r="O381" s="1"/>
      <c r="P381" s="11">
        <v>10</v>
      </c>
      <c r="Q381" s="35">
        <f t="shared" si="9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105">
        <f>SUM(J375:J381)</f>
        <v>184392</v>
      </c>
      <c r="K382" s="105">
        <f t="shared" ref="K382:L382" si="10">SUM(K375:K381)</f>
        <v>184392</v>
      </c>
      <c r="L382" s="105">
        <f t="shared" si="10"/>
        <v>184392</v>
      </c>
      <c r="M382" s="1"/>
      <c r="N382" s="1"/>
      <c r="O382" s="1"/>
      <c r="P382" s="11">
        <v>10</v>
      </c>
      <c r="Q382" s="35">
        <f t="shared" si="9"/>
        <v>18439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107"/>
      <c r="K383" s="6"/>
      <c r="L383" s="6"/>
      <c r="M383" s="6"/>
      <c r="N383" s="6"/>
      <c r="O383" s="6"/>
      <c r="P383" s="6"/>
    </row>
    <row r="384" spans="1:18" x14ac:dyDescent="0.25">
      <c r="A384" s="224" t="s">
        <v>69</v>
      </c>
      <c r="B384" s="220"/>
      <c r="C384" s="220"/>
      <c r="D384" s="220"/>
      <c r="E384" s="220"/>
      <c r="F384" s="220"/>
      <c r="G384" s="220"/>
      <c r="H384" s="220"/>
      <c r="I384" s="220"/>
      <c r="J384" s="220"/>
      <c r="K384" s="220"/>
      <c r="L384" s="220"/>
      <c r="M384" s="220"/>
      <c r="N384" s="220"/>
      <c r="O384" s="220"/>
      <c r="P384" s="6"/>
    </row>
    <row r="385" spans="1:16" x14ac:dyDescent="0.25">
      <c r="A385" s="165" t="s">
        <v>70</v>
      </c>
      <c r="B385" s="165"/>
      <c r="C385" s="165"/>
      <c r="D385" s="165"/>
      <c r="E385" s="165"/>
      <c r="F385" s="165"/>
      <c r="G385" s="165"/>
      <c r="H385" s="165"/>
      <c r="I385" s="165"/>
      <c r="J385" s="165"/>
      <c r="K385" s="165"/>
      <c r="L385" s="165"/>
      <c r="M385" s="165"/>
      <c r="N385" s="165"/>
      <c r="O385" s="165"/>
      <c r="P385" s="6"/>
    </row>
    <row r="386" spans="1:16" x14ac:dyDescent="0.25">
      <c r="A386" s="193" t="s">
        <v>71</v>
      </c>
      <c r="B386" s="193"/>
      <c r="C386" s="193"/>
      <c r="D386" s="193"/>
      <c r="E386" s="193"/>
      <c r="F386" s="193"/>
      <c r="G386" s="193"/>
      <c r="H386" s="193"/>
      <c r="I386" s="193"/>
      <c r="J386" s="193"/>
      <c r="K386" s="193"/>
      <c r="L386" s="193"/>
      <c r="M386" s="6"/>
      <c r="N386" s="6"/>
      <c r="O386" s="6"/>
      <c r="P386" s="6"/>
    </row>
    <row r="387" spans="1:16" x14ac:dyDescent="0.25">
      <c r="A387" s="193" t="s">
        <v>72</v>
      </c>
      <c r="B387" s="193"/>
      <c r="C387" s="193"/>
      <c r="D387" s="193"/>
      <c r="E387" s="193"/>
      <c r="F387" s="193"/>
      <c r="G387" s="193"/>
      <c r="H387" s="193"/>
      <c r="I387" s="193"/>
      <c r="J387" s="193"/>
      <c r="K387" s="193"/>
      <c r="L387" s="193"/>
      <c r="M387" s="6"/>
      <c r="N387" s="6"/>
      <c r="O387" s="6"/>
      <c r="P387" s="6"/>
    </row>
    <row r="388" spans="1:16" ht="16.5" customHeight="1" x14ac:dyDescent="0.25">
      <c r="A388" s="193" t="s">
        <v>73</v>
      </c>
      <c r="B388" s="193"/>
      <c r="C388" s="193"/>
      <c r="D388" s="193"/>
      <c r="E388" s="193"/>
      <c r="F388" s="193"/>
      <c r="G388" s="193"/>
      <c r="H388" s="193"/>
      <c r="I388" s="193"/>
      <c r="J388" s="193"/>
      <c r="K388" s="193"/>
      <c r="L388" s="193"/>
      <c r="M388" s="6"/>
      <c r="N388" s="6"/>
      <c r="O388" s="6"/>
      <c r="P388" s="6"/>
    </row>
    <row r="389" spans="1:16" x14ac:dyDescent="0.25">
      <c r="A389" s="193" t="s">
        <v>74</v>
      </c>
      <c r="B389" s="193"/>
      <c r="C389" s="193"/>
      <c r="D389" s="193"/>
      <c r="E389" s="193"/>
      <c r="F389" s="193"/>
      <c r="G389" s="193"/>
      <c r="H389" s="193"/>
      <c r="I389" s="193"/>
      <c r="J389" s="193"/>
      <c r="K389" s="193"/>
      <c r="L389" s="193"/>
      <c r="M389" s="6"/>
      <c r="N389" s="6"/>
      <c r="O389" s="6"/>
      <c r="P389" s="6"/>
    </row>
    <row r="390" spans="1:16" x14ac:dyDescent="0.25">
      <c r="A390" s="193" t="s">
        <v>75</v>
      </c>
      <c r="B390" s="193"/>
      <c r="C390" s="193"/>
      <c r="D390" s="193"/>
      <c r="E390" s="193"/>
      <c r="F390" s="193"/>
      <c r="G390" s="193"/>
      <c r="H390" s="193"/>
      <c r="I390" s="193"/>
      <c r="J390" s="193"/>
      <c r="K390" s="193"/>
      <c r="L390" s="193"/>
      <c r="M390" s="6"/>
      <c r="N390" s="6"/>
      <c r="O390" s="6"/>
      <c r="P390" s="6"/>
    </row>
    <row r="391" spans="1:16" ht="153.75" customHeight="1" x14ac:dyDescent="0.25">
      <c r="A391" s="193" t="s">
        <v>384</v>
      </c>
      <c r="B391" s="193"/>
      <c r="C391" s="193"/>
      <c r="D391" s="193"/>
      <c r="E391" s="193"/>
      <c r="F391" s="193"/>
      <c r="G391" s="193"/>
      <c r="H391" s="193"/>
      <c r="I391" s="193"/>
      <c r="J391" s="193"/>
      <c r="K391" s="193"/>
      <c r="L391" s="193"/>
      <c r="M391" s="6"/>
      <c r="N391" s="6"/>
      <c r="O391" s="6"/>
      <c r="P391" s="6"/>
    </row>
    <row r="392" spans="1:16" x14ac:dyDescent="0.25">
      <c r="A392" s="193" t="s">
        <v>77</v>
      </c>
      <c r="B392" s="193"/>
      <c r="C392" s="193"/>
      <c r="D392" s="193"/>
      <c r="E392" s="193"/>
      <c r="F392" s="193"/>
      <c r="G392" s="193"/>
      <c r="H392" s="193"/>
      <c r="I392" s="193"/>
      <c r="J392" s="193"/>
      <c r="K392" s="193"/>
      <c r="L392" s="193"/>
      <c r="M392" s="6"/>
      <c r="N392" s="6"/>
      <c r="O392" s="6"/>
      <c r="P392" s="6"/>
    </row>
    <row r="393" spans="1:16" x14ac:dyDescent="0.25">
      <c r="A393" s="164" t="s">
        <v>78</v>
      </c>
      <c r="B393" s="164"/>
      <c r="C393" s="164"/>
      <c r="D393" s="164"/>
      <c r="E393" s="164"/>
      <c r="F393" s="164"/>
      <c r="G393" s="164"/>
      <c r="H393" s="164"/>
      <c r="I393" s="164"/>
      <c r="J393" s="164"/>
      <c r="K393" s="164"/>
      <c r="L393" s="164"/>
      <c r="M393" s="164"/>
      <c r="N393" s="164"/>
      <c r="O393" s="164"/>
      <c r="P393" s="6"/>
    </row>
    <row r="394" spans="1:16" ht="60.75" customHeight="1" x14ac:dyDescent="0.25">
      <c r="A394" s="164" t="s">
        <v>121</v>
      </c>
      <c r="B394" s="164"/>
      <c r="C394" s="164"/>
      <c r="D394" s="164"/>
      <c r="E394" s="164"/>
      <c r="F394" s="164"/>
      <c r="G394" s="164"/>
      <c r="H394" s="164"/>
      <c r="I394" s="164"/>
      <c r="J394" s="164"/>
      <c r="K394" s="164"/>
      <c r="L394" s="164"/>
      <c r="M394" s="164"/>
      <c r="N394" s="164"/>
      <c r="O394" s="164"/>
    </row>
    <row r="395" spans="1:16" ht="60.75" customHeight="1" x14ac:dyDescent="0.25">
      <c r="A395" s="164" t="s">
        <v>122</v>
      </c>
      <c r="B395" s="164"/>
      <c r="C395" s="164"/>
      <c r="D395" s="164"/>
      <c r="E395" s="164"/>
      <c r="F395" s="164"/>
      <c r="G395" s="164"/>
      <c r="H395" s="164"/>
      <c r="I395" s="164"/>
      <c r="J395" s="164"/>
      <c r="K395" s="164"/>
      <c r="L395" s="164"/>
      <c r="M395" s="164"/>
      <c r="N395" s="164"/>
      <c r="O395" s="164"/>
    </row>
    <row r="396" spans="1:16" x14ac:dyDescent="0.25">
      <c r="A396" s="165" t="s">
        <v>79</v>
      </c>
      <c r="B396" s="165"/>
      <c r="C396" s="165"/>
      <c r="D396" s="165"/>
      <c r="E396" s="165"/>
      <c r="F396" s="165"/>
      <c r="G396" s="165"/>
      <c r="H396" s="165"/>
      <c r="I396" s="165"/>
      <c r="J396" s="165"/>
      <c r="K396" s="165"/>
      <c r="L396" s="165"/>
      <c r="M396" s="165"/>
      <c r="N396" s="165"/>
      <c r="O396" s="165"/>
      <c r="P396" s="6"/>
    </row>
    <row r="397" spans="1:16" x14ac:dyDescent="0.25">
      <c r="A397" s="9" t="s">
        <v>80</v>
      </c>
      <c r="B397" s="162" t="s">
        <v>81</v>
      </c>
      <c r="C397" s="186"/>
      <c r="D397" s="186"/>
      <c r="E397" s="163" t="s">
        <v>82</v>
      </c>
      <c r="F397" s="186"/>
      <c r="G397" s="186"/>
      <c r="H397" s="186"/>
      <c r="I397" s="186"/>
      <c r="J397" s="186"/>
      <c r="K397" s="186"/>
      <c r="L397" s="186"/>
      <c r="M397" s="6"/>
      <c r="N397" s="6"/>
      <c r="O397" s="6"/>
      <c r="P397" s="6"/>
    </row>
    <row r="398" spans="1:16" x14ac:dyDescent="0.25">
      <c r="A398" s="9">
        <v>1</v>
      </c>
      <c r="B398" s="162">
        <v>2</v>
      </c>
      <c r="C398" s="186"/>
      <c r="D398" s="186"/>
      <c r="E398" s="169">
        <v>3</v>
      </c>
      <c r="F398" s="169"/>
      <c r="G398" s="169"/>
      <c r="H398" s="169"/>
      <c r="I398" s="169"/>
      <c r="J398" s="169"/>
      <c r="K398" s="186"/>
      <c r="L398" s="186"/>
      <c r="M398" s="6"/>
      <c r="N398" s="6"/>
      <c r="O398" s="6"/>
      <c r="P398" s="6"/>
    </row>
    <row r="399" spans="1:16" ht="40.5" customHeight="1" x14ac:dyDescent="0.25">
      <c r="A399" s="9" t="s">
        <v>83</v>
      </c>
      <c r="B399" s="162" t="s">
        <v>225</v>
      </c>
      <c r="C399" s="186"/>
      <c r="D399" s="186"/>
      <c r="E399" s="169" t="s">
        <v>84</v>
      </c>
      <c r="F399" s="169"/>
      <c r="G399" s="169"/>
      <c r="H399" s="169"/>
      <c r="I399" s="169"/>
      <c r="J399" s="169"/>
      <c r="K399" s="169"/>
      <c r="L399" s="169"/>
      <c r="M399" s="6"/>
      <c r="N399" s="6"/>
      <c r="O399" s="6"/>
      <c r="P399" s="6"/>
    </row>
    <row r="400" spans="1:16" ht="42.75" customHeight="1" x14ac:dyDescent="0.25">
      <c r="A400" s="9" t="s">
        <v>378</v>
      </c>
      <c r="B400" s="162" t="s">
        <v>86</v>
      </c>
      <c r="C400" s="163"/>
      <c r="D400" s="163"/>
      <c r="E400" s="169" t="s">
        <v>84</v>
      </c>
      <c r="F400" s="169"/>
      <c r="G400" s="169"/>
      <c r="H400" s="169"/>
      <c r="I400" s="169"/>
      <c r="J400" s="169"/>
      <c r="K400" s="169"/>
      <c r="L400" s="169"/>
      <c r="M400" s="6"/>
      <c r="N400" s="6"/>
      <c r="O400" s="6"/>
      <c r="P400" s="6"/>
    </row>
    <row r="401" spans="1:17" ht="42" customHeight="1" x14ac:dyDescent="0.25">
      <c r="A401" s="9" t="s">
        <v>378</v>
      </c>
      <c r="B401" s="162" t="s">
        <v>197</v>
      </c>
      <c r="C401" s="186"/>
      <c r="D401" s="186"/>
      <c r="E401" s="169" t="s">
        <v>84</v>
      </c>
      <c r="F401" s="169"/>
      <c r="G401" s="169"/>
      <c r="H401" s="169"/>
      <c r="I401" s="169"/>
      <c r="J401" s="169"/>
      <c r="K401" s="169"/>
      <c r="L401" s="169"/>
      <c r="M401" s="6"/>
      <c r="N401" s="6"/>
      <c r="O401" s="6"/>
      <c r="P401" s="6"/>
    </row>
    <row r="402" spans="1:17" x14ac:dyDescent="0.25">
      <c r="A402" s="165" t="s">
        <v>88</v>
      </c>
      <c r="B402" s="165"/>
      <c r="C402" s="165"/>
      <c r="D402" s="165"/>
      <c r="E402" s="165"/>
      <c r="F402" s="165"/>
      <c r="G402" s="165"/>
      <c r="H402" s="165"/>
      <c r="I402" s="165"/>
      <c r="J402" s="165"/>
      <c r="K402" s="165"/>
      <c r="L402" s="165"/>
      <c r="M402" s="165"/>
      <c r="N402" s="165"/>
      <c r="O402" s="165"/>
      <c r="P402" s="6"/>
    </row>
    <row r="403" spans="1:17" x14ac:dyDescent="0.25">
      <c r="A403" s="165" t="s">
        <v>89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65"/>
      <c r="N403" s="165"/>
      <c r="O403" s="165"/>
      <c r="P403" s="6"/>
    </row>
    <row r="404" spans="1:17" x14ac:dyDescent="0.25">
      <c r="A404" s="165" t="s">
        <v>90</v>
      </c>
      <c r="B404" s="165"/>
      <c r="C404" s="165"/>
      <c r="D404" s="165"/>
      <c r="E404" s="165"/>
      <c r="F404" s="165"/>
      <c r="G404" s="165"/>
      <c r="H404" s="165"/>
      <c r="I404" s="165"/>
      <c r="J404" s="165"/>
      <c r="K404" s="165"/>
      <c r="L404" s="165"/>
      <c r="M404" s="165"/>
      <c r="N404" s="165"/>
      <c r="O404" s="165"/>
      <c r="P404" s="6"/>
    </row>
    <row r="405" spans="1:17" x14ac:dyDescent="0.25">
      <c r="A405" s="165" t="s">
        <v>168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165"/>
      <c r="N405" s="165"/>
      <c r="O405" s="165"/>
    </row>
    <row r="406" spans="1:17" ht="21" customHeight="1" x14ac:dyDescent="0.25">
      <c r="A406" s="164" t="s">
        <v>91</v>
      </c>
      <c r="B406" s="164"/>
      <c r="C406" s="164"/>
      <c r="D406" s="164"/>
      <c r="E406" s="164"/>
      <c r="F406" s="164"/>
      <c r="G406" s="164"/>
      <c r="H406" s="164"/>
      <c r="I406" s="164"/>
      <c r="J406" s="164"/>
      <c r="K406" s="164"/>
      <c r="L406" s="164"/>
      <c r="M406" s="164"/>
      <c r="N406" s="164"/>
      <c r="O406" s="164"/>
      <c r="P406" s="6"/>
    </row>
    <row r="407" spans="1:17" ht="62.25" customHeight="1" x14ac:dyDescent="0.25">
      <c r="A407" s="164" t="s">
        <v>92</v>
      </c>
      <c r="B407" s="164"/>
      <c r="C407" s="164"/>
      <c r="D407" s="164"/>
      <c r="E407" s="164"/>
      <c r="F407" s="164"/>
      <c r="G407" s="164"/>
      <c r="H407" s="164"/>
      <c r="I407" s="164"/>
      <c r="J407" s="164"/>
      <c r="K407" s="164"/>
      <c r="L407" s="164"/>
      <c r="M407" s="164"/>
      <c r="N407" s="164"/>
      <c r="O407" s="164"/>
      <c r="P407" s="6"/>
    </row>
    <row r="408" spans="1:17" x14ac:dyDescent="0.25">
      <c r="A408" s="165" t="s">
        <v>93</v>
      </c>
      <c r="B408" s="165"/>
      <c r="C408" s="165"/>
      <c r="D408" s="165"/>
      <c r="E408" s="165"/>
      <c r="F408" s="165"/>
      <c r="G408" s="165"/>
      <c r="H408" s="165"/>
      <c r="I408" s="165"/>
      <c r="J408" s="165"/>
      <c r="K408" s="165"/>
      <c r="L408" s="165"/>
      <c r="M408" s="165"/>
      <c r="N408" s="165"/>
      <c r="O408" s="165"/>
      <c r="P408" s="6"/>
    </row>
    <row r="409" spans="1:17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1:17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80"/>
      <c r="K410" s="80"/>
      <c r="L410" s="80"/>
      <c r="M410" s="6"/>
      <c r="N410" s="6"/>
      <c r="O410" s="6"/>
      <c r="P410" s="6"/>
    </row>
    <row r="411" spans="1:17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162"/>
      <c r="K411" s="162"/>
      <c r="L411" s="162"/>
      <c r="M411" s="6"/>
      <c r="N411" s="6"/>
      <c r="O411" s="6"/>
      <c r="P411" s="6"/>
    </row>
    <row r="412" spans="1:17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162"/>
      <c r="K412" s="162"/>
      <c r="L412" s="163"/>
      <c r="M412" s="6"/>
      <c r="N412" s="6"/>
      <c r="O412" s="6"/>
      <c r="P412" s="6"/>
    </row>
    <row r="413" spans="1:17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5" spans="1:17" ht="225" x14ac:dyDescent="0.25">
      <c r="J415" s="80" t="s">
        <v>399</v>
      </c>
      <c r="M415" s="80" t="s">
        <v>259</v>
      </c>
      <c r="P415" s="138" t="s">
        <v>400</v>
      </c>
      <c r="Q415" s="20"/>
    </row>
    <row r="416" spans="1:17" x14ac:dyDescent="0.25">
      <c r="J416" s="162" t="s">
        <v>424</v>
      </c>
      <c r="K416" s="162" t="s">
        <v>425</v>
      </c>
      <c r="L416" s="162" t="s">
        <v>426</v>
      </c>
      <c r="M416" s="162" t="s">
        <v>424</v>
      </c>
      <c r="N416" s="162" t="s">
        <v>425</v>
      </c>
      <c r="O416" s="162" t="s">
        <v>426</v>
      </c>
      <c r="P416" s="80" t="s">
        <v>400</v>
      </c>
    </row>
    <row r="417" spans="10:15" x14ac:dyDescent="0.25">
      <c r="J417" s="162"/>
      <c r="K417" s="162"/>
      <c r="L417" s="163"/>
      <c r="M417" s="162"/>
      <c r="N417" s="162"/>
      <c r="O417" s="163"/>
    </row>
    <row r="418" spans="10:15" x14ac:dyDescent="0.25">
      <c r="J418" s="80"/>
      <c r="K418" s="80"/>
      <c r="L418" s="80"/>
      <c r="M418" s="80"/>
      <c r="N418" s="80"/>
      <c r="O418" s="80"/>
    </row>
    <row r="419" spans="10:15" x14ac:dyDescent="0.25">
      <c r="J419" s="80"/>
      <c r="K419" s="80"/>
      <c r="L419" s="80"/>
      <c r="M419" s="80"/>
      <c r="N419" s="80"/>
      <c r="O419" s="80"/>
    </row>
    <row r="438" spans="2:2" x14ac:dyDescent="0.25">
      <c r="B438" s="6" t="s">
        <v>225</v>
      </c>
    </row>
    <row r="450" spans="1:11" x14ac:dyDescent="0.25">
      <c r="A450" s="3" t="s">
        <v>286</v>
      </c>
      <c r="K450" s="3" t="s">
        <v>398</v>
      </c>
    </row>
    <row r="542" spans="10:12" x14ac:dyDescent="0.25">
      <c r="J542" s="162" t="s">
        <v>298</v>
      </c>
      <c r="K542" s="162" t="s">
        <v>299</v>
      </c>
      <c r="L542" s="162" t="s">
        <v>300</v>
      </c>
    </row>
    <row r="543" spans="10:12" x14ac:dyDescent="0.25">
      <c r="J543" s="162"/>
      <c r="K543" s="162"/>
      <c r="L543" s="163"/>
    </row>
    <row r="550" spans="10:15" x14ac:dyDescent="0.25">
      <c r="J550" s="162" t="s">
        <v>298</v>
      </c>
      <c r="K550" s="162" t="s">
        <v>299</v>
      </c>
      <c r="L550" s="162" t="s">
        <v>300</v>
      </c>
      <c r="M550" s="162" t="s">
        <v>298</v>
      </c>
      <c r="N550" s="162" t="s">
        <v>299</v>
      </c>
      <c r="O550" s="162" t="s">
        <v>300</v>
      </c>
    </row>
    <row r="551" spans="10:15" x14ac:dyDescent="0.25">
      <c r="J551" s="162"/>
      <c r="K551" s="162"/>
      <c r="L551" s="163"/>
      <c r="M551" s="162"/>
      <c r="N551" s="162"/>
      <c r="O551" s="163"/>
    </row>
  </sheetData>
  <mergeCells count="584">
    <mergeCell ref="M550:M551"/>
    <mergeCell ref="N550:N551"/>
    <mergeCell ref="O550:O551"/>
    <mergeCell ref="J542:J543"/>
    <mergeCell ref="K542:K543"/>
    <mergeCell ref="L542:L543"/>
    <mergeCell ref="J550:J551"/>
    <mergeCell ref="K550:K551"/>
    <mergeCell ref="L550:L551"/>
    <mergeCell ref="A408:O408"/>
    <mergeCell ref="J411:J412"/>
    <mergeCell ref="K411:K412"/>
    <mergeCell ref="L411:L412"/>
    <mergeCell ref="J416:J417"/>
    <mergeCell ref="K416:K417"/>
    <mergeCell ref="L416:L417"/>
    <mergeCell ref="M416:M417"/>
    <mergeCell ref="N416:N417"/>
    <mergeCell ref="O416:O417"/>
    <mergeCell ref="A402:O402"/>
    <mergeCell ref="A403:O403"/>
    <mergeCell ref="A404:O404"/>
    <mergeCell ref="A405:O405"/>
    <mergeCell ref="A406:O406"/>
    <mergeCell ref="A407:O407"/>
    <mergeCell ref="B399:D399"/>
    <mergeCell ref="E399:L399"/>
    <mergeCell ref="B400:D400"/>
    <mergeCell ref="E400:L400"/>
    <mergeCell ref="B401:D401"/>
    <mergeCell ref="E401:L401"/>
    <mergeCell ref="A394:O394"/>
    <mergeCell ref="A395:O395"/>
    <mergeCell ref="A396:O396"/>
    <mergeCell ref="B397:D397"/>
    <mergeCell ref="E397:L397"/>
    <mergeCell ref="B398:D398"/>
    <mergeCell ref="E398:L398"/>
    <mergeCell ref="A388:L388"/>
    <mergeCell ref="A389:L389"/>
    <mergeCell ref="A390:L390"/>
    <mergeCell ref="A391:L391"/>
    <mergeCell ref="A392:L392"/>
    <mergeCell ref="A393:O393"/>
    <mergeCell ref="P372:P373"/>
    <mergeCell ref="Q372:Q373"/>
    <mergeCell ref="A384:O384"/>
    <mergeCell ref="A385:O385"/>
    <mergeCell ref="A386:L386"/>
    <mergeCell ref="A387:L387"/>
    <mergeCell ref="M371:O371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A369:J369"/>
    <mergeCell ref="A371:A373"/>
    <mergeCell ref="B371:D372"/>
    <mergeCell ref="E371:F372"/>
    <mergeCell ref="G371:I371"/>
    <mergeCell ref="J371:L371"/>
    <mergeCell ref="A364:A366"/>
    <mergeCell ref="B364:B366"/>
    <mergeCell ref="C364:C366"/>
    <mergeCell ref="D364:D366"/>
    <mergeCell ref="E364:E366"/>
    <mergeCell ref="F364:F366"/>
    <mergeCell ref="A361:A363"/>
    <mergeCell ref="B361:B363"/>
    <mergeCell ref="C361:C363"/>
    <mergeCell ref="D361:D363"/>
    <mergeCell ref="E361:E363"/>
    <mergeCell ref="F361:F363"/>
    <mergeCell ref="A358:A360"/>
    <mergeCell ref="B358:B360"/>
    <mergeCell ref="C358:C360"/>
    <mergeCell ref="D358:D360"/>
    <mergeCell ref="E358:E360"/>
    <mergeCell ref="F358:F360"/>
    <mergeCell ref="J352:J353"/>
    <mergeCell ref="K352:K353"/>
    <mergeCell ref="L352:L353"/>
    <mergeCell ref="A355:A357"/>
    <mergeCell ref="B355:B357"/>
    <mergeCell ref="C355:C357"/>
    <mergeCell ref="D355:D357"/>
    <mergeCell ref="E355:E357"/>
    <mergeCell ref="F355:F357"/>
    <mergeCell ref="A352:A354"/>
    <mergeCell ref="B352:B354"/>
    <mergeCell ref="C352:C354"/>
    <mergeCell ref="D352:D354"/>
    <mergeCell ref="E352:E354"/>
    <mergeCell ref="F352:F354"/>
    <mergeCell ref="L346:L347"/>
    <mergeCell ref="M346:M347"/>
    <mergeCell ref="N346:N347"/>
    <mergeCell ref="A349:A351"/>
    <mergeCell ref="B349:B351"/>
    <mergeCell ref="C349:C351"/>
    <mergeCell ref="D349:D351"/>
    <mergeCell ref="E349:E351"/>
    <mergeCell ref="F349:F351"/>
    <mergeCell ref="A345:A347"/>
    <mergeCell ref="B345:D346"/>
    <mergeCell ref="E345:F346"/>
    <mergeCell ref="G345:I345"/>
    <mergeCell ref="J345:L345"/>
    <mergeCell ref="M345:N345"/>
    <mergeCell ref="G346:G347"/>
    <mergeCell ref="H346:I346"/>
    <mergeCell ref="J346:J347"/>
    <mergeCell ref="K346:K347"/>
    <mergeCell ref="A340:L340"/>
    <mergeCell ref="M340:M342"/>
    <mergeCell ref="N340:N342"/>
    <mergeCell ref="A342:L342"/>
    <mergeCell ref="A343:J343"/>
    <mergeCell ref="A344:J344"/>
    <mergeCell ref="A334:A335"/>
    <mergeCell ref="B334:D334"/>
    <mergeCell ref="E334:I334"/>
    <mergeCell ref="B335:D335"/>
    <mergeCell ref="E335:I335"/>
    <mergeCell ref="A339:L339"/>
    <mergeCell ref="B330:D330"/>
    <mergeCell ref="E330:I330"/>
    <mergeCell ref="B331:D331"/>
    <mergeCell ref="E331:I331"/>
    <mergeCell ref="A332:A333"/>
    <mergeCell ref="B332:D332"/>
    <mergeCell ref="E332:I332"/>
    <mergeCell ref="B333:D333"/>
    <mergeCell ref="E333:I333"/>
    <mergeCell ref="E324:K324"/>
    <mergeCell ref="A325:F325"/>
    <mergeCell ref="A326:K326"/>
    <mergeCell ref="A327:K327"/>
    <mergeCell ref="A328:K328"/>
    <mergeCell ref="A329:I329"/>
    <mergeCell ref="Q293:Q294"/>
    <mergeCell ref="A318:O318"/>
    <mergeCell ref="A320:K320"/>
    <mergeCell ref="E321:K321"/>
    <mergeCell ref="E322:K322"/>
    <mergeCell ref="E323:K323"/>
    <mergeCell ref="P292:Q292"/>
    <mergeCell ref="G293:G294"/>
    <mergeCell ref="H293:I293"/>
    <mergeCell ref="J293:J294"/>
    <mergeCell ref="K293:K294"/>
    <mergeCell ref="L293:L294"/>
    <mergeCell ref="M293:M294"/>
    <mergeCell ref="N293:N294"/>
    <mergeCell ref="O293:O294"/>
    <mergeCell ref="P293:P294"/>
    <mergeCell ref="A290:O290"/>
    <mergeCell ref="A291:J291"/>
    <mergeCell ref="A292:A294"/>
    <mergeCell ref="B292:D293"/>
    <mergeCell ref="E292:F293"/>
    <mergeCell ref="G292:I292"/>
    <mergeCell ref="J292:L292"/>
    <mergeCell ref="M292:O292"/>
    <mergeCell ref="L285:L286"/>
    <mergeCell ref="M285:M286"/>
    <mergeCell ref="N285:N286"/>
    <mergeCell ref="A288:A289"/>
    <mergeCell ref="B288:B289"/>
    <mergeCell ref="C288:C289"/>
    <mergeCell ref="D288:D289"/>
    <mergeCell ref="E288:E289"/>
    <mergeCell ref="F288:F289"/>
    <mergeCell ref="A284:A286"/>
    <mergeCell ref="B284:D285"/>
    <mergeCell ref="E284:F285"/>
    <mergeCell ref="G284:I284"/>
    <mergeCell ref="J284:L284"/>
    <mergeCell ref="M284:N284"/>
    <mergeCell ref="G285:G286"/>
    <mergeCell ref="H285:I285"/>
    <mergeCell ref="J285:J286"/>
    <mergeCell ref="K285:K286"/>
    <mergeCell ref="M279:M281"/>
    <mergeCell ref="N279:N281"/>
    <mergeCell ref="A280:L280"/>
    <mergeCell ref="A281:L281"/>
    <mergeCell ref="A282:L282"/>
    <mergeCell ref="A283:J283"/>
    <mergeCell ref="A277:A278"/>
    <mergeCell ref="B277:D277"/>
    <mergeCell ref="E277:I277"/>
    <mergeCell ref="B278:D278"/>
    <mergeCell ref="E278:I278"/>
    <mergeCell ref="A279:L279"/>
    <mergeCell ref="B273:D273"/>
    <mergeCell ref="E273:I273"/>
    <mergeCell ref="B274:D274"/>
    <mergeCell ref="E274:I274"/>
    <mergeCell ref="A275:A276"/>
    <mergeCell ref="B275:D275"/>
    <mergeCell ref="E275:I275"/>
    <mergeCell ref="B276:D276"/>
    <mergeCell ref="E276:I276"/>
    <mergeCell ref="E267:K267"/>
    <mergeCell ref="A268:F268"/>
    <mergeCell ref="A269:K269"/>
    <mergeCell ref="A270:K270"/>
    <mergeCell ref="A271:K271"/>
    <mergeCell ref="A272:I272"/>
    <mergeCell ref="Q253:Q254"/>
    <mergeCell ref="A262:O262"/>
    <mergeCell ref="A263:O263"/>
    <mergeCell ref="A264:K264"/>
    <mergeCell ref="E265:K265"/>
    <mergeCell ref="E266:K266"/>
    <mergeCell ref="P252:Q252"/>
    <mergeCell ref="G253:G254"/>
    <mergeCell ref="H253:I253"/>
    <mergeCell ref="J253:J254"/>
    <mergeCell ref="K253:K254"/>
    <mergeCell ref="L253:L254"/>
    <mergeCell ref="M253:M254"/>
    <mergeCell ref="N253:N254"/>
    <mergeCell ref="O253:O254"/>
    <mergeCell ref="P253:P254"/>
    <mergeCell ref="A250:O250"/>
    <mergeCell ref="A251:J251"/>
    <mergeCell ref="A252:A254"/>
    <mergeCell ref="B252:D253"/>
    <mergeCell ref="E252:F253"/>
    <mergeCell ref="G252:I252"/>
    <mergeCell ref="J252:L252"/>
    <mergeCell ref="M252:O252"/>
    <mergeCell ref="A248:A249"/>
    <mergeCell ref="B248:B249"/>
    <mergeCell ref="C248:C249"/>
    <mergeCell ref="D248:D249"/>
    <mergeCell ref="E248:E249"/>
    <mergeCell ref="F248:F249"/>
    <mergeCell ref="M244:N244"/>
    <mergeCell ref="G245:G246"/>
    <mergeCell ref="H245:I245"/>
    <mergeCell ref="J245:J246"/>
    <mergeCell ref="K245:K246"/>
    <mergeCell ref="L245:L246"/>
    <mergeCell ref="M245:M246"/>
    <mergeCell ref="N245:N246"/>
    <mergeCell ref="A242:L242"/>
    <mergeCell ref="A243:J243"/>
    <mergeCell ref="A244:A246"/>
    <mergeCell ref="B244:D245"/>
    <mergeCell ref="E244:F245"/>
    <mergeCell ref="G244:I244"/>
    <mergeCell ref="J244:L244"/>
    <mergeCell ref="A237:D237"/>
    <mergeCell ref="E237:G237"/>
    <mergeCell ref="H237:L237"/>
    <mergeCell ref="A239:L239"/>
    <mergeCell ref="M239:M241"/>
    <mergeCell ref="N239:N241"/>
    <mergeCell ref="A240:L240"/>
    <mergeCell ref="A235:D235"/>
    <mergeCell ref="E235:G235"/>
    <mergeCell ref="H235:L235"/>
    <mergeCell ref="A236:D236"/>
    <mergeCell ref="E236:G236"/>
    <mergeCell ref="H236:L236"/>
    <mergeCell ref="A233:D233"/>
    <mergeCell ref="E233:G233"/>
    <mergeCell ref="H233:L233"/>
    <mergeCell ref="A234:D234"/>
    <mergeCell ref="E234:G234"/>
    <mergeCell ref="H234:L234"/>
    <mergeCell ref="E227:K227"/>
    <mergeCell ref="A228:F228"/>
    <mergeCell ref="A229:K229"/>
    <mergeCell ref="A230:K230"/>
    <mergeCell ref="A231:K231"/>
    <mergeCell ref="A232:I232"/>
    <mergeCell ref="Q209:Q210"/>
    <mergeCell ref="A222:O222"/>
    <mergeCell ref="A223:O223"/>
    <mergeCell ref="A224:K224"/>
    <mergeCell ref="E225:K225"/>
    <mergeCell ref="E226:K226"/>
    <mergeCell ref="P208:Q208"/>
    <mergeCell ref="G209:G210"/>
    <mergeCell ref="H209:I209"/>
    <mergeCell ref="J209:J210"/>
    <mergeCell ref="K209:K210"/>
    <mergeCell ref="L209:L210"/>
    <mergeCell ref="M209:M210"/>
    <mergeCell ref="N209:N210"/>
    <mergeCell ref="O209:O210"/>
    <mergeCell ref="P209:P210"/>
    <mergeCell ref="A206:O206"/>
    <mergeCell ref="A207:J207"/>
    <mergeCell ref="A208:A210"/>
    <mergeCell ref="B208:D209"/>
    <mergeCell ref="E208:F209"/>
    <mergeCell ref="G208:I208"/>
    <mergeCell ref="J208:L208"/>
    <mergeCell ref="M208:O208"/>
    <mergeCell ref="A188:A191"/>
    <mergeCell ref="B188:B191"/>
    <mergeCell ref="C188:C191"/>
    <mergeCell ref="D188:D191"/>
    <mergeCell ref="E188:E191"/>
    <mergeCell ref="F188:F191"/>
    <mergeCell ref="A184:A187"/>
    <mergeCell ref="B184:B187"/>
    <mergeCell ref="C184:C187"/>
    <mergeCell ref="D184:D187"/>
    <mergeCell ref="E184:E187"/>
    <mergeCell ref="F184:F187"/>
    <mergeCell ref="A180:A183"/>
    <mergeCell ref="B180:B183"/>
    <mergeCell ref="C180:C183"/>
    <mergeCell ref="D180:D183"/>
    <mergeCell ref="E180:E183"/>
    <mergeCell ref="F180:F183"/>
    <mergeCell ref="J175:J176"/>
    <mergeCell ref="K175:K176"/>
    <mergeCell ref="L175:L176"/>
    <mergeCell ref="A176:A179"/>
    <mergeCell ref="B176:B179"/>
    <mergeCell ref="C176:C179"/>
    <mergeCell ref="D176:D179"/>
    <mergeCell ref="E176:E179"/>
    <mergeCell ref="F176:F179"/>
    <mergeCell ref="M172:N172"/>
    <mergeCell ref="G173:G174"/>
    <mergeCell ref="H173:I173"/>
    <mergeCell ref="J173:J174"/>
    <mergeCell ref="K173:K174"/>
    <mergeCell ref="L173:L174"/>
    <mergeCell ref="M173:M174"/>
    <mergeCell ref="N173:N174"/>
    <mergeCell ref="A170:L170"/>
    <mergeCell ref="A171:J171"/>
    <mergeCell ref="A172:A174"/>
    <mergeCell ref="B172:D173"/>
    <mergeCell ref="E172:F173"/>
    <mergeCell ref="G172:I172"/>
    <mergeCell ref="J172:L172"/>
    <mergeCell ref="A165:D165"/>
    <mergeCell ref="E165:G165"/>
    <mergeCell ref="H165:L165"/>
    <mergeCell ref="A167:L167"/>
    <mergeCell ref="M167:M169"/>
    <mergeCell ref="N167:N169"/>
    <mergeCell ref="A168:L168"/>
    <mergeCell ref="A163:D163"/>
    <mergeCell ref="E163:G163"/>
    <mergeCell ref="H163:L163"/>
    <mergeCell ref="A164:D164"/>
    <mergeCell ref="E164:G164"/>
    <mergeCell ref="H164:L164"/>
    <mergeCell ref="A161:D161"/>
    <mergeCell ref="E161:G161"/>
    <mergeCell ref="H161:L161"/>
    <mergeCell ref="A162:D162"/>
    <mergeCell ref="E162:G162"/>
    <mergeCell ref="H162:L162"/>
    <mergeCell ref="E155:K155"/>
    <mergeCell ref="A156:F156"/>
    <mergeCell ref="A157:K157"/>
    <mergeCell ref="A158:K158"/>
    <mergeCell ref="A159:K159"/>
    <mergeCell ref="A160:I160"/>
    <mergeCell ref="Q138:Q139"/>
    <mergeCell ref="A150:O150"/>
    <mergeCell ref="A151:O151"/>
    <mergeCell ref="A152:K152"/>
    <mergeCell ref="E153:K153"/>
    <mergeCell ref="E154:K154"/>
    <mergeCell ref="P137:Q137"/>
    <mergeCell ref="G138:G139"/>
    <mergeCell ref="H138:I138"/>
    <mergeCell ref="J138:J139"/>
    <mergeCell ref="K138:K139"/>
    <mergeCell ref="L138:L139"/>
    <mergeCell ref="M138:M139"/>
    <mergeCell ref="N138:N139"/>
    <mergeCell ref="O138:O139"/>
    <mergeCell ref="P138:P139"/>
    <mergeCell ref="A135:O135"/>
    <mergeCell ref="A136:J136"/>
    <mergeCell ref="A137:A139"/>
    <mergeCell ref="B137:D138"/>
    <mergeCell ref="E137:F138"/>
    <mergeCell ref="G137:I137"/>
    <mergeCell ref="J137:L137"/>
    <mergeCell ref="M137:O137"/>
    <mergeCell ref="A124:A127"/>
    <mergeCell ref="B124:B127"/>
    <mergeCell ref="C124:C127"/>
    <mergeCell ref="D124:D127"/>
    <mergeCell ref="E124:E127"/>
    <mergeCell ref="F124:F127"/>
    <mergeCell ref="A120:A123"/>
    <mergeCell ref="B120:B123"/>
    <mergeCell ref="C120:C123"/>
    <mergeCell ref="D120:D123"/>
    <mergeCell ref="E120:E123"/>
    <mergeCell ref="F120:F123"/>
    <mergeCell ref="A116:A119"/>
    <mergeCell ref="B116:B119"/>
    <mergeCell ref="C116:C119"/>
    <mergeCell ref="D116:D119"/>
    <mergeCell ref="E116:E119"/>
    <mergeCell ref="F116:F119"/>
    <mergeCell ref="A112:A115"/>
    <mergeCell ref="B112:B115"/>
    <mergeCell ref="C112:C115"/>
    <mergeCell ref="D112:D115"/>
    <mergeCell ref="E112:E115"/>
    <mergeCell ref="F112:F115"/>
    <mergeCell ref="A108:A111"/>
    <mergeCell ref="B108:B111"/>
    <mergeCell ref="C108:C111"/>
    <mergeCell ref="D108:D111"/>
    <mergeCell ref="E108:E111"/>
    <mergeCell ref="F108:F111"/>
    <mergeCell ref="M104:N104"/>
    <mergeCell ref="G105:G106"/>
    <mergeCell ref="H105:I105"/>
    <mergeCell ref="J105:J106"/>
    <mergeCell ref="K105:K106"/>
    <mergeCell ref="L105:L106"/>
    <mergeCell ref="M105:M106"/>
    <mergeCell ref="N105:N106"/>
    <mergeCell ref="A102:L102"/>
    <mergeCell ref="A103:J103"/>
    <mergeCell ref="A104:A106"/>
    <mergeCell ref="B104:D105"/>
    <mergeCell ref="E104:F105"/>
    <mergeCell ref="G104:I104"/>
    <mergeCell ref="J104:L104"/>
    <mergeCell ref="A97:D97"/>
    <mergeCell ref="E97:G97"/>
    <mergeCell ref="H97:L97"/>
    <mergeCell ref="A99:L99"/>
    <mergeCell ref="M99:M101"/>
    <mergeCell ref="N99:N101"/>
    <mergeCell ref="A100:L100"/>
    <mergeCell ref="A95:D95"/>
    <mergeCell ref="E95:G95"/>
    <mergeCell ref="H95:L95"/>
    <mergeCell ref="A96:D96"/>
    <mergeCell ref="E96:G96"/>
    <mergeCell ref="H96:L96"/>
    <mergeCell ref="A93:D93"/>
    <mergeCell ref="E93:G93"/>
    <mergeCell ref="H93:L93"/>
    <mergeCell ref="A94:D94"/>
    <mergeCell ref="E94:G94"/>
    <mergeCell ref="H94:L94"/>
    <mergeCell ref="E86:K86"/>
    <mergeCell ref="A87:F87"/>
    <mergeCell ref="A88:K88"/>
    <mergeCell ref="A89:K89"/>
    <mergeCell ref="A90:K90"/>
    <mergeCell ref="A91:I91"/>
    <mergeCell ref="Q69:Q70"/>
    <mergeCell ref="A81:O81"/>
    <mergeCell ref="A82:O82"/>
    <mergeCell ref="A83:K83"/>
    <mergeCell ref="E84:K84"/>
    <mergeCell ref="E85:K85"/>
    <mergeCell ref="P68:Q68"/>
    <mergeCell ref="G69:G70"/>
    <mergeCell ref="H69:I69"/>
    <mergeCell ref="J69:J70"/>
    <mergeCell ref="K69:K70"/>
    <mergeCell ref="L69:L70"/>
    <mergeCell ref="M69:M70"/>
    <mergeCell ref="N69:N70"/>
    <mergeCell ref="O69:O70"/>
    <mergeCell ref="P69:P70"/>
    <mergeCell ref="A66:O66"/>
    <mergeCell ref="A67:J67"/>
    <mergeCell ref="A68:A70"/>
    <mergeCell ref="B68:D69"/>
    <mergeCell ref="E68:F69"/>
    <mergeCell ref="G68:I68"/>
    <mergeCell ref="J68:L68"/>
    <mergeCell ref="M68:O68"/>
    <mergeCell ref="A60:A63"/>
    <mergeCell ref="B60:B63"/>
    <mergeCell ref="C60:C63"/>
    <mergeCell ref="D60:D63"/>
    <mergeCell ref="E60:E63"/>
    <mergeCell ref="F60:F63"/>
    <mergeCell ref="A56:A59"/>
    <mergeCell ref="B56:B59"/>
    <mergeCell ref="C56:C59"/>
    <mergeCell ref="D56:D59"/>
    <mergeCell ref="E56:E59"/>
    <mergeCell ref="F56:F59"/>
    <mergeCell ref="A52:A55"/>
    <mergeCell ref="B52:B55"/>
    <mergeCell ref="C52:C55"/>
    <mergeCell ref="D52:D55"/>
    <mergeCell ref="E52:E55"/>
    <mergeCell ref="F52:F55"/>
    <mergeCell ref="A48:A51"/>
    <mergeCell ref="B48:B51"/>
    <mergeCell ref="C48:C51"/>
    <mergeCell ref="D48:D51"/>
    <mergeCell ref="E48:E51"/>
    <mergeCell ref="F48:F51"/>
    <mergeCell ref="M44:N44"/>
    <mergeCell ref="G45:G46"/>
    <mergeCell ref="H45:I45"/>
    <mergeCell ref="J45:J46"/>
    <mergeCell ref="K45:K46"/>
    <mergeCell ref="L45:L46"/>
    <mergeCell ref="M45:M46"/>
    <mergeCell ref="N45:N46"/>
    <mergeCell ref="A42:L42"/>
    <mergeCell ref="A43:J43"/>
    <mergeCell ref="A44:A46"/>
    <mergeCell ref="B44:D45"/>
    <mergeCell ref="E44:F45"/>
    <mergeCell ref="G44:I44"/>
    <mergeCell ref="J44:L44"/>
    <mergeCell ref="A37:J37"/>
    <mergeCell ref="A38:O38"/>
    <mergeCell ref="A39:L39"/>
    <mergeCell ref="M39:M41"/>
    <mergeCell ref="N39:N41"/>
    <mergeCell ref="A40:L40"/>
    <mergeCell ref="K33:M33"/>
    <mergeCell ref="N33:O33"/>
    <mergeCell ref="K34:M34"/>
    <mergeCell ref="N34:O34"/>
    <mergeCell ref="A35:J35"/>
    <mergeCell ref="A36:J36"/>
    <mergeCell ref="A31:J31"/>
    <mergeCell ref="K31:M31"/>
    <mergeCell ref="N31:O31"/>
    <mergeCell ref="A32:J32"/>
    <mergeCell ref="K32:M32"/>
    <mergeCell ref="N32:O32"/>
    <mergeCell ref="K29:M29"/>
    <mergeCell ref="N29:O29"/>
    <mergeCell ref="A30:J30"/>
    <mergeCell ref="K30:M30"/>
    <mergeCell ref="N30:O30"/>
    <mergeCell ref="L19:M19"/>
    <mergeCell ref="N19:O19"/>
    <mergeCell ref="A23:O23"/>
    <mergeCell ref="N26:O26"/>
    <mergeCell ref="A27:J27"/>
    <mergeCell ref="K27:M27"/>
    <mergeCell ref="N27:O27"/>
    <mergeCell ref="L18:M18"/>
    <mergeCell ref="N18:O18"/>
    <mergeCell ref="A13:J13"/>
    <mergeCell ref="K13:M13"/>
    <mergeCell ref="N13:O13"/>
    <mergeCell ref="A14:J14"/>
    <mergeCell ref="K14:M14"/>
    <mergeCell ref="N14:O14"/>
    <mergeCell ref="A28:J28"/>
    <mergeCell ref="K28:M28"/>
    <mergeCell ref="N28:O28"/>
    <mergeCell ref="A2:O2"/>
    <mergeCell ref="A3:O3"/>
    <mergeCell ref="A10:O10"/>
    <mergeCell ref="A11:O11"/>
    <mergeCell ref="E12:H12"/>
    <mergeCell ref="N12:O12"/>
    <mergeCell ref="K15:M15"/>
    <mergeCell ref="N15:O15"/>
    <mergeCell ref="L17:M17"/>
    <mergeCell ref="N17:O17"/>
  </mergeCells>
  <pageMargins left="0.31496062992125984" right="0.31496062992125984" top="0.35433070866141736" bottom="0.35433070866141736" header="0.31496062992125984" footer="0.31496062992125984"/>
  <pageSetup paperSize="9" scale="49" fitToHeight="0" orientation="landscape" r:id="rId1"/>
  <rowBreaks count="1" manualBreakCount="1">
    <brk id="37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2:AE551"/>
  <sheetViews>
    <sheetView view="pageBreakPreview" zoomScale="60" workbookViewId="0">
      <selection activeCell="A389" sqref="A389:L389"/>
    </sheetView>
  </sheetViews>
  <sheetFormatPr defaultRowHeight="18.75" x14ac:dyDescent="0.25"/>
  <cols>
    <col min="1" max="1" width="38.2851562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12.42578125" style="3" customWidth="1"/>
    <col min="7" max="7" width="36.42578125" style="3" customWidth="1"/>
    <col min="8" max="8" width="7.85546875" style="3" customWidth="1"/>
    <col min="9" max="9" width="7.140625" style="3" customWidth="1"/>
    <col min="10" max="10" width="15.140625" style="3" customWidth="1"/>
    <col min="11" max="11" width="14" style="3" customWidth="1"/>
    <col min="12" max="12" width="16.28515625" style="3" customWidth="1"/>
    <col min="13" max="13" width="14.710937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450</v>
      </c>
    </row>
    <row r="9" spans="1:18" x14ac:dyDescent="0.25">
      <c r="L9" s="3" t="s">
        <v>482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36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68" t="s">
        <v>481</v>
      </c>
      <c r="F12" s="268"/>
      <c r="G12" s="268"/>
      <c r="H12" s="26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2" t="s">
        <v>446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4" t="s">
        <v>163</v>
      </c>
      <c r="M20" s="214"/>
      <c r="N20" s="215" t="s">
        <v>410</v>
      </c>
      <c r="O20" s="216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138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380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56" t="s">
        <v>426</v>
      </c>
      <c r="K45" s="162" t="s">
        <v>438</v>
      </c>
      <c r="L45" s="162" t="s">
        <v>445</v>
      </c>
      <c r="M45" s="162" t="s">
        <v>165</v>
      </c>
      <c r="N45" s="162" t="s">
        <v>166</v>
      </c>
      <c r="O45" s="6"/>
      <c r="P45" s="6"/>
    </row>
    <row r="46" spans="1:16" ht="7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58"/>
      <c r="K46" s="163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56" t="s">
        <v>426</v>
      </c>
      <c r="K69" s="162" t="s">
        <v>438</v>
      </c>
      <c r="L69" s="162" t="s">
        <v>445</v>
      </c>
      <c r="M69" s="156" t="s">
        <v>426</v>
      </c>
      <c r="N69" s="162" t="s">
        <v>438</v>
      </c>
      <c r="O69" s="162" t="s">
        <v>445</v>
      </c>
      <c r="P69" s="162" t="s">
        <v>165</v>
      </c>
      <c r="Q69" s="162" t="s">
        <v>166</v>
      </c>
    </row>
    <row r="70" spans="1:18" ht="75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58"/>
      <c r="K70" s="163"/>
      <c r="L70" s="163"/>
      <c r="M70" s="158"/>
      <c r="N70" s="163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227</v>
      </c>
      <c r="K72" s="9">
        <v>227</v>
      </c>
      <c r="L72" s="9">
        <v>227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23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v>13</v>
      </c>
      <c r="K74" s="9">
        <v>13</v>
      </c>
      <c r="L74" s="9">
        <v>13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1</v>
      </c>
      <c r="R74" s="3" t="s">
        <v>307</v>
      </c>
    </row>
    <row r="75" spans="1:18" ht="84" customHeight="1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0</v>
      </c>
      <c r="K75" s="9">
        <v>0</v>
      </c>
      <c r="L75" s="9">
        <v>0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308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/>
      <c r="L76" s="9"/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90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3</v>
      </c>
      <c r="K77" s="9">
        <v>3</v>
      </c>
      <c r="L77" s="9">
        <v>3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305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243</v>
      </c>
      <c r="K80" s="9">
        <f>SUM(K72:K79)</f>
        <v>243</v>
      </c>
      <c r="L80" s="9">
        <f>SUM(L72:L79)</f>
        <v>243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24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381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2">
        <v>1</v>
      </c>
      <c r="B93" s="162"/>
      <c r="C93" s="162"/>
      <c r="D93" s="162"/>
      <c r="E93" s="176">
        <v>2</v>
      </c>
      <c r="F93" s="177"/>
      <c r="G93" s="178"/>
      <c r="H93" s="169">
        <v>3</v>
      </c>
      <c r="I93" s="169"/>
      <c r="J93" s="169"/>
      <c r="K93" s="169"/>
      <c r="L93" s="169"/>
    </row>
    <row r="94" spans="1:17" ht="51.75" customHeight="1" x14ac:dyDescent="0.25">
      <c r="A94" s="179" t="s">
        <v>321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52.5" customHeight="1" x14ac:dyDescent="0.25">
      <c r="A95" s="179" t="s">
        <v>321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45.75" customHeight="1" x14ac:dyDescent="0.25">
      <c r="A96" s="179" t="s">
        <v>321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50.25" customHeight="1" x14ac:dyDescent="0.25">
      <c r="A97" s="179" t="s">
        <v>322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56" t="s">
        <v>426</v>
      </c>
      <c r="K105" s="162" t="s">
        <v>438</v>
      </c>
      <c r="L105" s="162" t="s">
        <v>445</v>
      </c>
      <c r="M105" s="162" t="s">
        <v>165</v>
      </c>
      <c r="N105" s="162" t="s">
        <v>166</v>
      </c>
      <c r="O105" s="6"/>
      <c r="P105" s="6"/>
    </row>
    <row r="106" spans="1:16" ht="7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58"/>
      <c r="K106" s="163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94.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94.5" hidden="1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94.5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94.5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94.5" hidden="1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27</v>
      </c>
      <c r="H138" s="162" t="s">
        <v>16</v>
      </c>
      <c r="I138" s="162"/>
      <c r="J138" s="156" t="s">
        <v>426</v>
      </c>
      <c r="K138" s="162" t="s">
        <v>438</v>
      </c>
      <c r="L138" s="162" t="s">
        <v>445</v>
      </c>
      <c r="M138" s="156" t="s">
        <v>426</v>
      </c>
      <c r="N138" s="162" t="s">
        <v>438</v>
      </c>
      <c r="O138" s="162" t="s">
        <v>445</v>
      </c>
      <c r="P138" s="162" t="s">
        <v>165</v>
      </c>
      <c r="Q138" s="162" t="s">
        <v>166</v>
      </c>
    </row>
    <row r="139" spans="1:18" ht="7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58"/>
      <c r="K139" s="163"/>
      <c r="L139" s="163"/>
      <c r="M139" s="158"/>
      <c r="N139" s="163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307</v>
      </c>
      <c r="K141" s="9">
        <v>307</v>
      </c>
      <c r="L141" s="9">
        <v>307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31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307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78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>
        <v>2</v>
      </c>
      <c r="K145" s="9">
        <v>2</v>
      </c>
      <c r="L145" s="9">
        <v>2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306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1</v>
      </c>
      <c r="K146" s="9">
        <v>1</v>
      </c>
      <c r="L146" s="9">
        <v>1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305</v>
      </c>
    </row>
    <row r="147" spans="1:18" ht="37.5" hidden="1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309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310</v>
      </c>
      <c r="K149" s="9">
        <f>SUM(K141:K148)</f>
        <v>310</v>
      </c>
      <c r="L149" s="9">
        <f>SUM(L141:L148)</f>
        <v>310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31</v>
      </c>
    </row>
    <row r="150" spans="1:18" ht="12.75" customHeight="1" x14ac:dyDescent="0.25">
      <c r="A150" s="22"/>
      <c r="B150" s="5"/>
      <c r="C150" s="4"/>
      <c r="D150" s="4"/>
      <c r="E150" s="5"/>
      <c r="F150" s="5"/>
      <c r="G150" s="4"/>
      <c r="H150" s="4"/>
      <c r="I150" s="123"/>
      <c r="J150" s="4"/>
      <c r="K150" s="4"/>
      <c r="L150" s="4"/>
      <c r="M150" s="4"/>
      <c r="N150" s="4"/>
      <c r="O150" s="4"/>
      <c r="P150" s="5"/>
      <c r="Q150" s="91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382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2">
        <v>1</v>
      </c>
      <c r="B162" s="162"/>
      <c r="C162" s="162"/>
      <c r="D162" s="162"/>
      <c r="E162" s="176">
        <v>2</v>
      </c>
      <c r="F162" s="177"/>
      <c r="G162" s="178"/>
      <c r="H162" s="169">
        <v>3</v>
      </c>
      <c r="I162" s="169"/>
      <c r="J162" s="169"/>
      <c r="K162" s="169"/>
      <c r="L162" s="169"/>
    </row>
    <row r="163" spans="1:16" ht="46.5" customHeight="1" x14ac:dyDescent="0.25">
      <c r="A163" s="179" t="s">
        <v>321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46.5" customHeight="1" x14ac:dyDescent="0.25">
      <c r="A164" s="179" t="s">
        <v>321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49.5" customHeight="1" x14ac:dyDescent="0.25">
      <c r="A165" s="179" t="s">
        <v>321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51" customHeight="1" x14ac:dyDescent="0.25">
      <c r="A166" s="179" t="s">
        <v>322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56" t="s">
        <v>426</v>
      </c>
      <c r="K173" s="162" t="s">
        <v>438</v>
      </c>
      <c r="L173" s="162" t="s">
        <v>445</v>
      </c>
      <c r="M173" s="162" t="s">
        <v>165</v>
      </c>
      <c r="N173" s="162" t="s">
        <v>166</v>
      </c>
      <c r="O173" s="6"/>
      <c r="P173" s="6"/>
    </row>
    <row r="174" spans="1:16" ht="7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58"/>
      <c r="K174" s="163"/>
      <c r="L174" s="163"/>
      <c r="M174" s="162"/>
      <c r="N174" s="162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65.25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94.5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87" customHeight="1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94.5" hidden="1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87" hidden="1" customHeight="1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65.25" hidden="1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94.5" hidden="1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87" hidden="1" customHeight="1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65.25" hidden="1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94.5" hidden="1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87" hidden="1" customHeight="1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56" t="s">
        <v>426</v>
      </c>
      <c r="K209" s="162" t="s">
        <v>438</v>
      </c>
      <c r="L209" s="162" t="s">
        <v>445</v>
      </c>
      <c r="M209" s="156" t="s">
        <v>426</v>
      </c>
      <c r="N209" s="162" t="s">
        <v>438</v>
      </c>
      <c r="O209" s="162" t="s">
        <v>445</v>
      </c>
      <c r="P209" s="162" t="s">
        <v>165</v>
      </c>
      <c r="Q209" s="162" t="s">
        <v>166</v>
      </c>
    </row>
    <row r="210" spans="1:18" ht="7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58"/>
      <c r="K210" s="163"/>
      <c r="L210" s="163"/>
      <c r="M210" s="158"/>
      <c r="N210" s="163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11"/>
      <c r="G212" s="9" t="s">
        <v>31</v>
      </c>
      <c r="H212" s="9" t="s">
        <v>32</v>
      </c>
      <c r="I212" s="14" t="s">
        <v>120</v>
      </c>
      <c r="J212" s="9">
        <v>56</v>
      </c>
      <c r="K212" s="9">
        <v>56</v>
      </c>
      <c r="L212" s="9">
        <v>56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6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11"/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11"/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11"/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75" hidden="1" customHeight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11"/>
      <c r="G216" s="9" t="s">
        <v>31</v>
      </c>
      <c r="H216" s="9" t="s">
        <v>32</v>
      </c>
      <c r="I216" s="14" t="s">
        <v>120</v>
      </c>
      <c r="J216" s="9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306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11"/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305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11"/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310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11"/>
      <c r="G219" s="9" t="s">
        <v>31</v>
      </c>
      <c r="H219" s="9" t="s">
        <v>32</v>
      </c>
      <c r="I219" s="14" t="s">
        <v>120</v>
      </c>
      <c r="J219" s="9" t="s">
        <v>21</v>
      </c>
      <c r="K219" s="9" t="str">
        <f t="shared" si="6"/>
        <v>-</v>
      </c>
      <c r="L219" s="9" t="str">
        <f t="shared" si="7"/>
        <v>-</v>
      </c>
      <c r="M219" s="9" t="s">
        <v>21</v>
      </c>
      <c r="N219" s="9" t="s">
        <v>21</v>
      </c>
      <c r="O219" s="9" t="s">
        <v>21</v>
      </c>
      <c r="P219" s="11">
        <v>17</v>
      </c>
      <c r="Q219" s="35" t="e">
        <f t="shared" si="8"/>
        <v>#VALUE!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56</v>
      </c>
      <c r="K220" s="9">
        <f>SUM(K212:K219)</f>
        <v>56</v>
      </c>
      <c r="L220" s="9">
        <f>SUM(L212:L219)</f>
        <v>56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6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609</v>
      </c>
      <c r="K221" s="9">
        <f>K80+K149+K220</f>
        <v>609</v>
      </c>
      <c r="L221" s="9">
        <f>L80+L149+L220</f>
        <v>609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61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383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2">
        <v>1</v>
      </c>
      <c r="B234" s="162"/>
      <c r="C234" s="162"/>
      <c r="D234" s="162"/>
      <c r="E234" s="176">
        <v>2</v>
      </c>
      <c r="F234" s="177"/>
      <c r="G234" s="178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79" t="s">
        <v>321</v>
      </c>
      <c r="B235" s="180"/>
      <c r="C235" s="180"/>
      <c r="D235" s="181"/>
      <c r="E235" s="176" t="s">
        <v>50</v>
      </c>
      <c r="F235" s="177"/>
      <c r="G235" s="178"/>
      <c r="H235" s="176" t="s">
        <v>51</v>
      </c>
      <c r="I235" s="177"/>
      <c r="J235" s="177"/>
      <c r="K235" s="177"/>
      <c r="L235" s="178"/>
    </row>
    <row r="236" spans="1:16" ht="63.75" customHeight="1" x14ac:dyDescent="0.25">
      <c r="A236" s="179" t="s">
        <v>321</v>
      </c>
      <c r="B236" s="180"/>
      <c r="C236" s="180"/>
      <c r="D236" s="181"/>
      <c r="E236" s="176" t="s">
        <v>52</v>
      </c>
      <c r="F236" s="177"/>
      <c r="G236" s="178"/>
      <c r="H236" s="176" t="s">
        <v>53</v>
      </c>
      <c r="I236" s="177"/>
      <c r="J236" s="177"/>
      <c r="K236" s="177"/>
      <c r="L236" s="178"/>
    </row>
    <row r="237" spans="1:16" ht="57.75" customHeight="1" x14ac:dyDescent="0.25">
      <c r="A237" s="179" t="s">
        <v>321</v>
      </c>
      <c r="B237" s="180"/>
      <c r="C237" s="180"/>
      <c r="D237" s="181"/>
      <c r="E237" s="176" t="s">
        <v>56</v>
      </c>
      <c r="F237" s="177"/>
      <c r="G237" s="178"/>
      <c r="H237" s="176" t="s">
        <v>51</v>
      </c>
      <c r="I237" s="177"/>
      <c r="J237" s="177"/>
      <c r="K237" s="177"/>
      <c r="L237" s="178"/>
    </row>
    <row r="238" spans="1:16" ht="61.5" customHeight="1" x14ac:dyDescent="0.25">
      <c r="A238" s="179" t="s">
        <v>322</v>
      </c>
      <c r="B238" s="180"/>
      <c r="C238" s="180"/>
      <c r="D238" s="181"/>
      <c r="E238" s="176" t="s">
        <v>54</v>
      </c>
      <c r="F238" s="177"/>
      <c r="G238" s="178"/>
      <c r="H238" s="173" t="s">
        <v>167</v>
      </c>
      <c r="I238" s="174"/>
      <c r="J238" s="174"/>
      <c r="K238" s="174"/>
      <c r="L238" s="175"/>
    </row>
    <row r="239" spans="1:16" ht="42" hidden="1" customHeight="1" x14ac:dyDescent="0.25">
      <c r="A239" s="224" t="s">
        <v>94</v>
      </c>
      <c r="B239" s="224"/>
      <c r="C239" s="224"/>
      <c r="D239" s="224"/>
      <c r="E239" s="224"/>
      <c r="F239" s="224"/>
      <c r="G239" s="224"/>
      <c r="H239" s="224"/>
      <c r="I239" s="224"/>
      <c r="J239" s="224"/>
      <c r="K239" s="224"/>
      <c r="L239" s="224"/>
      <c r="M239" s="184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5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5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2" t="s">
        <v>10</v>
      </c>
      <c r="B244" s="162" t="s">
        <v>11</v>
      </c>
      <c r="C244" s="162"/>
      <c r="D244" s="162"/>
      <c r="E244" s="162" t="s">
        <v>12</v>
      </c>
      <c r="F244" s="162"/>
      <c r="G244" s="162" t="s">
        <v>13</v>
      </c>
      <c r="H244" s="162"/>
      <c r="I244" s="162"/>
      <c r="J244" s="162" t="s">
        <v>14</v>
      </c>
      <c r="K244" s="162"/>
      <c r="L244" s="162"/>
      <c r="M244" s="176" t="s">
        <v>164</v>
      </c>
      <c r="N244" s="178"/>
      <c r="O244" s="6"/>
      <c r="P244" s="6"/>
    </row>
    <row r="245" spans="1:17" ht="59.25" hidden="1" customHeight="1" x14ac:dyDescent="0.25">
      <c r="A245" s="163"/>
      <c r="B245" s="162"/>
      <c r="C245" s="162"/>
      <c r="D245" s="162"/>
      <c r="E245" s="162"/>
      <c r="F245" s="162"/>
      <c r="G245" s="162" t="s">
        <v>15</v>
      </c>
      <c r="H245" s="162" t="s">
        <v>16</v>
      </c>
      <c r="I245" s="162"/>
      <c r="J245" s="162" t="s">
        <v>207</v>
      </c>
      <c r="K245" s="162" t="s">
        <v>208</v>
      </c>
      <c r="L245" s="162" t="s">
        <v>209</v>
      </c>
      <c r="M245" s="169" t="s">
        <v>165</v>
      </c>
      <c r="N245" s="162" t="s">
        <v>166</v>
      </c>
      <c r="O245" s="6"/>
      <c r="P245" s="6"/>
    </row>
    <row r="246" spans="1:17" ht="75" hidden="1" customHeight="1" x14ac:dyDescent="0.25">
      <c r="A246" s="163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3"/>
      <c r="H246" s="9" t="s">
        <v>22</v>
      </c>
      <c r="I246" s="9" t="s">
        <v>23</v>
      </c>
      <c r="J246" s="162"/>
      <c r="K246" s="162"/>
      <c r="L246" s="163"/>
      <c r="M246" s="169"/>
      <c r="N246" s="162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idden="1" x14ac:dyDescent="0.25">
      <c r="A248" s="13"/>
      <c r="B248" s="11"/>
      <c r="C248" s="11"/>
      <c r="D248" s="9"/>
      <c r="E248" s="16"/>
      <c r="F248" s="16"/>
      <c r="G248" s="12"/>
      <c r="H248" s="12"/>
      <c r="I248" s="12"/>
      <c r="J248" s="12"/>
      <c r="K248" s="12">
        <v>95</v>
      </c>
      <c r="L248" s="12">
        <v>95</v>
      </c>
      <c r="M248" s="11">
        <v>10</v>
      </c>
      <c r="N248" s="35">
        <v>10</v>
      </c>
      <c r="O248" s="6"/>
      <c r="P248" s="6"/>
    </row>
    <row r="249" spans="1:17" hidden="1" x14ac:dyDescent="0.25">
      <c r="A249" s="22"/>
      <c r="B249" s="5"/>
      <c r="C249" s="5"/>
      <c r="D249" s="4"/>
      <c r="E249" s="6"/>
      <c r="F249" s="6"/>
      <c r="G249" s="20"/>
      <c r="H249" s="20"/>
      <c r="I249" s="20"/>
      <c r="J249" s="20"/>
      <c r="K249" s="20">
        <v>100</v>
      </c>
      <c r="L249" s="20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2" t="s">
        <v>10</v>
      </c>
      <c r="B252" s="162" t="s">
        <v>11</v>
      </c>
      <c r="C252" s="162"/>
      <c r="D252" s="162"/>
      <c r="E252" s="162" t="s">
        <v>12</v>
      </c>
      <c r="F252" s="162"/>
      <c r="G252" s="162" t="s">
        <v>24</v>
      </c>
      <c r="H252" s="162"/>
      <c r="I252" s="162"/>
      <c r="J252" s="162" t="s">
        <v>25</v>
      </c>
      <c r="K252" s="162"/>
      <c r="L252" s="162"/>
      <c r="M252" s="162" t="s">
        <v>26</v>
      </c>
      <c r="N252" s="162"/>
      <c r="O252" s="162"/>
      <c r="P252" s="176" t="s">
        <v>164</v>
      </c>
      <c r="Q252" s="178"/>
    </row>
    <row r="253" spans="1:17" ht="55.5" hidden="1" customHeight="1" x14ac:dyDescent="0.25">
      <c r="A253" s="163"/>
      <c r="B253" s="162"/>
      <c r="C253" s="162"/>
      <c r="D253" s="162"/>
      <c r="E253" s="162"/>
      <c r="F253" s="162"/>
      <c r="G253" s="162" t="s">
        <v>27</v>
      </c>
      <c r="H253" s="162" t="s">
        <v>16</v>
      </c>
      <c r="I253" s="162"/>
      <c r="J253" s="162" t="s">
        <v>207</v>
      </c>
      <c r="K253" s="162" t="s">
        <v>208</v>
      </c>
      <c r="L253" s="162" t="s">
        <v>209</v>
      </c>
      <c r="M253" s="162" t="s">
        <v>207</v>
      </c>
      <c r="N253" s="162" t="s">
        <v>208</v>
      </c>
      <c r="O253" s="162" t="s">
        <v>209</v>
      </c>
      <c r="P253" s="169" t="s">
        <v>165</v>
      </c>
      <c r="Q253" s="162" t="s">
        <v>166</v>
      </c>
    </row>
    <row r="254" spans="1:17" ht="75" hidden="1" customHeight="1" x14ac:dyDescent="0.25">
      <c r="A254" s="163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3"/>
      <c r="H254" s="9" t="s">
        <v>28</v>
      </c>
      <c r="I254" s="9" t="s">
        <v>23</v>
      </c>
      <c r="J254" s="162"/>
      <c r="K254" s="162"/>
      <c r="L254" s="163"/>
      <c r="M254" s="162"/>
      <c r="N254" s="162"/>
      <c r="O254" s="163"/>
      <c r="P254" s="169"/>
      <c r="Q254" s="162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228</v>
      </c>
      <c r="B256" s="38" t="s">
        <v>301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302</v>
      </c>
      <c r="B257" s="9" t="s">
        <v>97</v>
      </c>
      <c r="C257" s="9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229</v>
      </c>
      <c r="B258" s="38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2" t="s">
        <v>36</v>
      </c>
      <c r="B264" s="162"/>
      <c r="C264" s="162"/>
      <c r="D264" s="162"/>
      <c r="E264" s="162"/>
      <c r="F264" s="186"/>
      <c r="G264" s="186"/>
      <c r="H264" s="186"/>
      <c r="I264" s="186"/>
      <c r="J264" s="186"/>
      <c r="K264" s="186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2" t="s">
        <v>22</v>
      </c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2">
        <v>5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2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2" t="s">
        <v>47</v>
      </c>
      <c r="C273" s="186"/>
      <c r="D273" s="186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2">
        <v>2</v>
      </c>
      <c r="C274" s="186"/>
      <c r="D274" s="186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2" t="s">
        <v>49</v>
      </c>
      <c r="B275" s="162" t="s">
        <v>50</v>
      </c>
      <c r="C275" s="186"/>
      <c r="D275" s="186"/>
      <c r="E275" s="162" t="s">
        <v>51</v>
      </c>
      <c r="F275" s="162"/>
      <c r="G275" s="162"/>
      <c r="H275" s="162"/>
      <c r="I275" s="162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2"/>
      <c r="B276" s="162" t="s">
        <v>52</v>
      </c>
      <c r="C276" s="169"/>
      <c r="D276" s="169"/>
      <c r="E276" s="162" t="s">
        <v>53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7" t="s">
        <v>108</v>
      </c>
      <c r="B277" s="162" t="s">
        <v>54</v>
      </c>
      <c r="C277" s="186"/>
      <c r="D277" s="186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8"/>
      <c r="B278" s="162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4" t="s">
        <v>95</v>
      </c>
      <c r="B280" s="224"/>
      <c r="C280" s="224"/>
      <c r="D280" s="224"/>
      <c r="E280" s="224"/>
      <c r="F280" s="224"/>
      <c r="G280" s="224"/>
      <c r="H280" s="224"/>
      <c r="I280" s="224"/>
      <c r="J280" s="224"/>
      <c r="K280" s="224"/>
      <c r="L280" s="224"/>
      <c r="M280" s="184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5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5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223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2" t="s">
        <v>10</v>
      </c>
      <c r="B285" s="162" t="s">
        <v>11</v>
      </c>
      <c r="C285" s="162"/>
      <c r="D285" s="162"/>
      <c r="E285" s="162" t="s">
        <v>12</v>
      </c>
      <c r="F285" s="162"/>
      <c r="G285" s="162" t="s">
        <v>13</v>
      </c>
      <c r="H285" s="162"/>
      <c r="I285" s="162"/>
      <c r="J285" s="162" t="s">
        <v>14</v>
      </c>
      <c r="K285" s="162"/>
      <c r="L285" s="162"/>
      <c r="M285" s="176" t="s">
        <v>164</v>
      </c>
      <c r="N285" s="178"/>
      <c r="O285" s="6"/>
      <c r="P285" s="6"/>
    </row>
    <row r="286" spans="1:16" ht="59.25" hidden="1" customHeight="1" x14ac:dyDescent="0.25">
      <c r="A286" s="163"/>
      <c r="B286" s="162"/>
      <c r="C286" s="162"/>
      <c r="D286" s="162"/>
      <c r="E286" s="162"/>
      <c r="F286" s="162"/>
      <c r="G286" s="162" t="s">
        <v>15</v>
      </c>
      <c r="H286" s="162" t="s">
        <v>16</v>
      </c>
      <c r="I286" s="162"/>
      <c r="J286" s="162" t="s">
        <v>207</v>
      </c>
      <c r="K286" s="162" t="s">
        <v>208</v>
      </c>
      <c r="L286" s="162" t="s">
        <v>209</v>
      </c>
      <c r="M286" s="169" t="s">
        <v>165</v>
      </c>
      <c r="N286" s="162" t="s">
        <v>166</v>
      </c>
      <c r="O286" s="6"/>
      <c r="P286" s="6"/>
    </row>
    <row r="287" spans="1:16" ht="56.25" hidden="1" customHeight="1" x14ac:dyDescent="0.25">
      <c r="A287" s="163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3"/>
      <c r="H287" s="9" t="s">
        <v>22</v>
      </c>
      <c r="I287" s="9" t="s">
        <v>23</v>
      </c>
      <c r="J287" s="162"/>
      <c r="K287" s="162"/>
      <c r="L287" s="163"/>
      <c r="M287" s="169"/>
      <c r="N287" s="162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idden="1" x14ac:dyDescent="0.25">
      <c r="A289" s="13"/>
      <c r="B289" s="9"/>
      <c r="C289" s="9"/>
      <c r="D289" s="16"/>
      <c r="E289" s="11"/>
      <c r="F289" s="16"/>
      <c r="G289" s="12"/>
      <c r="H289" s="12"/>
      <c r="I289" s="12"/>
      <c r="J289" s="12"/>
      <c r="K289" s="9"/>
      <c r="L289" s="9"/>
      <c r="M289" s="11">
        <v>5</v>
      </c>
      <c r="N289" s="35">
        <f>J289*0.05</f>
        <v>0</v>
      </c>
      <c r="O289" s="6"/>
      <c r="P289" s="6"/>
    </row>
    <row r="290" spans="1:17" hidden="1" x14ac:dyDescent="0.25">
      <c r="A290" s="22"/>
      <c r="B290" s="4"/>
      <c r="C290" s="4"/>
      <c r="D290" s="6"/>
      <c r="E290" s="5"/>
      <c r="F290" s="6"/>
      <c r="G290" s="20"/>
      <c r="H290" s="20"/>
      <c r="I290" s="20"/>
      <c r="J290" s="20"/>
      <c r="K290" s="4"/>
      <c r="L290" s="4"/>
      <c r="M290" s="11">
        <v>5</v>
      </c>
      <c r="N290" s="35">
        <f>J290*0.05</f>
        <v>0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2" t="s">
        <v>10</v>
      </c>
      <c r="B293" s="162" t="s">
        <v>11</v>
      </c>
      <c r="C293" s="162"/>
      <c r="D293" s="162"/>
      <c r="E293" s="162" t="s">
        <v>12</v>
      </c>
      <c r="F293" s="162"/>
      <c r="G293" s="162" t="s">
        <v>24</v>
      </c>
      <c r="H293" s="162"/>
      <c r="I293" s="162"/>
      <c r="J293" s="162" t="s">
        <v>25</v>
      </c>
      <c r="K293" s="162"/>
      <c r="L293" s="162"/>
      <c r="M293" s="162" t="s">
        <v>26</v>
      </c>
      <c r="N293" s="162"/>
      <c r="O293" s="162"/>
      <c r="P293" s="176" t="s">
        <v>164</v>
      </c>
      <c r="Q293" s="178"/>
    </row>
    <row r="294" spans="1:17" ht="63" hidden="1" customHeight="1" x14ac:dyDescent="0.25">
      <c r="A294" s="163"/>
      <c r="B294" s="162"/>
      <c r="C294" s="162"/>
      <c r="D294" s="162"/>
      <c r="E294" s="162"/>
      <c r="F294" s="162"/>
      <c r="G294" s="162" t="s">
        <v>60</v>
      </c>
      <c r="H294" s="162" t="s">
        <v>16</v>
      </c>
      <c r="I294" s="162"/>
      <c r="J294" s="162" t="s">
        <v>207</v>
      </c>
      <c r="K294" s="162" t="s">
        <v>208</v>
      </c>
      <c r="L294" s="162" t="s">
        <v>209</v>
      </c>
      <c r="M294" s="162" t="s">
        <v>207</v>
      </c>
      <c r="N294" s="162" t="s">
        <v>208</v>
      </c>
      <c r="O294" s="162" t="s">
        <v>209</v>
      </c>
      <c r="P294" s="162" t="s">
        <v>165</v>
      </c>
      <c r="Q294" s="162" t="s">
        <v>166</v>
      </c>
    </row>
    <row r="295" spans="1:17" ht="52.5" hidden="1" customHeight="1" x14ac:dyDescent="0.25">
      <c r="A295" s="163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3"/>
      <c r="H295" s="9" t="s">
        <v>28</v>
      </c>
      <c r="I295" s="9" t="s">
        <v>23</v>
      </c>
      <c r="J295" s="162"/>
      <c r="K295" s="162"/>
      <c r="L295" s="163"/>
      <c r="M295" s="162"/>
      <c r="N295" s="162"/>
      <c r="O295" s="163"/>
      <c r="P295" s="162"/>
      <c r="Q295" s="162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2" t="s">
        <v>36</v>
      </c>
      <c r="B321" s="162"/>
      <c r="C321" s="162"/>
      <c r="D321" s="162"/>
      <c r="E321" s="162"/>
      <c r="F321" s="186"/>
      <c r="G321" s="186"/>
      <c r="H321" s="186"/>
      <c r="I321" s="186"/>
      <c r="J321" s="186"/>
      <c r="K321" s="186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2" t="s">
        <v>22</v>
      </c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2">
        <v>5</v>
      </c>
      <c r="F323" s="186"/>
      <c r="G323" s="186"/>
      <c r="H323" s="186"/>
      <c r="I323" s="186"/>
      <c r="J323" s="186"/>
      <c r="K323" s="186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2" t="s">
        <v>401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6" t="s">
        <v>135</v>
      </c>
      <c r="F325" s="177"/>
      <c r="G325" s="177"/>
      <c r="H325" s="177"/>
      <c r="I325" s="177"/>
      <c r="J325" s="177"/>
      <c r="K325" s="178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2" t="s">
        <v>47</v>
      </c>
      <c r="C331" s="186"/>
      <c r="D331" s="186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2">
        <v>2</v>
      </c>
      <c r="C332" s="186"/>
      <c r="D332" s="186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6" t="s">
        <v>49</v>
      </c>
      <c r="B333" s="162" t="s">
        <v>50</v>
      </c>
      <c r="C333" s="186"/>
      <c r="D333" s="186"/>
      <c r="E333" s="162" t="s">
        <v>51</v>
      </c>
      <c r="F333" s="162"/>
      <c r="G333" s="162"/>
      <c r="H333" s="162"/>
      <c r="I333" s="162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7"/>
      <c r="B334" s="162" t="s">
        <v>52</v>
      </c>
      <c r="C334" s="169"/>
      <c r="D334" s="169"/>
      <c r="E334" s="162" t="s">
        <v>53</v>
      </c>
      <c r="F334" s="162"/>
      <c r="G334" s="162"/>
      <c r="H334" s="162"/>
      <c r="I334" s="162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7" t="s">
        <v>108</v>
      </c>
      <c r="B335" s="162" t="s">
        <v>54</v>
      </c>
      <c r="C335" s="186"/>
      <c r="D335" s="186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8"/>
      <c r="B336" s="162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x14ac:dyDescent="0.25">
      <c r="A339" s="238" t="s">
        <v>94</v>
      </c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6"/>
      <c r="N339" s="6"/>
      <c r="O339" s="6"/>
      <c r="P339" s="6"/>
    </row>
    <row r="340" spans="1:18" s="34" customFormat="1" x14ac:dyDescent="0.25">
      <c r="A340" s="226" t="s">
        <v>221</v>
      </c>
      <c r="B340" s="226"/>
      <c r="C340" s="226"/>
      <c r="D340" s="226"/>
      <c r="E340" s="226"/>
      <c r="F340" s="226"/>
      <c r="G340" s="226"/>
      <c r="H340" s="226"/>
      <c r="I340" s="226"/>
      <c r="J340" s="226"/>
      <c r="K340" s="226"/>
      <c r="L340" s="226"/>
      <c r="M340" s="184" t="s">
        <v>179</v>
      </c>
      <c r="N340" s="239" t="s">
        <v>241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5"/>
      <c r="N341" s="239"/>
      <c r="O341" s="80"/>
      <c r="P341" s="80"/>
      <c r="Q341" s="80"/>
      <c r="R341" s="80"/>
    </row>
    <row r="342" spans="1:18" s="34" customFormat="1" x14ac:dyDescent="0.25">
      <c r="A342" s="226" t="s">
        <v>9</v>
      </c>
      <c r="B342" s="226"/>
      <c r="C342" s="226"/>
      <c r="D342" s="226"/>
      <c r="E342" s="226"/>
      <c r="F342" s="226"/>
      <c r="G342" s="226"/>
      <c r="H342" s="226"/>
      <c r="I342" s="226"/>
      <c r="J342" s="226"/>
      <c r="K342" s="226"/>
      <c r="L342" s="226"/>
      <c r="M342" s="185"/>
      <c r="N342" s="239"/>
      <c r="O342" s="80"/>
      <c r="P342" s="80"/>
      <c r="Q342" s="80"/>
      <c r="R342" s="80"/>
    </row>
    <row r="343" spans="1:18" s="34" customFormat="1" x14ac:dyDescent="0.25">
      <c r="A343" s="226" t="s">
        <v>222</v>
      </c>
      <c r="B343" s="226"/>
      <c r="C343" s="226"/>
      <c r="D343" s="226"/>
      <c r="E343" s="226"/>
      <c r="F343" s="226"/>
      <c r="G343" s="226"/>
      <c r="H343" s="226"/>
      <c r="I343" s="226"/>
      <c r="J343" s="226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6" t="s">
        <v>116</v>
      </c>
      <c r="B344" s="226"/>
      <c r="C344" s="226"/>
      <c r="D344" s="226"/>
      <c r="E344" s="226"/>
      <c r="F344" s="226"/>
      <c r="G344" s="226"/>
      <c r="H344" s="226"/>
      <c r="I344" s="226"/>
      <c r="J344" s="226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82.5" customHeight="1" x14ac:dyDescent="0.25">
      <c r="A345" s="195" t="s">
        <v>10</v>
      </c>
      <c r="B345" s="195" t="s">
        <v>11</v>
      </c>
      <c r="C345" s="195"/>
      <c r="D345" s="195"/>
      <c r="E345" s="195" t="s">
        <v>12</v>
      </c>
      <c r="F345" s="195"/>
      <c r="G345" s="195" t="s">
        <v>13</v>
      </c>
      <c r="H345" s="195"/>
      <c r="I345" s="195"/>
      <c r="J345" s="195" t="s">
        <v>14</v>
      </c>
      <c r="K345" s="195"/>
      <c r="L345" s="195"/>
      <c r="M345" s="176" t="s">
        <v>164</v>
      </c>
      <c r="N345" s="178"/>
      <c r="O345" s="80"/>
      <c r="P345" s="80"/>
      <c r="Q345" s="80"/>
      <c r="R345" s="80"/>
    </row>
    <row r="346" spans="1:18" s="34" customFormat="1" ht="18.75" customHeight="1" x14ac:dyDescent="0.25">
      <c r="A346" s="196"/>
      <c r="B346" s="195"/>
      <c r="C346" s="195"/>
      <c r="D346" s="195"/>
      <c r="E346" s="195"/>
      <c r="F346" s="195"/>
      <c r="G346" s="195" t="s">
        <v>15</v>
      </c>
      <c r="H346" s="195" t="s">
        <v>16</v>
      </c>
      <c r="I346" s="195"/>
      <c r="J346" s="156" t="s">
        <v>426</v>
      </c>
      <c r="K346" s="162" t="s">
        <v>438</v>
      </c>
      <c r="L346" s="162" t="s">
        <v>445</v>
      </c>
      <c r="M346" s="169" t="s">
        <v>165</v>
      </c>
      <c r="N346" s="162" t="s">
        <v>166</v>
      </c>
      <c r="O346" s="80"/>
      <c r="P346" s="80"/>
      <c r="Q346" s="80"/>
      <c r="R346" s="80"/>
    </row>
    <row r="347" spans="1:18" s="34" customFormat="1" ht="75" x14ac:dyDescent="0.25">
      <c r="A347" s="227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6"/>
      <c r="H347" s="82" t="s">
        <v>22</v>
      </c>
      <c r="I347" s="82" t="s">
        <v>23</v>
      </c>
      <c r="J347" s="158"/>
      <c r="K347" s="163"/>
      <c r="L347" s="163"/>
      <c r="M347" s="169"/>
      <c r="N347" s="162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x14ac:dyDescent="0.25">
      <c r="A349" s="260" t="s">
        <v>417</v>
      </c>
      <c r="B349" s="235" t="s">
        <v>29</v>
      </c>
      <c r="C349" s="235" t="s">
        <v>433</v>
      </c>
      <c r="D349" s="235" t="s">
        <v>212</v>
      </c>
      <c r="E349" s="235" t="s">
        <v>98</v>
      </c>
      <c r="F349" s="234"/>
      <c r="G349" s="117" t="s">
        <v>392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76.5" customHeight="1" x14ac:dyDescent="0.25">
      <c r="A350" s="261"/>
      <c r="B350" s="263"/>
      <c r="C350" s="263"/>
      <c r="D350" s="263"/>
      <c r="E350" s="263"/>
      <c r="F350" s="234"/>
      <c r="G350" s="117" t="s">
        <v>395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x14ac:dyDescent="0.25">
      <c r="A351" s="262"/>
      <c r="B351" s="264"/>
      <c r="C351" s="264"/>
      <c r="D351" s="263"/>
      <c r="E351" s="263"/>
      <c r="F351" s="235"/>
      <c r="G351" s="140" t="s">
        <v>390</v>
      </c>
      <c r="H351" s="117" t="s">
        <v>391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x14ac:dyDescent="0.25">
      <c r="A352" s="260" t="s">
        <v>418</v>
      </c>
      <c r="B352" s="235" t="s">
        <v>29</v>
      </c>
      <c r="C352" s="265" t="s">
        <v>433</v>
      </c>
      <c r="D352" s="234" t="s">
        <v>216</v>
      </c>
      <c r="E352" s="234" t="s">
        <v>98</v>
      </c>
      <c r="F352" s="234" t="s">
        <v>21</v>
      </c>
      <c r="G352" s="117" t="s">
        <v>392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76.5" hidden="1" customHeight="1" x14ac:dyDescent="0.25">
      <c r="A353" s="261"/>
      <c r="B353" s="263"/>
      <c r="C353" s="266"/>
      <c r="D353" s="234"/>
      <c r="E353" s="234"/>
      <c r="F353" s="234"/>
      <c r="G353" s="117" t="s">
        <v>395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hidden="1" x14ac:dyDescent="0.25">
      <c r="A354" s="262"/>
      <c r="B354" s="264"/>
      <c r="C354" s="267"/>
      <c r="D354" s="234"/>
      <c r="E354" s="234"/>
      <c r="F354" s="234"/>
      <c r="G354" s="135" t="s">
        <v>390</v>
      </c>
      <c r="H354" s="117" t="s">
        <v>391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x14ac:dyDescent="0.25">
      <c r="A355" s="260" t="s">
        <v>413</v>
      </c>
      <c r="B355" s="235" t="s">
        <v>29</v>
      </c>
      <c r="C355" s="265" t="s">
        <v>433</v>
      </c>
      <c r="D355" s="234" t="s">
        <v>217</v>
      </c>
      <c r="E355" s="234" t="s">
        <v>98</v>
      </c>
      <c r="F355" s="234" t="s">
        <v>21</v>
      </c>
      <c r="G355" s="117" t="s">
        <v>392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76.5" customHeight="1" x14ac:dyDescent="0.25">
      <c r="A356" s="261"/>
      <c r="B356" s="263"/>
      <c r="C356" s="266"/>
      <c r="D356" s="234"/>
      <c r="E356" s="234"/>
      <c r="F356" s="234"/>
      <c r="G356" s="117" t="s">
        <v>395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x14ac:dyDescent="0.25">
      <c r="A357" s="262"/>
      <c r="B357" s="264"/>
      <c r="C357" s="267"/>
      <c r="D357" s="234"/>
      <c r="E357" s="234"/>
      <c r="F357" s="234"/>
      <c r="G357" s="135" t="s">
        <v>390</v>
      </c>
      <c r="H357" s="117" t="s">
        <v>391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60" t="s">
        <v>414</v>
      </c>
      <c r="B358" s="235" t="s">
        <v>29</v>
      </c>
      <c r="C358" s="265" t="s">
        <v>433</v>
      </c>
      <c r="D358" s="234" t="s">
        <v>218</v>
      </c>
      <c r="E358" s="234" t="s">
        <v>98</v>
      </c>
      <c r="F358" s="234" t="s">
        <v>21</v>
      </c>
      <c r="G358" s="117" t="s">
        <v>392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76.5" customHeight="1" x14ac:dyDescent="0.25">
      <c r="A359" s="261"/>
      <c r="B359" s="263"/>
      <c r="C359" s="266"/>
      <c r="D359" s="234"/>
      <c r="E359" s="234"/>
      <c r="F359" s="234"/>
      <c r="G359" s="117" t="s">
        <v>395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62"/>
      <c r="B360" s="264"/>
      <c r="C360" s="267"/>
      <c r="D360" s="234"/>
      <c r="E360" s="234"/>
      <c r="F360" s="234"/>
      <c r="G360" s="135" t="s">
        <v>390</v>
      </c>
      <c r="H360" s="117" t="s">
        <v>391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x14ac:dyDescent="0.25">
      <c r="A361" s="260" t="s">
        <v>415</v>
      </c>
      <c r="B361" s="235" t="s">
        <v>29</v>
      </c>
      <c r="C361" s="265" t="s">
        <v>433</v>
      </c>
      <c r="D361" s="234" t="s">
        <v>219</v>
      </c>
      <c r="E361" s="234" t="s">
        <v>98</v>
      </c>
      <c r="F361" s="234" t="s">
        <v>21</v>
      </c>
      <c r="G361" s="117" t="s">
        <v>392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76.5" customHeight="1" x14ac:dyDescent="0.25">
      <c r="A362" s="261"/>
      <c r="B362" s="263"/>
      <c r="C362" s="266"/>
      <c r="D362" s="234"/>
      <c r="E362" s="234"/>
      <c r="F362" s="234"/>
      <c r="G362" s="117" t="s">
        <v>395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x14ac:dyDescent="0.25">
      <c r="A363" s="262"/>
      <c r="B363" s="264"/>
      <c r="C363" s="267"/>
      <c r="D363" s="234"/>
      <c r="E363" s="234"/>
      <c r="F363" s="234"/>
      <c r="G363" s="135" t="s">
        <v>390</v>
      </c>
      <c r="H363" s="117" t="s">
        <v>391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x14ac:dyDescent="0.25">
      <c r="A364" s="260" t="s">
        <v>435</v>
      </c>
      <c r="B364" s="235" t="s">
        <v>29</v>
      </c>
      <c r="C364" s="265" t="s">
        <v>433</v>
      </c>
      <c r="D364" s="234" t="s">
        <v>434</v>
      </c>
      <c r="E364" s="234" t="s">
        <v>98</v>
      </c>
      <c r="F364" s="234" t="s">
        <v>21</v>
      </c>
      <c r="G364" s="117" t="s">
        <v>392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76.5" hidden="1" customHeight="1" x14ac:dyDescent="0.25">
      <c r="A365" s="261"/>
      <c r="B365" s="263"/>
      <c r="C365" s="266"/>
      <c r="D365" s="234"/>
      <c r="E365" s="234"/>
      <c r="F365" s="234"/>
      <c r="G365" s="117" t="s">
        <v>395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x14ac:dyDescent="0.25">
      <c r="A366" s="262"/>
      <c r="B366" s="264"/>
      <c r="C366" s="267"/>
      <c r="D366" s="234"/>
      <c r="E366" s="234"/>
      <c r="F366" s="234"/>
      <c r="G366" s="135" t="s">
        <v>390</v>
      </c>
      <c r="H366" s="117" t="s">
        <v>391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hidden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6" t="s">
        <v>116</v>
      </c>
      <c r="B369" s="226"/>
      <c r="C369" s="226"/>
      <c r="D369" s="226"/>
      <c r="E369" s="226"/>
      <c r="F369" s="226"/>
      <c r="G369" s="226"/>
      <c r="H369" s="226"/>
      <c r="I369" s="226"/>
      <c r="J369" s="226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96.75" customHeight="1" x14ac:dyDescent="0.25">
      <c r="A371" s="195" t="s">
        <v>10</v>
      </c>
      <c r="B371" s="195" t="s">
        <v>11</v>
      </c>
      <c r="C371" s="195"/>
      <c r="D371" s="195"/>
      <c r="E371" s="195" t="s">
        <v>12</v>
      </c>
      <c r="F371" s="195"/>
      <c r="G371" s="195" t="s">
        <v>24</v>
      </c>
      <c r="H371" s="195"/>
      <c r="I371" s="195"/>
      <c r="J371" s="195" t="s">
        <v>25</v>
      </c>
      <c r="K371" s="195"/>
      <c r="L371" s="195"/>
      <c r="M371" s="195" t="s">
        <v>26</v>
      </c>
      <c r="N371" s="195"/>
      <c r="O371" s="195"/>
      <c r="P371" s="176" t="s">
        <v>198</v>
      </c>
      <c r="Q371" s="178"/>
      <c r="R371" s="80"/>
    </row>
    <row r="372" spans="1:18" s="34" customFormat="1" ht="28.5" customHeight="1" x14ac:dyDescent="0.25">
      <c r="A372" s="196"/>
      <c r="B372" s="195"/>
      <c r="C372" s="195"/>
      <c r="D372" s="195"/>
      <c r="E372" s="195"/>
      <c r="F372" s="195"/>
      <c r="G372" s="195" t="s">
        <v>60</v>
      </c>
      <c r="H372" s="195" t="s">
        <v>16</v>
      </c>
      <c r="I372" s="195"/>
      <c r="J372" s="156" t="s">
        <v>426</v>
      </c>
      <c r="K372" s="162" t="s">
        <v>438</v>
      </c>
      <c r="L372" s="162" t="s">
        <v>445</v>
      </c>
      <c r="M372" s="156" t="s">
        <v>426</v>
      </c>
      <c r="N372" s="162" t="s">
        <v>438</v>
      </c>
      <c r="O372" s="162" t="s">
        <v>445</v>
      </c>
      <c r="P372" s="156" t="s">
        <v>165</v>
      </c>
      <c r="Q372" s="162" t="s">
        <v>166</v>
      </c>
      <c r="R372" s="80"/>
    </row>
    <row r="373" spans="1:18" s="34" customFormat="1" ht="75" x14ac:dyDescent="0.25">
      <c r="A373" s="196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6"/>
      <c r="H373" s="82" t="s">
        <v>28</v>
      </c>
      <c r="I373" s="82" t="s">
        <v>23</v>
      </c>
      <c r="J373" s="158"/>
      <c r="K373" s="163"/>
      <c r="L373" s="163"/>
      <c r="M373" s="158"/>
      <c r="N373" s="163"/>
      <c r="O373" s="163"/>
      <c r="P373" s="158"/>
      <c r="Q373" s="162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x14ac:dyDescent="0.25">
      <c r="A375" s="85" t="s">
        <v>411</v>
      </c>
      <c r="B375" s="1" t="s">
        <v>29</v>
      </c>
      <c r="C375" s="1" t="s">
        <v>433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40">
        <v>2160</v>
      </c>
      <c r="K375" s="40">
        <f>J375</f>
        <v>2160</v>
      </c>
      <c r="L375" s="40">
        <f>J375</f>
        <v>2160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216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433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40"/>
      <c r="K376" s="40">
        <f t="shared" ref="K376" si="11">J376</f>
        <v>0</v>
      </c>
      <c r="L376" s="40">
        <f t="shared" ref="L376" si="12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3">J376*0.1</f>
        <v>0</v>
      </c>
      <c r="R376" s="80"/>
    </row>
    <row r="377" spans="1:18" s="34" customFormat="1" ht="131.25" x14ac:dyDescent="0.25">
      <c r="A377" s="85" t="s">
        <v>413</v>
      </c>
      <c r="B377" s="1" t="s">
        <v>29</v>
      </c>
      <c r="C377" s="1" t="s">
        <v>433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4320</v>
      </c>
      <c r="K377" s="40">
        <v>4320</v>
      </c>
      <c r="L377" s="40">
        <v>4320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432</v>
      </c>
      <c r="R377" s="80"/>
    </row>
    <row r="378" spans="1:18" s="34" customFormat="1" ht="131.25" x14ac:dyDescent="0.25">
      <c r="A378" s="85" t="s">
        <v>414</v>
      </c>
      <c r="B378" s="1" t="s">
        <v>29</v>
      </c>
      <c r="C378" s="1" t="s">
        <v>433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2160</v>
      </c>
      <c r="K378" s="40">
        <v>2160</v>
      </c>
      <c r="L378" s="40">
        <v>2160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216</v>
      </c>
      <c r="R378" s="80"/>
    </row>
    <row r="379" spans="1:18" s="34" customFormat="1" ht="131.25" x14ac:dyDescent="0.25">
      <c r="A379" s="85" t="s">
        <v>415</v>
      </c>
      <c r="B379" s="1" t="s">
        <v>29</v>
      </c>
      <c r="C379" s="1" t="s">
        <v>433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>
        <v>2160</v>
      </c>
      <c r="K379" s="40">
        <v>2160</v>
      </c>
      <c r="L379" s="40">
        <v>2160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216</v>
      </c>
      <c r="R379" s="80"/>
    </row>
    <row r="380" spans="1:18" s="34" customFormat="1" ht="131.25" hidden="1" x14ac:dyDescent="0.25">
      <c r="A380" s="85" t="s">
        <v>435</v>
      </c>
      <c r="B380" s="1" t="s">
        <v>29</v>
      </c>
      <c r="C380" s="1" t="s">
        <v>433</v>
      </c>
      <c r="D380" s="1" t="s">
        <v>434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40"/>
      <c r="L380" s="40"/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SUM(J375:J380)</f>
        <v>10800</v>
      </c>
      <c r="K382" s="43">
        <f t="shared" ref="K382:L382" si="14">SUM(K375:K380)</f>
        <v>10800</v>
      </c>
      <c r="L382" s="43">
        <f t="shared" si="14"/>
        <v>10800</v>
      </c>
      <c r="M382" s="1"/>
      <c r="N382" s="1"/>
      <c r="O382" s="1"/>
      <c r="P382" s="11">
        <v>10</v>
      </c>
      <c r="Q382" s="35">
        <f t="shared" si="13"/>
        <v>1080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2" t="s">
        <v>36</v>
      </c>
      <c r="B385" s="162"/>
      <c r="C385" s="162"/>
      <c r="D385" s="162"/>
      <c r="E385" s="162"/>
      <c r="F385" s="186"/>
      <c r="G385" s="186"/>
      <c r="H385" s="186"/>
      <c r="I385" s="186"/>
      <c r="J385" s="186"/>
      <c r="K385" s="186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2" t="s">
        <v>22</v>
      </c>
      <c r="F386" s="186"/>
      <c r="G386" s="186"/>
      <c r="H386" s="186"/>
      <c r="I386" s="186"/>
      <c r="J386" s="186"/>
      <c r="K386" s="186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2">
        <v>5</v>
      </c>
      <c r="F387" s="186"/>
      <c r="G387" s="186"/>
      <c r="H387" s="186"/>
      <c r="I387" s="186"/>
      <c r="J387" s="186"/>
      <c r="K387" s="186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2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7" t="s">
        <v>384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17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x14ac:dyDescent="0.25">
      <c r="A395" s="162">
        <v>1</v>
      </c>
      <c r="B395" s="162"/>
      <c r="C395" s="162"/>
      <c r="D395" s="162"/>
      <c r="E395" s="176">
        <v>2</v>
      </c>
      <c r="F395" s="177"/>
      <c r="G395" s="178"/>
      <c r="H395" s="169">
        <v>3</v>
      </c>
      <c r="I395" s="169"/>
      <c r="J395" s="169"/>
      <c r="K395" s="169"/>
      <c r="L395" s="169"/>
    </row>
    <row r="396" spans="1:17" ht="45.75" customHeight="1" x14ac:dyDescent="0.25">
      <c r="A396" s="179" t="s">
        <v>321</v>
      </c>
      <c r="B396" s="180"/>
      <c r="C396" s="180"/>
      <c r="D396" s="181"/>
      <c r="E396" s="176" t="s">
        <v>50</v>
      </c>
      <c r="F396" s="177"/>
      <c r="G396" s="178"/>
      <c r="H396" s="176" t="s">
        <v>51</v>
      </c>
      <c r="I396" s="177"/>
      <c r="J396" s="177"/>
      <c r="K396" s="177"/>
      <c r="L396" s="178"/>
    </row>
    <row r="397" spans="1:17" ht="50.25" customHeight="1" x14ac:dyDescent="0.25">
      <c r="A397" s="179" t="s">
        <v>321</v>
      </c>
      <c r="B397" s="180"/>
      <c r="C397" s="180"/>
      <c r="D397" s="181"/>
      <c r="E397" s="176" t="s">
        <v>52</v>
      </c>
      <c r="F397" s="177"/>
      <c r="G397" s="178"/>
      <c r="H397" s="176" t="s">
        <v>53</v>
      </c>
      <c r="I397" s="177"/>
      <c r="J397" s="177"/>
      <c r="K397" s="177"/>
      <c r="L397" s="178"/>
    </row>
    <row r="398" spans="1:17" ht="45.75" customHeight="1" x14ac:dyDescent="0.25">
      <c r="A398" s="179" t="s">
        <v>321</v>
      </c>
      <c r="B398" s="180"/>
      <c r="C398" s="180"/>
      <c r="D398" s="181"/>
      <c r="E398" s="176" t="s">
        <v>56</v>
      </c>
      <c r="F398" s="177"/>
      <c r="G398" s="178"/>
      <c r="H398" s="176" t="s">
        <v>51</v>
      </c>
      <c r="I398" s="177"/>
      <c r="J398" s="177"/>
      <c r="K398" s="177"/>
      <c r="L398" s="178"/>
    </row>
    <row r="399" spans="1:17" ht="49.5" customHeight="1" x14ac:dyDescent="0.25">
      <c r="A399" s="179" t="s">
        <v>322</v>
      </c>
      <c r="B399" s="180"/>
      <c r="C399" s="180"/>
      <c r="D399" s="181"/>
      <c r="E399" s="176" t="s">
        <v>54</v>
      </c>
      <c r="F399" s="177"/>
      <c r="G399" s="178"/>
      <c r="H399" s="173" t="s">
        <v>167</v>
      </c>
      <c r="I399" s="174"/>
      <c r="J399" s="174"/>
      <c r="K399" s="174"/>
      <c r="L399" s="175"/>
    </row>
    <row r="400" spans="1:17" s="34" customFormat="1" x14ac:dyDescent="0.25">
      <c r="A400" s="224" t="s">
        <v>378</v>
      </c>
      <c r="B400" s="220"/>
      <c r="C400" s="220"/>
      <c r="D400" s="220"/>
      <c r="E400" s="220"/>
      <c r="F400" s="220"/>
      <c r="G400" s="220"/>
      <c r="H400" s="220"/>
      <c r="I400" s="220"/>
      <c r="J400" s="220"/>
      <c r="K400" s="220"/>
      <c r="L400" s="220"/>
      <c r="M400" s="220"/>
      <c r="N400" s="220"/>
      <c r="O400" s="220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4" t="s">
        <v>256</v>
      </c>
      <c r="B402" s="224"/>
      <c r="C402" s="224"/>
      <c r="D402" s="224"/>
      <c r="E402" s="224"/>
      <c r="F402" s="224"/>
      <c r="G402" s="224"/>
      <c r="H402" s="224"/>
      <c r="I402" s="224"/>
      <c r="J402" s="224"/>
      <c r="K402" s="224"/>
      <c r="L402" s="224"/>
      <c r="M402" s="184" t="s">
        <v>179</v>
      </c>
      <c r="N402" s="169" t="s">
        <v>21</v>
      </c>
      <c r="O402" s="6"/>
      <c r="P402" s="6"/>
    </row>
    <row r="403" spans="1:31" x14ac:dyDescent="0.25">
      <c r="A403" s="165" t="s">
        <v>257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5"/>
      <c r="N403" s="169"/>
      <c r="O403" s="6"/>
      <c r="P403" s="6"/>
    </row>
    <row r="404" spans="1:31" ht="33.7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5"/>
      <c r="N404" s="169"/>
      <c r="O404" s="6"/>
      <c r="P404" s="6"/>
    </row>
    <row r="405" spans="1:31" ht="35.25" customHeight="1" x14ac:dyDescent="0.25">
      <c r="A405" s="165" t="s">
        <v>254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255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0" t="s">
        <v>249</v>
      </c>
      <c r="B407" s="190" t="s">
        <v>243</v>
      </c>
      <c r="C407" s="190"/>
      <c r="D407" s="190"/>
      <c r="E407" s="190" t="s">
        <v>244</v>
      </c>
      <c r="F407" s="190"/>
      <c r="G407" s="190" t="s">
        <v>245</v>
      </c>
      <c r="H407" s="190"/>
      <c r="I407" s="190"/>
      <c r="J407" s="190" t="s">
        <v>246</v>
      </c>
      <c r="K407" s="190"/>
      <c r="L407" s="190"/>
      <c r="M407" s="190" t="s">
        <v>250</v>
      </c>
      <c r="N407" s="190"/>
      <c r="O407" s="5"/>
      <c r="P407" s="91"/>
    </row>
    <row r="408" spans="1:31" s="34" customFormat="1" ht="87.75" customHeight="1" x14ac:dyDescent="0.25">
      <c r="A408" s="190"/>
      <c r="B408" s="191" t="s">
        <v>252</v>
      </c>
      <c r="C408" s="191" t="s">
        <v>252</v>
      </c>
      <c r="D408" s="191" t="s">
        <v>252</v>
      </c>
      <c r="E408" s="191" t="s">
        <v>252</v>
      </c>
      <c r="F408" s="191" t="s">
        <v>252</v>
      </c>
      <c r="G408" s="190" t="s">
        <v>251</v>
      </c>
      <c r="H408" s="190" t="s">
        <v>247</v>
      </c>
      <c r="I408" s="190"/>
      <c r="J408" s="156" t="s">
        <v>426</v>
      </c>
      <c r="K408" s="162" t="s">
        <v>438</v>
      </c>
      <c r="L408" s="162" t="s">
        <v>445</v>
      </c>
      <c r="M408" s="190" t="s">
        <v>165</v>
      </c>
      <c r="N408" s="190" t="s">
        <v>166</v>
      </c>
      <c r="O408" s="5"/>
      <c r="P408" s="91"/>
    </row>
    <row r="409" spans="1:31" s="34" customFormat="1" ht="58.5" customHeight="1" x14ac:dyDescent="0.25">
      <c r="A409" s="190"/>
      <c r="B409" s="192"/>
      <c r="C409" s="192"/>
      <c r="D409" s="192"/>
      <c r="E409" s="192"/>
      <c r="F409" s="192"/>
      <c r="G409" s="190"/>
      <c r="H409" s="92" t="s">
        <v>22</v>
      </c>
      <c r="I409" s="93" t="s">
        <v>253</v>
      </c>
      <c r="J409" s="158"/>
      <c r="K409" s="163"/>
      <c r="L409" s="163"/>
      <c r="M409" s="190"/>
      <c r="N409" s="190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0" t="s">
        <v>21</v>
      </c>
      <c r="B411" s="190" t="s">
        <v>21</v>
      </c>
      <c r="C411" s="190" t="s">
        <v>21</v>
      </c>
      <c r="D411" s="190" t="s">
        <v>21</v>
      </c>
      <c r="E411" s="190" t="s">
        <v>21</v>
      </c>
      <c r="F411" s="190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0"/>
      <c r="B412" s="190"/>
      <c r="C412" s="190"/>
      <c r="D412" s="190"/>
      <c r="E412" s="190"/>
      <c r="F412" s="190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404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7" t="s">
        <v>249</v>
      </c>
      <c r="B415" s="190" t="s">
        <v>243</v>
      </c>
      <c r="C415" s="190"/>
      <c r="D415" s="190"/>
      <c r="E415" s="190" t="s">
        <v>244</v>
      </c>
      <c r="F415" s="190"/>
      <c r="G415" s="190" t="s">
        <v>248</v>
      </c>
      <c r="H415" s="190"/>
      <c r="I415" s="190"/>
      <c r="J415" s="254" t="s">
        <v>399</v>
      </c>
      <c r="K415" s="255"/>
      <c r="L415" s="256"/>
      <c r="M415" s="251" t="s">
        <v>259</v>
      </c>
      <c r="N415" s="252"/>
      <c r="O415" s="253"/>
      <c r="P415" s="190" t="s">
        <v>400</v>
      </c>
      <c r="Q415" s="190"/>
    </row>
    <row r="416" spans="1:31" s="41" customFormat="1" ht="57.75" customHeight="1" x14ac:dyDescent="0.25">
      <c r="A416" s="247"/>
      <c r="B416" s="245" t="s">
        <v>252</v>
      </c>
      <c r="C416" s="245" t="s">
        <v>252</v>
      </c>
      <c r="D416" s="245" t="s">
        <v>252</v>
      </c>
      <c r="E416" s="245" t="s">
        <v>252</v>
      </c>
      <c r="F416" s="245" t="s">
        <v>252</v>
      </c>
      <c r="G416" s="245" t="s">
        <v>251</v>
      </c>
      <c r="H416" s="194" t="s">
        <v>247</v>
      </c>
      <c r="I416" s="194"/>
      <c r="J416" s="156" t="s">
        <v>426</v>
      </c>
      <c r="K416" s="162" t="s">
        <v>438</v>
      </c>
      <c r="L416" s="162" t="s">
        <v>445</v>
      </c>
      <c r="M416" s="156" t="s">
        <v>426</v>
      </c>
      <c r="N416" s="162" t="s">
        <v>438</v>
      </c>
      <c r="O416" s="162" t="s">
        <v>445</v>
      </c>
      <c r="P416" s="190" t="s">
        <v>165</v>
      </c>
      <c r="Q416" s="247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7"/>
      <c r="B417" s="246"/>
      <c r="C417" s="246"/>
      <c r="D417" s="246"/>
      <c r="E417" s="246"/>
      <c r="F417" s="246"/>
      <c r="G417" s="246"/>
      <c r="H417" s="77" t="s">
        <v>22</v>
      </c>
      <c r="I417" s="72" t="s">
        <v>253</v>
      </c>
      <c r="J417" s="158"/>
      <c r="K417" s="163"/>
      <c r="L417" s="163"/>
      <c r="M417" s="158"/>
      <c r="N417" s="163"/>
      <c r="O417" s="163"/>
      <c r="P417" s="190"/>
      <c r="Q417" s="247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4" t="s">
        <v>21</v>
      </c>
      <c r="B419" s="244" t="s">
        <v>21</v>
      </c>
      <c r="C419" s="244" t="s">
        <v>21</v>
      </c>
      <c r="D419" s="245" t="s">
        <v>21</v>
      </c>
      <c r="E419" s="245" t="s">
        <v>21</v>
      </c>
      <c r="F419" s="247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4"/>
      <c r="B420" s="244"/>
      <c r="C420" s="244"/>
      <c r="D420" s="246"/>
      <c r="E420" s="246"/>
      <c r="F420" s="247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8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4" t="s">
        <v>242</v>
      </c>
      <c r="B423" s="220"/>
      <c r="C423" s="220"/>
      <c r="D423" s="220"/>
      <c r="E423" s="220"/>
      <c r="F423" s="220"/>
      <c r="G423" s="220"/>
      <c r="H423" s="220"/>
      <c r="I423" s="220"/>
      <c r="J423" s="220"/>
      <c r="K423" s="220"/>
      <c r="L423" s="220"/>
      <c r="M423" s="220"/>
      <c r="N423" s="220"/>
      <c r="O423" s="220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3" t="s">
        <v>71</v>
      </c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6"/>
      <c r="N425" s="6"/>
      <c r="O425" s="6"/>
      <c r="P425" s="6"/>
    </row>
    <row r="426" spans="1:31" x14ac:dyDescent="0.25">
      <c r="A426" s="193" t="s">
        <v>72</v>
      </c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6"/>
      <c r="N426" s="6"/>
      <c r="O426" s="6"/>
      <c r="P426" s="6"/>
    </row>
    <row r="427" spans="1:31" ht="16.5" customHeight="1" x14ac:dyDescent="0.25">
      <c r="A427" s="193" t="s">
        <v>73</v>
      </c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6"/>
      <c r="N427" s="6"/>
      <c r="O427" s="6"/>
      <c r="P427" s="6"/>
    </row>
    <row r="428" spans="1:31" x14ac:dyDescent="0.25">
      <c r="A428" s="193" t="s">
        <v>74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6"/>
      <c r="N428" s="6"/>
      <c r="O428" s="6"/>
      <c r="P428" s="6"/>
    </row>
    <row r="429" spans="1:31" x14ac:dyDescent="0.25">
      <c r="A429" s="193" t="s">
        <v>75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6"/>
      <c r="N429" s="6"/>
      <c r="O429" s="6"/>
      <c r="P429" s="6"/>
    </row>
    <row r="430" spans="1:31" x14ac:dyDescent="0.25">
      <c r="A430" s="193" t="s">
        <v>76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6"/>
      <c r="N430" s="6"/>
      <c r="O430" s="6"/>
      <c r="P430" s="6"/>
    </row>
    <row r="431" spans="1:31" x14ac:dyDescent="0.25">
      <c r="A431" s="193" t="s">
        <v>77</v>
      </c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2" t="s">
        <v>81</v>
      </c>
      <c r="C436" s="186"/>
      <c r="D436" s="186"/>
      <c r="E436" s="163" t="s">
        <v>82</v>
      </c>
      <c r="F436" s="186"/>
      <c r="G436" s="186"/>
      <c r="H436" s="186"/>
      <c r="I436" s="186"/>
      <c r="J436" s="186"/>
      <c r="K436" s="186"/>
      <c r="L436" s="186"/>
      <c r="M436" s="6"/>
      <c r="N436" s="6"/>
      <c r="O436" s="6"/>
      <c r="P436" s="6"/>
    </row>
    <row r="437" spans="1:16" x14ac:dyDescent="0.25">
      <c r="A437" s="9">
        <v>1</v>
      </c>
      <c r="B437" s="162">
        <v>2</v>
      </c>
      <c r="C437" s="186"/>
      <c r="D437" s="186"/>
      <c r="E437" s="169">
        <v>3</v>
      </c>
      <c r="F437" s="169"/>
      <c r="G437" s="169"/>
      <c r="H437" s="169"/>
      <c r="I437" s="169"/>
      <c r="J437" s="169"/>
      <c r="K437" s="186"/>
      <c r="L437" s="186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2" t="s">
        <v>225</v>
      </c>
      <c r="C438" s="186"/>
      <c r="D438" s="186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2" t="s">
        <v>86</v>
      </c>
      <c r="C439" s="163"/>
      <c r="D439" s="163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2" t="s">
        <v>197</v>
      </c>
      <c r="C440" s="186"/>
      <c r="D440" s="186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286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398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2" spans="10:12" x14ac:dyDescent="0.25">
      <c r="J542" s="162" t="s">
        <v>298</v>
      </c>
      <c r="K542" s="162" t="s">
        <v>299</v>
      </c>
      <c r="L542" s="162" t="s">
        <v>300</v>
      </c>
    </row>
    <row r="543" spans="10:12" x14ac:dyDescent="0.25">
      <c r="J543" s="162"/>
      <c r="K543" s="162"/>
      <c r="L543" s="163"/>
    </row>
    <row r="550" spans="10:15" x14ac:dyDescent="0.25">
      <c r="J550" s="162" t="s">
        <v>298</v>
      </c>
      <c r="K550" s="162" t="s">
        <v>299</v>
      </c>
      <c r="L550" s="162" t="s">
        <v>300</v>
      </c>
      <c r="M550" s="162" t="s">
        <v>298</v>
      </c>
      <c r="N550" s="162" t="s">
        <v>299</v>
      </c>
      <c r="O550" s="162" t="s">
        <v>300</v>
      </c>
    </row>
    <row r="551" spans="10:15" x14ac:dyDescent="0.25">
      <c r="J551" s="162"/>
      <c r="K551" s="162"/>
      <c r="L551" s="163"/>
      <c r="M551" s="162"/>
      <c r="N551" s="162"/>
      <c r="O551" s="163"/>
    </row>
  </sheetData>
  <mergeCells count="654">
    <mergeCell ref="A2:O2"/>
    <mergeCell ref="A3:O3"/>
    <mergeCell ref="E12:H12"/>
    <mergeCell ref="A44:A46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A10:O10"/>
    <mergeCell ref="A23:O23"/>
    <mergeCell ref="L20:M20"/>
    <mergeCell ref="N20:O20"/>
    <mergeCell ref="F419:F420"/>
    <mergeCell ref="A394:D394"/>
    <mergeCell ref="E394:G394"/>
    <mergeCell ref="H394:L394"/>
    <mergeCell ref="A395:D395"/>
    <mergeCell ref="E395:G395"/>
    <mergeCell ref="H395:L395"/>
    <mergeCell ref="A396:D396"/>
    <mergeCell ref="A419:A420"/>
    <mergeCell ref="B419:B420"/>
    <mergeCell ref="C419:C420"/>
    <mergeCell ref="D419:D420"/>
    <mergeCell ref="E419:E420"/>
    <mergeCell ref="B416:B417"/>
    <mergeCell ref="C416:C417"/>
    <mergeCell ref="D416:D417"/>
    <mergeCell ref="E416:E417"/>
    <mergeCell ref="M416:M417"/>
    <mergeCell ref="N416:N417"/>
    <mergeCell ref="O416:O417"/>
    <mergeCell ref="A38:O38"/>
    <mergeCell ref="N31:O31"/>
    <mergeCell ref="P416:P417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E386:K386"/>
    <mergeCell ref="E387:K387"/>
    <mergeCell ref="E388:K388"/>
    <mergeCell ref="A390:K390"/>
    <mergeCell ref="A391:K391"/>
    <mergeCell ref="A392:K392"/>
    <mergeCell ref="P415:Q415"/>
    <mergeCell ref="F416:F417"/>
    <mergeCell ref="G416:G417"/>
    <mergeCell ref="Q416:Q417"/>
    <mergeCell ref="P293:Q293"/>
    <mergeCell ref="P294:P295"/>
    <mergeCell ref="Q294:Q295"/>
    <mergeCell ref="A32:J32"/>
    <mergeCell ref="M244:N244"/>
    <mergeCell ref="M245:M246"/>
    <mergeCell ref="N245:N246"/>
    <mergeCell ref="M285:N285"/>
    <mergeCell ref="M286:M287"/>
    <mergeCell ref="N286:N287"/>
    <mergeCell ref="P68:Q68"/>
    <mergeCell ref="P69:P70"/>
    <mergeCell ref="Q69:Q70"/>
    <mergeCell ref="P137:Q137"/>
    <mergeCell ref="P138:P139"/>
    <mergeCell ref="Q138:Q139"/>
    <mergeCell ref="P208:Q208"/>
    <mergeCell ref="P209:P210"/>
    <mergeCell ref="A94:D94"/>
    <mergeCell ref="E94:G94"/>
    <mergeCell ref="H94:L94"/>
    <mergeCell ref="A95:D95"/>
    <mergeCell ref="E95:G95"/>
    <mergeCell ref="H95:L95"/>
    <mergeCell ref="P252:Q252"/>
    <mergeCell ref="Q209:Q210"/>
    <mergeCell ref="A36:J36"/>
    <mergeCell ref="A37:J37"/>
    <mergeCell ref="A93:D93"/>
    <mergeCell ref="E93:G93"/>
    <mergeCell ref="H93:L93"/>
    <mergeCell ref="P253:P254"/>
    <mergeCell ref="Q253:Q254"/>
    <mergeCell ref="A162:D162"/>
    <mergeCell ref="E162:G162"/>
    <mergeCell ref="H162:L162"/>
    <mergeCell ref="A163:D163"/>
    <mergeCell ref="E163:G163"/>
    <mergeCell ref="H163:L163"/>
    <mergeCell ref="A164:D164"/>
    <mergeCell ref="E164:G164"/>
    <mergeCell ref="H164:L164"/>
    <mergeCell ref="A165:D165"/>
    <mergeCell ref="E165:G165"/>
    <mergeCell ref="M39:M41"/>
    <mergeCell ref="H165:L165"/>
    <mergeCell ref="A235:D235"/>
    <mergeCell ref="E235:G235"/>
    <mergeCell ref="N26:O26"/>
    <mergeCell ref="A27:J27"/>
    <mergeCell ref="K27:M27"/>
    <mergeCell ref="N27:O27"/>
    <mergeCell ref="A28:J28"/>
    <mergeCell ref="K28:M28"/>
    <mergeCell ref="N28:O28"/>
    <mergeCell ref="M340:M342"/>
    <mergeCell ref="N340:N342"/>
    <mergeCell ref="H235:L235"/>
    <mergeCell ref="K34:M34"/>
    <mergeCell ref="N34:O34"/>
    <mergeCell ref="A35:J35"/>
    <mergeCell ref="M44:N44"/>
    <mergeCell ref="B44:D45"/>
    <mergeCell ref="E44:F45"/>
    <mergeCell ref="G44:I44"/>
    <mergeCell ref="J44:L44"/>
    <mergeCell ref="G45:G46"/>
    <mergeCell ref="H45:I45"/>
    <mergeCell ref="J45:J46"/>
    <mergeCell ref="K45:K46"/>
    <mergeCell ref="L45:L46"/>
    <mergeCell ref="M45:M46"/>
    <mergeCell ref="A11:O11"/>
    <mergeCell ref="N12:O12"/>
    <mergeCell ref="A13:J13"/>
    <mergeCell ref="K13:M13"/>
    <mergeCell ref="N13:O13"/>
    <mergeCell ref="A14:J14"/>
    <mergeCell ref="K32:M32"/>
    <mergeCell ref="N32:O32"/>
    <mergeCell ref="K33:M33"/>
    <mergeCell ref="N33:O33"/>
    <mergeCell ref="K14:M14"/>
    <mergeCell ref="N14:O14"/>
    <mergeCell ref="K15:M15"/>
    <mergeCell ref="N15:O15"/>
    <mergeCell ref="L17:M17"/>
    <mergeCell ref="L18:M18"/>
    <mergeCell ref="L19:M19"/>
    <mergeCell ref="K29:M29"/>
    <mergeCell ref="N29:O29"/>
    <mergeCell ref="A30:J30"/>
    <mergeCell ref="K30:M30"/>
    <mergeCell ref="N30:O30"/>
    <mergeCell ref="A31:J31"/>
    <mergeCell ref="K31:M31"/>
    <mergeCell ref="A39:L39"/>
    <mergeCell ref="N45:N46"/>
    <mergeCell ref="N39:N41"/>
    <mergeCell ref="A40:L40"/>
    <mergeCell ref="A42:L42"/>
    <mergeCell ref="A43:J43"/>
    <mergeCell ref="A66:O66"/>
    <mergeCell ref="A67:J67"/>
    <mergeCell ref="A68:A70"/>
    <mergeCell ref="B68:D69"/>
    <mergeCell ref="E68:F69"/>
    <mergeCell ref="G68:I68"/>
    <mergeCell ref="J68:L68"/>
    <mergeCell ref="M68:O68"/>
    <mergeCell ref="O69:O70"/>
    <mergeCell ref="E86:K86"/>
    <mergeCell ref="A87:F87"/>
    <mergeCell ref="A88:K88"/>
    <mergeCell ref="A89:K89"/>
    <mergeCell ref="A90:K90"/>
    <mergeCell ref="N69:N70"/>
    <mergeCell ref="M69:M70"/>
    <mergeCell ref="E85:K85"/>
    <mergeCell ref="A81:O81"/>
    <mergeCell ref="A82:O82"/>
    <mergeCell ref="A83:K83"/>
    <mergeCell ref="E84:K84"/>
    <mergeCell ref="G69:G70"/>
    <mergeCell ref="H69:I69"/>
    <mergeCell ref="J69:J70"/>
    <mergeCell ref="K69:K70"/>
    <mergeCell ref="L69:L70"/>
    <mergeCell ref="E97:G97"/>
    <mergeCell ref="H97:L97"/>
    <mergeCell ref="A97:D97"/>
    <mergeCell ref="A405:L405"/>
    <mergeCell ref="H397:L397"/>
    <mergeCell ref="E398:G398"/>
    <mergeCell ref="H398:L398"/>
    <mergeCell ref="A398:D398"/>
    <mergeCell ref="A96:D96"/>
    <mergeCell ref="E96:G96"/>
    <mergeCell ref="H96:L96"/>
    <mergeCell ref="A400:O400"/>
    <mergeCell ref="A402:L402"/>
    <mergeCell ref="M402:M404"/>
    <mergeCell ref="N402:N404"/>
    <mergeCell ref="A403:L403"/>
    <mergeCell ref="A397:D397"/>
    <mergeCell ref="E397:G397"/>
    <mergeCell ref="A345:A347"/>
    <mergeCell ref="B345:D346"/>
    <mergeCell ref="E345:F346"/>
    <mergeCell ref="G345:I345"/>
    <mergeCell ref="J345:L345"/>
    <mergeCell ref="M345:N345"/>
    <mergeCell ref="M99:M101"/>
    <mergeCell ref="N99:N101"/>
    <mergeCell ref="A100:L100"/>
    <mergeCell ref="A102:L102"/>
    <mergeCell ref="A103:J103"/>
    <mergeCell ref="A104:A106"/>
    <mergeCell ref="B104:D105"/>
    <mergeCell ref="E104:F105"/>
    <mergeCell ref="G104:I104"/>
    <mergeCell ref="J104:L104"/>
    <mergeCell ref="G105:G106"/>
    <mergeCell ref="H105:I105"/>
    <mergeCell ref="J105:J106"/>
    <mergeCell ref="K105:K106"/>
    <mergeCell ref="L105:L106"/>
    <mergeCell ref="M105:M106"/>
    <mergeCell ref="N105:N106"/>
    <mergeCell ref="A99:L99"/>
    <mergeCell ref="M104:N104"/>
    <mergeCell ref="E155:K155"/>
    <mergeCell ref="A136:J136"/>
    <mergeCell ref="A137:A139"/>
    <mergeCell ref="B137:D138"/>
    <mergeCell ref="E137:F138"/>
    <mergeCell ref="G137:I137"/>
    <mergeCell ref="J137:L137"/>
    <mergeCell ref="A135:O135"/>
    <mergeCell ref="M137:O137"/>
    <mergeCell ref="G138:G139"/>
    <mergeCell ref="H138:I138"/>
    <mergeCell ref="J138:J139"/>
    <mergeCell ref="K138:K139"/>
    <mergeCell ref="L138:L139"/>
    <mergeCell ref="M138:M139"/>
    <mergeCell ref="N138:N139"/>
    <mergeCell ref="O138:O139"/>
    <mergeCell ref="A151:O151"/>
    <mergeCell ref="A152:K152"/>
    <mergeCell ref="E153:K153"/>
    <mergeCell ref="E154:K154"/>
    <mergeCell ref="M167:M169"/>
    <mergeCell ref="N167:N169"/>
    <mergeCell ref="A168:L168"/>
    <mergeCell ref="A170:L170"/>
    <mergeCell ref="A171:J171"/>
    <mergeCell ref="A172:A174"/>
    <mergeCell ref="B172:D173"/>
    <mergeCell ref="E172:F173"/>
    <mergeCell ref="G172:I172"/>
    <mergeCell ref="J172:L172"/>
    <mergeCell ref="A167:L167"/>
    <mergeCell ref="M172:N172"/>
    <mergeCell ref="M173:M174"/>
    <mergeCell ref="N173:N174"/>
    <mergeCell ref="M208:O208"/>
    <mergeCell ref="G209:G210"/>
    <mergeCell ref="H209:I209"/>
    <mergeCell ref="J209:J210"/>
    <mergeCell ref="K209:K210"/>
    <mergeCell ref="L209:L210"/>
    <mergeCell ref="M209:M210"/>
    <mergeCell ref="N209:N210"/>
    <mergeCell ref="O209:O210"/>
    <mergeCell ref="A207:J207"/>
    <mergeCell ref="A208:A210"/>
    <mergeCell ref="B208:D209"/>
    <mergeCell ref="E208:F209"/>
    <mergeCell ref="G208:I208"/>
    <mergeCell ref="J208:L208"/>
    <mergeCell ref="H173:I173"/>
    <mergeCell ref="J173:J174"/>
    <mergeCell ref="K173:K174"/>
    <mergeCell ref="L173:L174"/>
    <mergeCell ref="A176:A179"/>
    <mergeCell ref="B176:B179"/>
    <mergeCell ref="C176:C179"/>
    <mergeCell ref="A180:A183"/>
    <mergeCell ref="B180:B183"/>
    <mergeCell ref="C180:C183"/>
    <mergeCell ref="D180:D183"/>
    <mergeCell ref="E180:E183"/>
    <mergeCell ref="A184:A187"/>
    <mergeCell ref="B184:B187"/>
    <mergeCell ref="C184:C187"/>
    <mergeCell ref="D184:D187"/>
    <mergeCell ref="E184:E187"/>
    <mergeCell ref="D188:D191"/>
    <mergeCell ref="A228:F228"/>
    <mergeCell ref="A229:K229"/>
    <mergeCell ref="A230:K230"/>
    <mergeCell ref="A231:K231"/>
    <mergeCell ref="A232:I232"/>
    <mergeCell ref="A233:D233"/>
    <mergeCell ref="E233:G233"/>
    <mergeCell ref="H233:L233"/>
    <mergeCell ref="A222:O222"/>
    <mergeCell ref="A223:O223"/>
    <mergeCell ref="A224:K224"/>
    <mergeCell ref="E225:K225"/>
    <mergeCell ref="E226:K226"/>
    <mergeCell ref="E227:K227"/>
    <mergeCell ref="A234:D234"/>
    <mergeCell ref="E234:G234"/>
    <mergeCell ref="H234:L234"/>
    <mergeCell ref="M407:N407"/>
    <mergeCell ref="B408:B409"/>
    <mergeCell ref="C408:C409"/>
    <mergeCell ref="D408:D409"/>
    <mergeCell ref="E408:E409"/>
    <mergeCell ref="F408:F409"/>
    <mergeCell ref="G408:G409"/>
    <mergeCell ref="A406:J406"/>
    <mergeCell ref="A407:A409"/>
    <mergeCell ref="B407:D407"/>
    <mergeCell ref="E407:F407"/>
    <mergeCell ref="G407:I407"/>
    <mergeCell ref="J407:L407"/>
    <mergeCell ref="G346:G347"/>
    <mergeCell ref="A236:D236"/>
    <mergeCell ref="E236:G236"/>
    <mergeCell ref="H236:L236"/>
    <mergeCell ref="E396:G396"/>
    <mergeCell ref="H396:L396"/>
    <mergeCell ref="E237:G237"/>
    <mergeCell ref="H237:L237"/>
    <mergeCell ref="A237:D237"/>
    <mergeCell ref="H408:I408"/>
    <mergeCell ref="J408:J409"/>
    <mergeCell ref="K408:K409"/>
    <mergeCell ref="L408:L409"/>
    <mergeCell ref="A238:D238"/>
    <mergeCell ref="E238:G238"/>
    <mergeCell ref="M239:M241"/>
    <mergeCell ref="N239:N241"/>
    <mergeCell ref="A240:L240"/>
    <mergeCell ref="A242:L242"/>
    <mergeCell ref="A243:J243"/>
    <mergeCell ref="A244:A246"/>
    <mergeCell ref="B244:D245"/>
    <mergeCell ref="E244:F245"/>
    <mergeCell ref="G244:I244"/>
    <mergeCell ref="J244:L244"/>
    <mergeCell ref="A239:L239"/>
    <mergeCell ref="A251:J251"/>
    <mergeCell ref="A252:A254"/>
    <mergeCell ref="B252:D253"/>
    <mergeCell ref="E252:F253"/>
    <mergeCell ref="G252:I252"/>
    <mergeCell ref="J252:L252"/>
    <mergeCell ref="G245:G246"/>
    <mergeCell ref="H245:I245"/>
    <mergeCell ref="J245:J246"/>
    <mergeCell ref="K245:K246"/>
    <mergeCell ref="L245:L246"/>
    <mergeCell ref="A250:O250"/>
    <mergeCell ref="A262:O262"/>
    <mergeCell ref="A263:O263"/>
    <mergeCell ref="A264:K264"/>
    <mergeCell ref="E265:K265"/>
    <mergeCell ref="E266:K266"/>
    <mergeCell ref="E267:K267"/>
    <mergeCell ref="M252:O252"/>
    <mergeCell ref="G253:G254"/>
    <mergeCell ref="H253:I253"/>
    <mergeCell ref="J253:J254"/>
    <mergeCell ref="K253:K254"/>
    <mergeCell ref="L253:L254"/>
    <mergeCell ref="M253:M254"/>
    <mergeCell ref="N253:N254"/>
    <mergeCell ref="O253:O254"/>
    <mergeCell ref="B274:D274"/>
    <mergeCell ref="E274:I274"/>
    <mergeCell ref="A275:A276"/>
    <mergeCell ref="B275:D275"/>
    <mergeCell ref="E275:I275"/>
    <mergeCell ref="B276:D276"/>
    <mergeCell ref="E276:I276"/>
    <mergeCell ref="A268:F268"/>
    <mergeCell ref="A269:K269"/>
    <mergeCell ref="A270:K270"/>
    <mergeCell ref="A271:K271"/>
    <mergeCell ref="A272:I272"/>
    <mergeCell ref="B273:D273"/>
    <mergeCell ref="E273:I273"/>
    <mergeCell ref="M280:M282"/>
    <mergeCell ref="N280:N282"/>
    <mergeCell ref="A281:L281"/>
    <mergeCell ref="A282:L282"/>
    <mergeCell ref="A283:L283"/>
    <mergeCell ref="A284:J284"/>
    <mergeCell ref="A277:A278"/>
    <mergeCell ref="B277:D277"/>
    <mergeCell ref="E277:I277"/>
    <mergeCell ref="B278:D278"/>
    <mergeCell ref="E278:I278"/>
    <mergeCell ref="A280:L280"/>
    <mergeCell ref="A285:A287"/>
    <mergeCell ref="B285:D286"/>
    <mergeCell ref="E285:F286"/>
    <mergeCell ref="G285:I285"/>
    <mergeCell ref="J285:L285"/>
    <mergeCell ref="G286:G287"/>
    <mergeCell ref="H286:I286"/>
    <mergeCell ref="J286:J287"/>
    <mergeCell ref="K286:K287"/>
    <mergeCell ref="L286:L287"/>
    <mergeCell ref="J294:J295"/>
    <mergeCell ref="K294:K295"/>
    <mergeCell ref="L294:L295"/>
    <mergeCell ref="M294:M295"/>
    <mergeCell ref="G294:G295"/>
    <mergeCell ref="H294:I294"/>
    <mergeCell ref="N294:N295"/>
    <mergeCell ref="O294:O295"/>
    <mergeCell ref="A291:O291"/>
    <mergeCell ref="A292:J292"/>
    <mergeCell ref="A293:A295"/>
    <mergeCell ref="B293:D294"/>
    <mergeCell ref="E293:F294"/>
    <mergeCell ref="G293:I293"/>
    <mergeCell ref="J293:L293"/>
    <mergeCell ref="M293:O293"/>
    <mergeCell ref="A326:F326"/>
    <mergeCell ref="A327:K327"/>
    <mergeCell ref="A328:K328"/>
    <mergeCell ref="A329:K329"/>
    <mergeCell ref="A330:I330"/>
    <mergeCell ref="A342:L342"/>
    <mergeCell ref="A343:J343"/>
    <mergeCell ref="E324:K324"/>
    <mergeCell ref="E325:K325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E334:I334"/>
    <mergeCell ref="A335:A336"/>
    <mergeCell ref="B335:D335"/>
    <mergeCell ref="E335:I335"/>
    <mergeCell ref="B336:D336"/>
    <mergeCell ref="E336:I336"/>
    <mergeCell ref="A423:O423"/>
    <mergeCell ref="A344:J344"/>
    <mergeCell ref="A371:A373"/>
    <mergeCell ref="B371:D372"/>
    <mergeCell ref="E371:F372"/>
    <mergeCell ref="M371:O371"/>
    <mergeCell ref="A339:L339"/>
    <mergeCell ref="A340:L340"/>
    <mergeCell ref="H416:I416"/>
    <mergeCell ref="J416:J417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M415:O415"/>
    <mergeCell ref="A393:I393"/>
    <mergeCell ref="A399:D399"/>
    <mergeCell ref="E399:G399"/>
    <mergeCell ref="H399:L399"/>
    <mergeCell ref="A385:K385"/>
    <mergeCell ref="D108:D111"/>
    <mergeCell ref="E108:E111"/>
    <mergeCell ref="F108:F111"/>
    <mergeCell ref="B436:D436"/>
    <mergeCell ref="E436:L436"/>
    <mergeCell ref="M408:M409"/>
    <mergeCell ref="N408:N409"/>
    <mergeCell ref="A411:A412"/>
    <mergeCell ref="B411:B412"/>
    <mergeCell ref="C411:C412"/>
    <mergeCell ref="D411:D412"/>
    <mergeCell ref="E411:E412"/>
    <mergeCell ref="F411:F412"/>
    <mergeCell ref="A430:L430"/>
    <mergeCell ref="A431:L431"/>
    <mergeCell ref="A432:O432"/>
    <mergeCell ref="A433:O433"/>
    <mergeCell ref="A434:O434"/>
    <mergeCell ref="A424:O424"/>
    <mergeCell ref="A425:L425"/>
    <mergeCell ref="A426:L426"/>
    <mergeCell ref="A427:L427"/>
    <mergeCell ref="A428:L428"/>
    <mergeCell ref="A429:L429"/>
    <mergeCell ref="A319:O319"/>
    <mergeCell ref="A321:K321"/>
    <mergeCell ref="F112:F115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A188:A191"/>
    <mergeCell ref="B188:B191"/>
    <mergeCell ref="C188:C191"/>
    <mergeCell ref="E322:K322"/>
    <mergeCell ref="E323:K323"/>
    <mergeCell ref="N17:O17"/>
    <mergeCell ref="N18:O18"/>
    <mergeCell ref="N19:O19"/>
    <mergeCell ref="D176:D179"/>
    <mergeCell ref="E176:E179"/>
    <mergeCell ref="F176:F179"/>
    <mergeCell ref="A91:I91"/>
    <mergeCell ref="A92:D92"/>
    <mergeCell ref="E92:G92"/>
    <mergeCell ref="G173:G174"/>
    <mergeCell ref="A48:A51"/>
    <mergeCell ref="B48:B51"/>
    <mergeCell ref="C48:C51"/>
    <mergeCell ref="D48:D51"/>
    <mergeCell ref="E48:E51"/>
    <mergeCell ref="F48:F51"/>
    <mergeCell ref="A108:A111"/>
    <mergeCell ref="A112:A115"/>
    <mergeCell ref="B112:B115"/>
    <mergeCell ref="C112:C115"/>
    <mergeCell ref="D112:D115"/>
    <mergeCell ref="E112:E115"/>
    <mergeCell ref="J550:J551"/>
    <mergeCell ref="K550:K551"/>
    <mergeCell ref="L550:L551"/>
    <mergeCell ref="M550:M551"/>
    <mergeCell ref="N550:N551"/>
    <mergeCell ref="O550:O551"/>
    <mergeCell ref="H92:L92"/>
    <mergeCell ref="A166:D166"/>
    <mergeCell ref="E166:G166"/>
    <mergeCell ref="H166:L166"/>
    <mergeCell ref="H238:L238"/>
    <mergeCell ref="A389:F389"/>
    <mergeCell ref="A369:J369"/>
    <mergeCell ref="K346:K347"/>
    <mergeCell ref="G371:I371"/>
    <mergeCell ref="J371:L371"/>
    <mergeCell ref="J346:J347"/>
    <mergeCell ref="A384:O384"/>
    <mergeCell ref="L346:L347"/>
    <mergeCell ref="M346:M347"/>
    <mergeCell ref="N346:N347"/>
    <mergeCell ref="H346:I346"/>
    <mergeCell ref="B108:B111"/>
    <mergeCell ref="C108:C111"/>
    <mergeCell ref="J542:J543"/>
    <mergeCell ref="K542:K543"/>
    <mergeCell ref="L542:L543"/>
    <mergeCell ref="B440:D440"/>
    <mergeCell ref="E440:L440"/>
    <mergeCell ref="A435:O435"/>
    <mergeCell ref="A445:O445"/>
    <mergeCell ref="A446:O446"/>
    <mergeCell ref="B439:D439"/>
    <mergeCell ref="E439:L439"/>
    <mergeCell ref="A441:O441"/>
    <mergeCell ref="A442:O442"/>
    <mergeCell ref="A443:O443"/>
    <mergeCell ref="A444:O444"/>
    <mergeCell ref="B437:D437"/>
    <mergeCell ref="E437:L437"/>
    <mergeCell ref="B438:D438"/>
    <mergeCell ref="E438:L438"/>
    <mergeCell ref="A447:O447"/>
    <mergeCell ref="E188:E191"/>
    <mergeCell ref="F180:F183"/>
    <mergeCell ref="F184:F187"/>
    <mergeCell ref="F188:F191"/>
    <mergeCell ref="A156:F156"/>
    <mergeCell ref="A157:K157"/>
    <mergeCell ref="A158:K158"/>
    <mergeCell ref="A159:K159"/>
    <mergeCell ref="A160:I160"/>
    <mergeCell ref="A161:D161"/>
    <mergeCell ref="E161:G161"/>
    <mergeCell ref="H161:L161"/>
    <mergeCell ref="F349:F351"/>
    <mergeCell ref="A352:A354"/>
    <mergeCell ref="B352:B354"/>
    <mergeCell ref="C352:C354"/>
    <mergeCell ref="D352:D354"/>
    <mergeCell ref="E352:E354"/>
    <mergeCell ref="F352:F354"/>
    <mergeCell ref="A355:A357"/>
    <mergeCell ref="B355:B357"/>
    <mergeCell ref="C355:C357"/>
    <mergeCell ref="D355:D357"/>
    <mergeCell ref="E355:E357"/>
    <mergeCell ref="F355:F357"/>
    <mergeCell ref="A349:A351"/>
    <mergeCell ref="B349:B351"/>
    <mergeCell ref="C349:C351"/>
    <mergeCell ref="D349:D351"/>
    <mergeCell ref="E349:E351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</mergeCells>
  <pageMargins left="0.31496062992125984" right="0.31496062992125984" top="0.35433070866141736" bottom="0.35433070866141736" header="0.31496062992125984" footer="0.31496062992125984"/>
  <pageSetup paperSize="9" scale="40" fitToHeight="0" orientation="landscape" r:id="rId1"/>
  <rowBreaks count="5" manualBreakCount="5">
    <brk id="37" max="16" man="1"/>
    <brk id="177" max="16" man="1"/>
    <brk id="338" max="16" man="1"/>
    <brk id="377" max="16" man="1"/>
    <brk id="406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2:AE549"/>
  <sheetViews>
    <sheetView view="pageBreakPreview" zoomScale="60" workbookViewId="0">
      <selection activeCell="A389" sqref="A389:L389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11.42578125" style="3" customWidth="1"/>
    <col min="7" max="7" width="36.28515625" style="3" customWidth="1"/>
    <col min="8" max="8" width="7.85546875" style="3" customWidth="1"/>
    <col min="9" max="9" width="7.140625" style="3" customWidth="1"/>
    <col min="10" max="10" width="15.140625" style="3" customWidth="1"/>
    <col min="11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.85546875" style="3" customWidth="1"/>
    <col min="18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451</v>
      </c>
    </row>
    <row r="9" spans="1:18" x14ac:dyDescent="0.25">
      <c r="L9" s="3" t="s">
        <v>482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36.75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58" t="s">
        <v>481</v>
      </c>
      <c r="F12" s="258"/>
      <c r="G12" s="258"/>
      <c r="H12" s="25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0" t="s">
        <v>446</v>
      </c>
      <c r="O14" s="211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4" t="s">
        <v>163</v>
      </c>
      <c r="M20" s="214"/>
      <c r="N20" s="215" t="s">
        <v>410</v>
      </c>
      <c r="O20" s="216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139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380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56" t="s">
        <v>426</v>
      </c>
      <c r="K45" s="162" t="s">
        <v>438</v>
      </c>
      <c r="L45" s="162" t="s">
        <v>445</v>
      </c>
      <c r="M45" s="162" t="s">
        <v>165</v>
      </c>
      <c r="N45" s="162" t="s">
        <v>166</v>
      </c>
      <c r="O45" s="6"/>
      <c r="P45" s="6"/>
    </row>
    <row r="46" spans="1:16" ht="7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58"/>
      <c r="K46" s="163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hidden="1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hidden="1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hidden="1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hidden="1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9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56" t="s">
        <v>426</v>
      </c>
      <c r="K69" s="162" t="s">
        <v>438</v>
      </c>
      <c r="L69" s="162" t="s">
        <v>445</v>
      </c>
      <c r="M69" s="156" t="s">
        <v>426</v>
      </c>
      <c r="N69" s="162" t="s">
        <v>438</v>
      </c>
      <c r="O69" s="162" t="s">
        <v>445</v>
      </c>
      <c r="P69" s="162" t="s">
        <v>165</v>
      </c>
      <c r="Q69" s="162" t="s">
        <v>166</v>
      </c>
    </row>
    <row r="70" spans="1:18" ht="75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58"/>
      <c r="K70" s="163"/>
      <c r="L70" s="163"/>
      <c r="M70" s="158"/>
      <c r="N70" s="163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405</v>
      </c>
      <c r="K72" s="9">
        <v>405</v>
      </c>
      <c r="L72" s="9">
        <v>405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41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/>
      <c r="L74" s="9"/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307</v>
      </c>
    </row>
    <row r="75" spans="1:18" ht="87.75" hidden="1" customHeight="1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0</v>
      </c>
      <c r="K75" s="9">
        <v>0</v>
      </c>
      <c r="L75" s="9">
        <v>0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308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/>
      <c r="L76" s="9"/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3</v>
      </c>
      <c r="K77" s="9">
        <v>3</v>
      </c>
      <c r="L77" s="9">
        <v>3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305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 t="s">
        <v>21</v>
      </c>
      <c r="K78" s="9" t="str">
        <f t="shared" ref="K78:K79" si="1">J78</f>
        <v>-</v>
      </c>
      <c r="L78" s="9" t="str">
        <f t="shared" ref="L78:L79" si="2">J78</f>
        <v>-</v>
      </c>
      <c r="M78" s="9" t="s">
        <v>21</v>
      </c>
      <c r="N78" s="9" t="s">
        <v>21</v>
      </c>
      <c r="O78" s="9" t="s">
        <v>21</v>
      </c>
      <c r="P78" s="11">
        <v>5</v>
      </c>
      <c r="Q78" s="35" t="e">
        <f t="shared" si="0"/>
        <v>#VALUE!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 t="s">
        <v>21</v>
      </c>
      <c r="K79" s="9" t="str">
        <f t="shared" si="1"/>
        <v>-</v>
      </c>
      <c r="L79" s="9" t="str">
        <f t="shared" si="2"/>
        <v>-</v>
      </c>
      <c r="M79" s="9" t="s">
        <v>21</v>
      </c>
      <c r="N79" s="9" t="s">
        <v>21</v>
      </c>
      <c r="O79" s="9" t="s">
        <v>21</v>
      </c>
      <c r="P79" s="11"/>
      <c r="Q79" s="35" t="e">
        <f t="shared" si="0"/>
        <v>#VALUE!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408</v>
      </c>
      <c r="K80" s="9">
        <f>SUM(K72:K79)</f>
        <v>408</v>
      </c>
      <c r="L80" s="9">
        <f>SUM(L72:L79)</f>
        <v>408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41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6" t="s">
        <v>381</v>
      </c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76">
        <v>1</v>
      </c>
      <c r="B93" s="177"/>
      <c r="C93" s="177"/>
      <c r="D93" s="178"/>
      <c r="E93" s="176">
        <v>2</v>
      </c>
      <c r="F93" s="177"/>
      <c r="G93" s="178"/>
      <c r="H93" s="173">
        <v>3</v>
      </c>
      <c r="I93" s="174"/>
      <c r="J93" s="174"/>
      <c r="K93" s="174"/>
      <c r="L93" s="175"/>
    </row>
    <row r="94" spans="1:17" ht="50.25" customHeight="1" x14ac:dyDescent="0.25">
      <c r="A94" s="179" t="s">
        <v>323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48" customHeight="1" x14ac:dyDescent="0.25">
      <c r="A95" s="179" t="s">
        <v>323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44.25" customHeight="1" x14ac:dyDescent="0.25">
      <c r="A96" s="179" t="s">
        <v>323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45" customHeight="1" x14ac:dyDescent="0.25">
      <c r="A97" s="179" t="s">
        <v>324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107.2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56" t="s">
        <v>426</v>
      </c>
      <c r="K105" s="162" t="s">
        <v>438</v>
      </c>
      <c r="L105" s="162" t="s">
        <v>445</v>
      </c>
      <c r="M105" s="162" t="s">
        <v>165</v>
      </c>
      <c r="N105" s="162" t="s">
        <v>166</v>
      </c>
      <c r="O105" s="6"/>
      <c r="P105" s="6"/>
    </row>
    <row r="106" spans="1:16" ht="7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58"/>
      <c r="K106" s="163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94.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94.5" hidden="1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94.5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94.5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94.5" hidden="1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27</v>
      </c>
      <c r="H138" s="162" t="s">
        <v>16</v>
      </c>
      <c r="I138" s="162"/>
      <c r="J138" s="156" t="s">
        <v>426</v>
      </c>
      <c r="K138" s="162" t="s">
        <v>438</v>
      </c>
      <c r="L138" s="162" t="s">
        <v>445</v>
      </c>
      <c r="M138" s="156" t="s">
        <v>426</v>
      </c>
      <c r="N138" s="162" t="s">
        <v>438</v>
      </c>
      <c r="O138" s="162" t="s">
        <v>445</v>
      </c>
      <c r="P138" s="162" t="s">
        <v>165</v>
      </c>
      <c r="Q138" s="162" t="s">
        <v>166</v>
      </c>
    </row>
    <row r="139" spans="1:18" ht="7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58"/>
      <c r="K139" s="163"/>
      <c r="L139" s="163"/>
      <c r="M139" s="158"/>
      <c r="N139" s="163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388</v>
      </c>
      <c r="K141" s="9">
        <v>388</v>
      </c>
      <c r="L141" s="9">
        <v>388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39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307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84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4</v>
      </c>
      <c r="K145" s="9">
        <v>4</v>
      </c>
      <c r="L145" s="9">
        <v>4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306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5</v>
      </c>
      <c r="K146" s="9">
        <v>5</v>
      </c>
      <c r="L146" s="9">
        <v>5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1</v>
      </c>
      <c r="R146" s="3" t="s">
        <v>305</v>
      </c>
    </row>
    <row r="147" spans="1:18" ht="37.5" hidden="1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309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 t="s">
        <v>21</v>
      </c>
      <c r="K148" s="9" t="str">
        <f t="shared" si="4"/>
        <v>-</v>
      </c>
      <c r="L148" s="9" t="str">
        <f t="shared" si="5"/>
        <v>-</v>
      </c>
      <c r="M148" s="9" t="s">
        <v>21</v>
      </c>
      <c r="N148" s="9" t="s">
        <v>21</v>
      </c>
      <c r="O148" s="9" t="s">
        <v>21</v>
      </c>
      <c r="P148" s="11"/>
      <c r="Q148" s="35" t="e">
        <f t="shared" si="3"/>
        <v>#VALUE!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397</v>
      </c>
      <c r="K149" s="9">
        <f>SUM(K141:K148)</f>
        <v>397</v>
      </c>
      <c r="L149" s="9">
        <f>SUM(L141:L148)</f>
        <v>397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40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6" t="s">
        <v>382</v>
      </c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76">
        <v>1</v>
      </c>
      <c r="B162" s="177"/>
      <c r="C162" s="177"/>
      <c r="D162" s="178"/>
      <c r="E162" s="176">
        <v>2</v>
      </c>
      <c r="F162" s="177"/>
      <c r="G162" s="178"/>
      <c r="H162" s="173">
        <v>3</v>
      </c>
      <c r="I162" s="174"/>
      <c r="J162" s="174"/>
      <c r="K162" s="174"/>
      <c r="L162" s="175"/>
    </row>
    <row r="163" spans="1:16" ht="57.75" customHeight="1" x14ac:dyDescent="0.25">
      <c r="A163" s="179" t="s">
        <v>323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63.75" customHeight="1" x14ac:dyDescent="0.25">
      <c r="A164" s="179" t="s">
        <v>323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57.75" customHeight="1" x14ac:dyDescent="0.25">
      <c r="A165" s="179" t="s">
        <v>323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45" customHeight="1" x14ac:dyDescent="0.25">
      <c r="A166" s="179" t="s">
        <v>324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0.7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56" t="s">
        <v>426</v>
      </c>
      <c r="K173" s="162" t="s">
        <v>438</v>
      </c>
      <c r="L173" s="162" t="s">
        <v>445</v>
      </c>
      <c r="M173" s="162" t="s">
        <v>165</v>
      </c>
      <c r="N173" s="162" t="s">
        <v>166</v>
      </c>
      <c r="O173" s="6"/>
      <c r="P173" s="6"/>
    </row>
    <row r="174" spans="1:16" ht="7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58"/>
      <c r="K174" s="163"/>
      <c r="L174" s="163"/>
      <c r="M174" s="162"/>
      <c r="N174" s="162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64.5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94.5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94.5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customHeight="1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64.5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94.5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customHeight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64.5" hidden="1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94.5" hidden="1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56" t="s">
        <v>426</v>
      </c>
      <c r="K209" s="162" t="s">
        <v>438</v>
      </c>
      <c r="L209" s="162" t="s">
        <v>445</v>
      </c>
      <c r="M209" s="156" t="s">
        <v>426</v>
      </c>
      <c r="N209" s="162" t="s">
        <v>438</v>
      </c>
      <c r="O209" s="162" t="s">
        <v>445</v>
      </c>
      <c r="P209" s="162" t="s">
        <v>165</v>
      </c>
      <c r="Q209" s="162" t="s">
        <v>166</v>
      </c>
    </row>
    <row r="210" spans="1:18" ht="7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58"/>
      <c r="K210" s="163"/>
      <c r="L210" s="163"/>
      <c r="M210" s="158"/>
      <c r="N210" s="163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66</v>
      </c>
      <c r="K212" s="9">
        <v>66</v>
      </c>
      <c r="L212" s="9">
        <v>66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7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/>
      <c r="L213" s="9"/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/>
      <c r="L214" s="9"/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/>
      <c r="L215" s="9"/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80.25" customHeight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9">
        <v>1</v>
      </c>
      <c r="K216" s="9">
        <v>1</v>
      </c>
      <c r="L216" s="9">
        <v>1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306</v>
      </c>
    </row>
    <row r="217" spans="1:18" ht="75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>
        <v>1</v>
      </c>
      <c r="K217" s="9">
        <v>1</v>
      </c>
      <c r="L217" s="9">
        <v>1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305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ref="K218:K219" si="7">J218</f>
        <v>0</v>
      </c>
      <c r="L218" s="9">
        <f t="shared" ref="L218:L219" si="8">J218</f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310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 t="s">
        <v>21</v>
      </c>
      <c r="K219" s="9" t="str">
        <f t="shared" si="7"/>
        <v>-</v>
      </c>
      <c r="L219" s="9" t="str">
        <f t="shared" si="8"/>
        <v>-</v>
      </c>
      <c r="M219" s="9" t="s">
        <v>21</v>
      </c>
      <c r="N219" s="9" t="s">
        <v>21</v>
      </c>
      <c r="O219" s="9" t="s">
        <v>21</v>
      </c>
      <c r="P219" s="11">
        <v>17</v>
      </c>
      <c r="Q219" s="35" t="e">
        <f t="shared" si="6"/>
        <v>#VALUE!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68</v>
      </c>
      <c r="K220" s="9">
        <f>SUM(K212:K219)</f>
        <v>68</v>
      </c>
      <c r="L220" s="9">
        <f>SUM(L212:L219)</f>
        <v>68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7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873</v>
      </c>
      <c r="K221" s="9">
        <f>K80+K149+K220</f>
        <v>873</v>
      </c>
      <c r="L221" s="9">
        <f>L80+L149+L220</f>
        <v>873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87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6" t="s">
        <v>383</v>
      </c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</row>
    <row r="234" spans="1:16" x14ac:dyDescent="0.25">
      <c r="A234" s="169" t="s">
        <v>46</v>
      </c>
      <c r="B234" s="169"/>
      <c r="C234" s="169"/>
      <c r="D234" s="169"/>
      <c r="E234" s="169" t="s">
        <v>47</v>
      </c>
      <c r="F234" s="169"/>
      <c r="G234" s="169"/>
      <c r="H234" s="169" t="s">
        <v>48</v>
      </c>
      <c r="I234" s="169"/>
      <c r="J234" s="169"/>
      <c r="K234" s="169"/>
      <c r="L234" s="169"/>
      <c r="M234" s="6"/>
      <c r="N234" s="6"/>
      <c r="O234" s="6"/>
      <c r="P234" s="6"/>
    </row>
    <row r="235" spans="1:16" x14ac:dyDescent="0.25">
      <c r="A235" s="176">
        <v>1</v>
      </c>
      <c r="B235" s="177"/>
      <c r="C235" s="177"/>
      <c r="D235" s="178"/>
      <c r="E235" s="176">
        <v>2</v>
      </c>
      <c r="F235" s="177"/>
      <c r="G235" s="178"/>
      <c r="H235" s="173">
        <v>3</v>
      </c>
      <c r="I235" s="174"/>
      <c r="J235" s="174"/>
      <c r="K235" s="174"/>
      <c r="L235" s="175"/>
    </row>
    <row r="236" spans="1:16" ht="57.75" customHeight="1" x14ac:dyDescent="0.25">
      <c r="A236" s="179" t="s">
        <v>323</v>
      </c>
      <c r="B236" s="180"/>
      <c r="C236" s="180"/>
      <c r="D236" s="181"/>
      <c r="E236" s="176" t="s">
        <v>50</v>
      </c>
      <c r="F236" s="177"/>
      <c r="G236" s="178"/>
      <c r="H236" s="176" t="s">
        <v>51</v>
      </c>
      <c r="I236" s="177"/>
      <c r="J236" s="177"/>
      <c r="K236" s="177"/>
      <c r="L236" s="178"/>
    </row>
    <row r="237" spans="1:16" ht="63.75" customHeight="1" x14ac:dyDescent="0.25">
      <c r="A237" s="179" t="s">
        <v>323</v>
      </c>
      <c r="B237" s="180"/>
      <c r="C237" s="180"/>
      <c r="D237" s="181"/>
      <c r="E237" s="176" t="s">
        <v>52</v>
      </c>
      <c r="F237" s="177"/>
      <c r="G237" s="178"/>
      <c r="H237" s="176" t="s">
        <v>53</v>
      </c>
      <c r="I237" s="177"/>
      <c r="J237" s="177"/>
      <c r="K237" s="177"/>
      <c r="L237" s="178"/>
    </row>
    <row r="238" spans="1:16" ht="57.75" customHeight="1" x14ac:dyDescent="0.25">
      <c r="A238" s="179" t="s">
        <v>323</v>
      </c>
      <c r="B238" s="180"/>
      <c r="C238" s="180"/>
      <c r="D238" s="181"/>
      <c r="E238" s="176" t="s">
        <v>56</v>
      </c>
      <c r="F238" s="177"/>
      <c r="G238" s="178"/>
      <c r="H238" s="176" t="s">
        <v>51</v>
      </c>
      <c r="I238" s="177"/>
      <c r="J238" s="177"/>
      <c r="K238" s="177"/>
      <c r="L238" s="178"/>
    </row>
    <row r="239" spans="1:16" ht="45" customHeight="1" x14ac:dyDescent="0.25">
      <c r="A239" s="179" t="s">
        <v>324</v>
      </c>
      <c r="B239" s="180"/>
      <c r="C239" s="180"/>
      <c r="D239" s="181"/>
      <c r="E239" s="176" t="s">
        <v>54</v>
      </c>
      <c r="F239" s="177"/>
      <c r="G239" s="178"/>
      <c r="H239" s="173" t="s">
        <v>167</v>
      </c>
      <c r="I239" s="174"/>
      <c r="J239" s="174"/>
      <c r="K239" s="174"/>
      <c r="L239" s="175"/>
    </row>
    <row r="240" spans="1:16" ht="42" hidden="1" customHeight="1" x14ac:dyDescent="0.25">
      <c r="A240" s="224" t="s">
        <v>94</v>
      </c>
      <c r="B240" s="224"/>
      <c r="C240" s="224"/>
      <c r="D240" s="224"/>
      <c r="E240" s="224"/>
      <c r="F240" s="224"/>
      <c r="G240" s="224"/>
      <c r="H240" s="224"/>
      <c r="I240" s="224"/>
      <c r="J240" s="224"/>
      <c r="K240" s="224"/>
      <c r="L240" s="224"/>
      <c r="M240" s="184" t="s">
        <v>179</v>
      </c>
      <c r="N240" s="169" t="s">
        <v>185</v>
      </c>
      <c r="O240" s="6"/>
      <c r="P240" s="6"/>
    </row>
    <row r="241" spans="1:17" ht="18.75" hidden="1" customHeight="1" x14ac:dyDescent="0.25">
      <c r="A241" s="165" t="s">
        <v>7</v>
      </c>
      <c r="B241" s="165"/>
      <c r="C241" s="165"/>
      <c r="D241" s="165"/>
      <c r="E241" s="165"/>
      <c r="F241" s="165"/>
      <c r="G241" s="165"/>
      <c r="H241" s="165"/>
      <c r="I241" s="165"/>
      <c r="J241" s="165"/>
      <c r="K241" s="165"/>
      <c r="L241" s="165"/>
      <c r="M241" s="185"/>
      <c r="N241" s="169"/>
      <c r="O241" s="6"/>
      <c r="P241" s="6"/>
    </row>
    <row r="242" spans="1:17" ht="18.75" hidden="1" customHeight="1" x14ac:dyDescent="0.25">
      <c r="A242" s="6" t="s">
        <v>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185"/>
      <c r="N242" s="169"/>
      <c r="O242" s="6"/>
      <c r="P242" s="6"/>
    </row>
    <row r="243" spans="1:17" hidden="1" x14ac:dyDescent="0.25">
      <c r="A243" s="165" t="s">
        <v>9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165"/>
      <c r="L243" s="165"/>
      <c r="M243" s="6"/>
      <c r="N243" s="5"/>
      <c r="O243" s="6"/>
      <c r="P243" s="6"/>
    </row>
    <row r="244" spans="1:17" hidden="1" x14ac:dyDescent="0.25">
      <c r="A244" s="165" t="s">
        <v>115</v>
      </c>
      <c r="B244" s="165"/>
      <c r="C244" s="165"/>
      <c r="D244" s="165"/>
      <c r="E244" s="165"/>
      <c r="F244" s="165"/>
      <c r="G244" s="165"/>
      <c r="H244" s="165"/>
      <c r="I244" s="165"/>
      <c r="J244" s="165"/>
      <c r="K244" s="6"/>
      <c r="L244" s="6"/>
      <c r="M244" s="6"/>
      <c r="N244" s="5"/>
      <c r="O244" s="6"/>
      <c r="P244" s="6"/>
    </row>
    <row r="245" spans="1:17" ht="36.75" hidden="1" customHeight="1" x14ac:dyDescent="0.25">
      <c r="A245" s="162" t="s">
        <v>10</v>
      </c>
      <c r="B245" s="162" t="s">
        <v>11</v>
      </c>
      <c r="C245" s="162"/>
      <c r="D245" s="162"/>
      <c r="E245" s="162" t="s">
        <v>12</v>
      </c>
      <c r="F245" s="162"/>
      <c r="G245" s="162" t="s">
        <v>13</v>
      </c>
      <c r="H245" s="162"/>
      <c r="I245" s="162"/>
      <c r="J245" s="162" t="s">
        <v>14</v>
      </c>
      <c r="K245" s="162"/>
      <c r="L245" s="162"/>
      <c r="M245" s="176" t="s">
        <v>164</v>
      </c>
      <c r="N245" s="178"/>
      <c r="O245" s="6"/>
      <c r="P245" s="6"/>
    </row>
    <row r="246" spans="1:17" ht="59.25" hidden="1" customHeight="1" x14ac:dyDescent="0.25">
      <c r="A246" s="163"/>
      <c r="B246" s="162"/>
      <c r="C246" s="162"/>
      <c r="D246" s="162"/>
      <c r="E246" s="162"/>
      <c r="F246" s="162"/>
      <c r="G246" s="162" t="s">
        <v>15</v>
      </c>
      <c r="H246" s="162" t="s">
        <v>16</v>
      </c>
      <c r="I246" s="162"/>
      <c r="J246" s="162" t="s">
        <v>207</v>
      </c>
      <c r="K246" s="162" t="s">
        <v>208</v>
      </c>
      <c r="L246" s="162" t="s">
        <v>209</v>
      </c>
      <c r="M246" s="169" t="s">
        <v>165</v>
      </c>
      <c r="N246" s="162" t="s">
        <v>166</v>
      </c>
      <c r="O246" s="6"/>
      <c r="P246" s="6"/>
    </row>
    <row r="247" spans="1:17" ht="75" hidden="1" customHeight="1" x14ac:dyDescent="0.25">
      <c r="A247" s="163"/>
      <c r="B247" s="9" t="s">
        <v>17</v>
      </c>
      <c r="C247" s="9" t="s">
        <v>18</v>
      </c>
      <c r="D247" s="9" t="s">
        <v>19</v>
      </c>
      <c r="E247" s="9" t="s">
        <v>20</v>
      </c>
      <c r="F247" s="9" t="s">
        <v>21</v>
      </c>
      <c r="G247" s="163"/>
      <c r="H247" s="9" t="s">
        <v>22</v>
      </c>
      <c r="I247" s="9" t="s">
        <v>23</v>
      </c>
      <c r="J247" s="162"/>
      <c r="K247" s="162"/>
      <c r="L247" s="163"/>
      <c r="M247" s="169"/>
      <c r="N247" s="162"/>
      <c r="O247" s="6"/>
      <c r="P247" s="6"/>
    </row>
    <row r="248" spans="1:17" hidden="1" x14ac:dyDescent="0.25">
      <c r="A248" s="9">
        <v>1</v>
      </c>
      <c r="B248" s="9">
        <v>2</v>
      </c>
      <c r="C248" s="9">
        <v>3</v>
      </c>
      <c r="D248" s="9">
        <v>4</v>
      </c>
      <c r="E248" s="9">
        <v>5</v>
      </c>
      <c r="F248" s="9">
        <v>6</v>
      </c>
      <c r="G248" s="9">
        <v>7</v>
      </c>
      <c r="H248" s="9">
        <v>8</v>
      </c>
      <c r="I248" s="9">
        <v>9</v>
      </c>
      <c r="J248" s="9">
        <v>10</v>
      </c>
      <c r="K248" s="9">
        <v>11</v>
      </c>
      <c r="L248" s="9">
        <v>12</v>
      </c>
      <c r="M248" s="11">
        <v>13</v>
      </c>
      <c r="N248" s="11">
        <v>14</v>
      </c>
      <c r="O248" s="6"/>
      <c r="P248" s="6"/>
    </row>
    <row r="249" spans="1:17" hidden="1" x14ac:dyDescent="0.25">
      <c r="A249" s="13"/>
      <c r="B249" s="11"/>
      <c r="C249" s="11"/>
      <c r="D249" s="9"/>
      <c r="E249" s="16"/>
      <c r="F249" s="16"/>
      <c r="G249" s="12"/>
      <c r="H249" s="12"/>
      <c r="I249" s="12"/>
      <c r="J249" s="12"/>
      <c r="K249" s="12">
        <v>95</v>
      </c>
      <c r="L249" s="12">
        <v>95</v>
      </c>
      <c r="M249" s="11">
        <v>10</v>
      </c>
      <c r="N249" s="35">
        <v>10</v>
      </c>
      <c r="O249" s="6"/>
      <c r="P249" s="6"/>
    </row>
    <row r="250" spans="1:17" hidden="1" x14ac:dyDescent="0.25">
      <c r="A250" s="22"/>
      <c r="B250" s="5"/>
      <c r="C250" s="5"/>
      <c r="D250" s="4"/>
      <c r="E250" s="6"/>
      <c r="F250" s="6"/>
      <c r="G250" s="20"/>
      <c r="H250" s="20"/>
      <c r="I250" s="20"/>
      <c r="J250" s="20"/>
      <c r="K250" s="20">
        <v>100</v>
      </c>
      <c r="L250" s="20">
        <v>100</v>
      </c>
      <c r="M250" s="11">
        <v>10</v>
      </c>
      <c r="N250" s="35">
        <v>10</v>
      </c>
      <c r="O250" s="6"/>
      <c r="P250" s="6"/>
    </row>
    <row r="251" spans="1:17" hidden="1" x14ac:dyDescent="0.25">
      <c r="A251" s="164"/>
      <c r="B251" s="164"/>
      <c r="C251" s="164"/>
      <c r="D251" s="164"/>
      <c r="E251" s="164"/>
      <c r="F251" s="164"/>
      <c r="G251" s="164"/>
      <c r="H251" s="164"/>
      <c r="I251" s="164"/>
      <c r="J251" s="164"/>
      <c r="K251" s="164"/>
      <c r="L251" s="164"/>
      <c r="M251" s="164"/>
      <c r="N251" s="164"/>
      <c r="O251" s="164"/>
      <c r="P251" s="6"/>
    </row>
    <row r="252" spans="1:17" hidden="1" x14ac:dyDescent="0.25">
      <c r="A252" s="165" t="s">
        <v>181</v>
      </c>
      <c r="B252" s="165"/>
      <c r="C252" s="165"/>
      <c r="D252" s="165"/>
      <c r="E252" s="165"/>
      <c r="F252" s="165"/>
      <c r="G252" s="165"/>
      <c r="H252" s="165"/>
      <c r="I252" s="165"/>
      <c r="J252" s="165"/>
      <c r="K252" s="6"/>
      <c r="L252" s="6"/>
      <c r="M252" s="6"/>
      <c r="N252" s="6"/>
      <c r="O252" s="6"/>
      <c r="P252" s="6"/>
    </row>
    <row r="253" spans="1:17" ht="42" hidden="1" customHeight="1" x14ac:dyDescent="0.25">
      <c r="A253" s="162" t="s">
        <v>10</v>
      </c>
      <c r="B253" s="162" t="s">
        <v>11</v>
      </c>
      <c r="C253" s="162"/>
      <c r="D253" s="162"/>
      <c r="E253" s="162" t="s">
        <v>12</v>
      </c>
      <c r="F253" s="162"/>
      <c r="G253" s="162" t="s">
        <v>24</v>
      </c>
      <c r="H253" s="162"/>
      <c r="I253" s="162"/>
      <c r="J253" s="162" t="s">
        <v>25</v>
      </c>
      <c r="K253" s="162"/>
      <c r="L253" s="162"/>
      <c r="M253" s="162" t="s">
        <v>26</v>
      </c>
      <c r="N253" s="162"/>
      <c r="O253" s="162"/>
      <c r="P253" s="176" t="s">
        <v>164</v>
      </c>
      <c r="Q253" s="178"/>
    </row>
    <row r="254" spans="1:17" ht="55.5" hidden="1" customHeight="1" x14ac:dyDescent="0.25">
      <c r="A254" s="163"/>
      <c r="B254" s="162"/>
      <c r="C254" s="162"/>
      <c r="D254" s="162"/>
      <c r="E254" s="162"/>
      <c r="F254" s="162"/>
      <c r="G254" s="162" t="s">
        <v>27</v>
      </c>
      <c r="H254" s="162" t="s">
        <v>16</v>
      </c>
      <c r="I254" s="162"/>
      <c r="J254" s="162" t="s">
        <v>207</v>
      </c>
      <c r="K254" s="162" t="s">
        <v>208</v>
      </c>
      <c r="L254" s="162" t="s">
        <v>209</v>
      </c>
      <c r="M254" s="162" t="s">
        <v>207</v>
      </c>
      <c r="N254" s="162" t="s">
        <v>208</v>
      </c>
      <c r="O254" s="162" t="s">
        <v>209</v>
      </c>
      <c r="P254" s="169" t="s">
        <v>165</v>
      </c>
      <c r="Q254" s="162" t="s">
        <v>166</v>
      </c>
    </row>
    <row r="255" spans="1:17" ht="75" hidden="1" customHeight="1" x14ac:dyDescent="0.25">
      <c r="A255" s="163"/>
      <c r="B255" s="9" t="s">
        <v>17</v>
      </c>
      <c r="C255" s="9" t="s">
        <v>18</v>
      </c>
      <c r="D255" s="9" t="s">
        <v>19</v>
      </c>
      <c r="E255" s="9" t="s">
        <v>20</v>
      </c>
      <c r="F255" s="9" t="s">
        <v>156</v>
      </c>
      <c r="G255" s="163"/>
      <c r="H255" s="9" t="s">
        <v>28</v>
      </c>
      <c r="I255" s="9" t="s">
        <v>23</v>
      </c>
      <c r="J255" s="162"/>
      <c r="K255" s="162"/>
      <c r="L255" s="163"/>
      <c r="M255" s="162"/>
      <c r="N255" s="162"/>
      <c r="O255" s="163"/>
      <c r="P255" s="169"/>
      <c r="Q255" s="162"/>
    </row>
    <row r="256" spans="1:17" ht="56.25" hidden="1" x14ac:dyDescent="0.25">
      <c r="A256" s="9" t="s">
        <v>228</v>
      </c>
      <c r="B256" s="9" t="s">
        <v>301</v>
      </c>
      <c r="C256" s="9" t="s">
        <v>29</v>
      </c>
      <c r="D256" s="9" t="s">
        <v>126</v>
      </c>
      <c r="E256" s="9" t="s">
        <v>98</v>
      </c>
      <c r="F256" s="9" t="s">
        <v>66</v>
      </c>
      <c r="G256" s="9">
        <v>7</v>
      </c>
      <c r="H256" s="9">
        <v>8</v>
      </c>
      <c r="I256" s="9">
        <v>9</v>
      </c>
      <c r="J256" s="9">
        <v>10</v>
      </c>
      <c r="K256" s="9">
        <v>11</v>
      </c>
      <c r="L256" s="9">
        <v>12</v>
      </c>
      <c r="M256" s="9">
        <v>13</v>
      </c>
      <c r="N256" s="9">
        <v>14</v>
      </c>
      <c r="O256" s="9">
        <v>15</v>
      </c>
      <c r="P256" s="30">
        <v>16</v>
      </c>
      <c r="Q256" s="30">
        <v>17</v>
      </c>
    </row>
    <row r="257" spans="1:17" ht="75" hidden="1" x14ac:dyDescent="0.25">
      <c r="A257" s="90" t="s">
        <v>302</v>
      </c>
      <c r="B257" s="38" t="s">
        <v>97</v>
      </c>
      <c r="C257" s="1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>
        <v>10</v>
      </c>
      <c r="Q257" s="35">
        <f>J257*0.1</f>
        <v>0</v>
      </c>
    </row>
    <row r="258" spans="1:17" ht="56.25" hidden="1" x14ac:dyDescent="0.25">
      <c r="A258" s="90" t="s">
        <v>229</v>
      </c>
      <c r="B258" s="9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5</v>
      </c>
      <c r="Q258" s="35">
        <f t="shared" ref="Q258:Q261" si="9">J258*0.05</f>
        <v>0</v>
      </c>
    </row>
    <row r="259" spans="1:17" ht="75" hidden="1" x14ac:dyDescent="0.25">
      <c r="A259" s="87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>
        <v>10</v>
      </c>
      <c r="Q259" s="35">
        <f>J259*0.1</f>
        <v>0</v>
      </c>
    </row>
    <row r="260" spans="1:17" ht="131.25" hidden="1" x14ac:dyDescent="0.25">
      <c r="A260" s="23"/>
      <c r="B260" s="9" t="s">
        <v>97</v>
      </c>
      <c r="C260" s="1" t="s">
        <v>33</v>
      </c>
      <c r="D260" s="9" t="s">
        <v>127</v>
      </c>
      <c r="E260" s="11" t="s">
        <v>30</v>
      </c>
      <c r="F260" s="9" t="s">
        <v>62</v>
      </c>
      <c r="G260" s="9" t="s">
        <v>31</v>
      </c>
      <c r="H260" s="9" t="s">
        <v>32</v>
      </c>
      <c r="I260" s="2" t="s">
        <v>120</v>
      </c>
      <c r="J260" s="9"/>
      <c r="K260" s="9"/>
      <c r="L260" s="9"/>
      <c r="M260" s="9" t="s">
        <v>21</v>
      </c>
      <c r="N260" s="9" t="s">
        <v>21</v>
      </c>
      <c r="O260" s="9" t="s">
        <v>21</v>
      </c>
      <c r="P260" s="11">
        <v>5</v>
      </c>
      <c r="Q260" s="35">
        <f t="shared" si="9"/>
        <v>0</v>
      </c>
    </row>
    <row r="261" spans="1:17" hidden="1" x14ac:dyDescent="0.25">
      <c r="A261" s="13"/>
      <c r="B261" s="11"/>
      <c r="C261" s="9"/>
      <c r="D261" s="9"/>
      <c r="E261" s="11"/>
      <c r="F261" s="11"/>
      <c r="G261" s="9"/>
      <c r="H261" s="9"/>
      <c r="I261" s="14"/>
      <c r="J261" s="9"/>
      <c r="K261" s="9"/>
      <c r="L261" s="9"/>
      <c r="M261" s="9"/>
      <c r="N261" s="9"/>
      <c r="O261" s="9"/>
      <c r="P261" s="6"/>
      <c r="Q261" s="35">
        <f t="shared" si="9"/>
        <v>0</v>
      </c>
    </row>
    <row r="262" spans="1:17" ht="23.25" hidden="1" customHeight="1" x14ac:dyDescent="0.25">
      <c r="A262" s="13" t="s">
        <v>34</v>
      </c>
      <c r="B262" s="11"/>
      <c r="C262" s="9"/>
      <c r="D262" s="9"/>
      <c r="E262" s="11"/>
      <c r="F262" s="11"/>
      <c r="G262" s="9"/>
      <c r="H262" s="9"/>
      <c r="I262" s="14"/>
      <c r="J262" s="9">
        <f>SUM(J257:J261)</f>
        <v>0</v>
      </c>
      <c r="K262" s="9">
        <f>SUM(K257:K261)</f>
        <v>0</v>
      </c>
      <c r="L262" s="9">
        <f>SUM(L257:L261)</f>
        <v>0</v>
      </c>
      <c r="M262" s="9"/>
      <c r="N262" s="9"/>
      <c r="O262" s="9"/>
      <c r="P262" s="11">
        <v>10</v>
      </c>
      <c r="Q262" s="35">
        <f>J262*0.1</f>
        <v>0</v>
      </c>
    </row>
    <row r="263" spans="1:17" hidden="1" x14ac:dyDescent="0.25">
      <c r="A263" s="164"/>
      <c r="B263" s="164"/>
      <c r="C263" s="164"/>
      <c r="D263" s="164"/>
      <c r="E263" s="164"/>
      <c r="F263" s="164"/>
      <c r="G263" s="164"/>
      <c r="H263" s="164"/>
      <c r="I263" s="164"/>
      <c r="J263" s="164"/>
      <c r="K263" s="164"/>
      <c r="L263" s="164"/>
      <c r="M263" s="164"/>
      <c r="N263" s="164"/>
      <c r="O263" s="164"/>
      <c r="P263" s="6"/>
    </row>
    <row r="264" spans="1:17" hidden="1" x14ac:dyDescent="0.25">
      <c r="A264" s="165" t="s">
        <v>35</v>
      </c>
      <c r="B264" s="165"/>
      <c r="C264" s="165"/>
      <c r="D264" s="165"/>
      <c r="E264" s="165"/>
      <c r="F264" s="165"/>
      <c r="G264" s="165"/>
      <c r="H264" s="165"/>
      <c r="I264" s="165"/>
      <c r="J264" s="165"/>
      <c r="K264" s="165"/>
      <c r="L264" s="165"/>
      <c r="M264" s="165"/>
      <c r="N264" s="165"/>
      <c r="O264" s="165"/>
      <c r="P264" s="6"/>
    </row>
    <row r="265" spans="1:17" hidden="1" x14ac:dyDescent="0.25">
      <c r="A265" s="162" t="s">
        <v>36</v>
      </c>
      <c r="B265" s="162"/>
      <c r="C265" s="162"/>
      <c r="D265" s="162"/>
      <c r="E265" s="162"/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hidden="1" x14ac:dyDescent="0.25">
      <c r="A266" s="9" t="s">
        <v>37</v>
      </c>
      <c r="B266" s="9" t="s">
        <v>38</v>
      </c>
      <c r="C266" s="9" t="s">
        <v>39</v>
      </c>
      <c r="D266" s="9" t="s">
        <v>40</v>
      </c>
      <c r="E266" s="162" t="s">
        <v>22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hidden="1" x14ac:dyDescent="0.25">
      <c r="A267" s="9">
        <v>1</v>
      </c>
      <c r="B267" s="9">
        <v>2</v>
      </c>
      <c r="C267" s="9">
        <v>3</v>
      </c>
      <c r="D267" s="9">
        <v>4</v>
      </c>
      <c r="E267" s="162">
        <v>5</v>
      </c>
      <c r="F267" s="186"/>
      <c r="G267" s="186"/>
      <c r="H267" s="186"/>
      <c r="I267" s="186"/>
      <c r="J267" s="186"/>
      <c r="K267" s="186"/>
      <c r="L267" s="6"/>
      <c r="M267" s="6"/>
      <c r="N267" s="6"/>
      <c r="O267" s="6"/>
      <c r="P267" s="6"/>
    </row>
    <row r="268" spans="1:17" hidden="1" x14ac:dyDescent="0.25">
      <c r="A268" s="9" t="s">
        <v>21</v>
      </c>
      <c r="B268" s="9" t="s">
        <v>21</v>
      </c>
      <c r="C268" s="9" t="s">
        <v>21</v>
      </c>
      <c r="D268" s="9" t="s">
        <v>21</v>
      </c>
      <c r="E268" s="162" t="s">
        <v>21</v>
      </c>
      <c r="F268" s="169"/>
      <c r="G268" s="169"/>
      <c r="H268" s="169"/>
      <c r="I268" s="169"/>
      <c r="J268" s="169"/>
      <c r="K268" s="169"/>
      <c r="L268" s="6"/>
      <c r="M268" s="6"/>
      <c r="N268" s="6"/>
      <c r="O268" s="6"/>
      <c r="P268" s="6"/>
    </row>
    <row r="269" spans="1:17" hidden="1" x14ac:dyDescent="0.25">
      <c r="A269" s="165" t="s">
        <v>41</v>
      </c>
      <c r="B269" s="165"/>
      <c r="C269" s="165"/>
      <c r="D269" s="165"/>
      <c r="E269" s="165"/>
      <c r="F269" s="165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7" hidden="1" x14ac:dyDescent="0.25">
      <c r="A270" s="166" t="s">
        <v>42</v>
      </c>
      <c r="B270" s="166"/>
      <c r="C270" s="166"/>
      <c r="D270" s="166"/>
      <c r="E270" s="166"/>
      <c r="F270" s="166"/>
      <c r="G270" s="166"/>
      <c r="H270" s="166"/>
      <c r="I270" s="166"/>
      <c r="J270" s="166"/>
      <c r="K270" s="166"/>
      <c r="L270" s="15"/>
      <c r="M270" s="15"/>
      <c r="N270" s="15"/>
      <c r="O270" s="15"/>
      <c r="P270" s="6"/>
    </row>
    <row r="271" spans="1:17" ht="40.5" hidden="1" customHeight="1" x14ac:dyDescent="0.25">
      <c r="A271" s="167" t="s">
        <v>43</v>
      </c>
      <c r="B271" s="167"/>
      <c r="C271" s="167"/>
      <c r="D271" s="167"/>
      <c r="E271" s="167"/>
      <c r="F271" s="167"/>
      <c r="G271" s="167"/>
      <c r="H271" s="167"/>
      <c r="I271" s="167"/>
      <c r="J271" s="167"/>
      <c r="K271" s="167"/>
      <c r="L271" s="15"/>
      <c r="M271" s="15"/>
      <c r="N271" s="15"/>
      <c r="O271" s="15"/>
      <c r="P271" s="6"/>
    </row>
    <row r="272" spans="1:17" ht="16.5" hidden="1" customHeight="1" x14ac:dyDescent="0.25">
      <c r="A272" s="168" t="s">
        <v>44</v>
      </c>
      <c r="B272" s="168"/>
      <c r="C272" s="168"/>
      <c r="D272" s="168"/>
      <c r="E272" s="168"/>
      <c r="F272" s="168"/>
      <c r="G272" s="168"/>
      <c r="H272" s="168"/>
      <c r="I272" s="168"/>
      <c r="J272" s="168"/>
      <c r="K272" s="168"/>
      <c r="L272" s="15"/>
      <c r="M272" s="15"/>
      <c r="N272" s="15"/>
      <c r="O272" s="15"/>
      <c r="P272" s="6"/>
    </row>
    <row r="273" spans="1:16" hidden="1" x14ac:dyDescent="0.25">
      <c r="A273" s="165" t="s">
        <v>45</v>
      </c>
      <c r="B273" s="165"/>
      <c r="C273" s="165"/>
      <c r="D273" s="165"/>
      <c r="E273" s="165"/>
      <c r="F273" s="165"/>
      <c r="G273" s="165"/>
      <c r="H273" s="165"/>
      <c r="I273" s="165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 t="s">
        <v>46</v>
      </c>
      <c r="B274" s="162" t="s">
        <v>47</v>
      </c>
      <c r="C274" s="186"/>
      <c r="D274" s="186"/>
      <c r="E274" s="169" t="s">
        <v>48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idden="1" x14ac:dyDescent="0.25">
      <c r="A275" s="9">
        <v>1</v>
      </c>
      <c r="B275" s="162">
        <v>2</v>
      </c>
      <c r="C275" s="186"/>
      <c r="D275" s="186"/>
      <c r="E275" s="169">
        <v>3</v>
      </c>
      <c r="F275" s="169"/>
      <c r="G275" s="169"/>
      <c r="H275" s="169"/>
      <c r="I275" s="169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2" t="s">
        <v>49</v>
      </c>
      <c r="B276" s="162" t="s">
        <v>50</v>
      </c>
      <c r="C276" s="186"/>
      <c r="D276" s="186"/>
      <c r="E276" s="162" t="s">
        <v>51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62"/>
      <c r="B277" s="162" t="s">
        <v>52</v>
      </c>
      <c r="C277" s="169"/>
      <c r="D277" s="169"/>
      <c r="E277" s="162" t="s">
        <v>53</v>
      </c>
      <c r="F277" s="162"/>
      <c r="G277" s="162"/>
      <c r="H277" s="162"/>
      <c r="I277" s="162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7" t="s">
        <v>108</v>
      </c>
      <c r="B278" s="162" t="s">
        <v>54</v>
      </c>
      <c r="C278" s="186"/>
      <c r="D278" s="186"/>
      <c r="E278" s="169" t="s">
        <v>55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t="45" hidden="1" customHeight="1" x14ac:dyDescent="0.25">
      <c r="A279" s="158"/>
      <c r="B279" s="162" t="s">
        <v>56</v>
      </c>
      <c r="C279" s="169"/>
      <c r="D279" s="169"/>
      <c r="E279" s="169" t="s">
        <v>51</v>
      </c>
      <c r="F279" s="169"/>
      <c r="G279" s="169"/>
      <c r="H279" s="169"/>
      <c r="I279" s="169"/>
      <c r="J279" s="6"/>
      <c r="K279" s="6"/>
      <c r="L279" s="6"/>
      <c r="M279" s="6"/>
      <c r="N279" s="6"/>
      <c r="O279" s="6"/>
      <c r="P279" s="6"/>
    </row>
    <row r="280" spans="1:16" hidden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6"/>
      <c r="K280" s="6"/>
      <c r="L280" s="6"/>
      <c r="M280" s="6"/>
      <c r="N280" s="6"/>
      <c r="O280" s="6"/>
      <c r="P280" s="6"/>
    </row>
    <row r="281" spans="1:16" ht="40.5" hidden="1" customHeight="1" x14ac:dyDescent="0.25">
      <c r="A281" s="224" t="s">
        <v>95</v>
      </c>
      <c r="B281" s="224"/>
      <c r="C281" s="224"/>
      <c r="D281" s="224"/>
      <c r="E281" s="224"/>
      <c r="F281" s="224"/>
      <c r="G281" s="224"/>
      <c r="H281" s="224"/>
      <c r="I281" s="224"/>
      <c r="J281" s="224"/>
      <c r="K281" s="224"/>
      <c r="L281" s="224"/>
      <c r="M281" s="184" t="s">
        <v>179</v>
      </c>
      <c r="N281" s="169" t="s">
        <v>186</v>
      </c>
      <c r="O281" s="6"/>
      <c r="P281" s="6"/>
    </row>
    <row r="282" spans="1:16" ht="18" hidden="1" customHeight="1" x14ac:dyDescent="0.25">
      <c r="A282" s="165" t="s">
        <v>58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5"/>
      <c r="N282" s="169"/>
      <c r="O282" s="6"/>
    </row>
    <row r="283" spans="1:16" hidden="1" x14ac:dyDescent="0.25">
      <c r="A283" s="165" t="s">
        <v>8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185"/>
      <c r="N283" s="169"/>
      <c r="O283" s="6"/>
    </row>
    <row r="284" spans="1:16" hidden="1" x14ac:dyDescent="0.25">
      <c r="A284" s="165" t="s">
        <v>9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165"/>
      <c r="L284" s="165"/>
      <c r="M284" s="6"/>
      <c r="N284" s="5"/>
      <c r="O284" s="6"/>
    </row>
    <row r="285" spans="1:16" hidden="1" x14ac:dyDescent="0.25">
      <c r="A285" s="165" t="s">
        <v>223</v>
      </c>
      <c r="B285" s="165"/>
      <c r="C285" s="165"/>
      <c r="D285" s="165"/>
      <c r="E285" s="165"/>
      <c r="F285" s="165"/>
      <c r="G285" s="165"/>
      <c r="H285" s="165"/>
      <c r="I285" s="165"/>
      <c r="J285" s="165"/>
      <c r="K285" s="6"/>
      <c r="L285" s="6"/>
      <c r="M285" s="6"/>
      <c r="N285" s="5"/>
      <c r="O285" s="6"/>
    </row>
    <row r="286" spans="1:16" ht="47.25" hidden="1" customHeight="1" x14ac:dyDescent="0.25">
      <c r="A286" s="162" t="s">
        <v>10</v>
      </c>
      <c r="B286" s="162" t="s">
        <v>11</v>
      </c>
      <c r="C286" s="162"/>
      <c r="D286" s="162"/>
      <c r="E286" s="162" t="s">
        <v>12</v>
      </c>
      <c r="F286" s="162"/>
      <c r="G286" s="162" t="s">
        <v>13</v>
      </c>
      <c r="H286" s="162"/>
      <c r="I286" s="162"/>
      <c r="J286" s="162" t="s">
        <v>14</v>
      </c>
      <c r="K286" s="162"/>
      <c r="L286" s="162"/>
      <c r="M286" s="176" t="s">
        <v>164</v>
      </c>
      <c r="N286" s="178"/>
      <c r="O286" s="6"/>
      <c r="P286" s="6"/>
    </row>
    <row r="287" spans="1:16" ht="59.25" hidden="1" customHeight="1" x14ac:dyDescent="0.25">
      <c r="A287" s="163"/>
      <c r="B287" s="162"/>
      <c r="C287" s="162"/>
      <c r="D287" s="162"/>
      <c r="E287" s="162"/>
      <c r="F287" s="162"/>
      <c r="G287" s="162" t="s">
        <v>15</v>
      </c>
      <c r="H287" s="162" t="s">
        <v>16</v>
      </c>
      <c r="I287" s="162"/>
      <c r="J287" s="162" t="s">
        <v>207</v>
      </c>
      <c r="K287" s="162" t="s">
        <v>208</v>
      </c>
      <c r="L287" s="162" t="s">
        <v>209</v>
      </c>
      <c r="M287" s="169" t="s">
        <v>165</v>
      </c>
      <c r="N287" s="162" t="s">
        <v>166</v>
      </c>
      <c r="O287" s="6"/>
      <c r="P287" s="6"/>
    </row>
    <row r="288" spans="1:16" ht="56.25" hidden="1" customHeight="1" x14ac:dyDescent="0.25">
      <c r="A288" s="163"/>
      <c r="B288" s="9" t="s">
        <v>18</v>
      </c>
      <c r="C288" s="9" t="s">
        <v>19</v>
      </c>
      <c r="D288" s="9" t="s">
        <v>21</v>
      </c>
      <c r="E288" s="9" t="s">
        <v>59</v>
      </c>
      <c r="F288" s="9" t="s">
        <v>21</v>
      </c>
      <c r="G288" s="163"/>
      <c r="H288" s="9" t="s">
        <v>22</v>
      </c>
      <c r="I288" s="9" t="s">
        <v>23</v>
      </c>
      <c r="J288" s="162"/>
      <c r="K288" s="162"/>
      <c r="L288" s="163"/>
      <c r="M288" s="169"/>
      <c r="N288" s="162"/>
      <c r="O288" s="6"/>
      <c r="P288" s="6"/>
    </row>
    <row r="289" spans="1:17" hidden="1" x14ac:dyDescent="0.25">
      <c r="A289" s="9">
        <v>1</v>
      </c>
      <c r="B289" s="9">
        <v>2</v>
      </c>
      <c r="C289" s="9">
        <v>3</v>
      </c>
      <c r="D289" s="9">
        <v>4</v>
      </c>
      <c r="E289" s="9">
        <v>5</v>
      </c>
      <c r="F289" s="9">
        <v>6</v>
      </c>
      <c r="G289" s="9">
        <v>7</v>
      </c>
      <c r="H289" s="9">
        <v>8</v>
      </c>
      <c r="I289" s="9">
        <v>9</v>
      </c>
      <c r="J289" s="9">
        <v>10</v>
      </c>
      <c r="K289" s="9">
        <v>11</v>
      </c>
      <c r="L289" s="9">
        <v>12</v>
      </c>
      <c r="M289" s="11">
        <v>13</v>
      </c>
      <c r="N289" s="11">
        <v>14</v>
      </c>
      <c r="O289" s="6"/>
      <c r="P289" s="6"/>
    </row>
    <row r="290" spans="1:17" hidden="1" x14ac:dyDescent="0.25">
      <c r="A290" s="13"/>
      <c r="B290" s="9"/>
      <c r="C290" s="9"/>
      <c r="D290" s="16"/>
      <c r="E290" s="11"/>
      <c r="F290" s="16"/>
      <c r="G290" s="12"/>
      <c r="H290" s="12"/>
      <c r="I290" s="12"/>
      <c r="J290" s="12"/>
      <c r="K290" s="9"/>
      <c r="L290" s="9"/>
      <c r="M290" s="11">
        <v>5</v>
      </c>
      <c r="N290" s="35">
        <f>J290*0.05</f>
        <v>0</v>
      </c>
      <c r="O290" s="6"/>
      <c r="P290" s="6"/>
    </row>
    <row r="291" spans="1:17" hidden="1" x14ac:dyDescent="0.25">
      <c r="A291" s="22"/>
      <c r="B291" s="4"/>
      <c r="C291" s="4"/>
      <c r="D291" s="6"/>
      <c r="E291" s="5"/>
      <c r="F291" s="6"/>
      <c r="G291" s="20"/>
      <c r="H291" s="20"/>
      <c r="I291" s="20"/>
      <c r="J291" s="20"/>
      <c r="K291" s="4"/>
      <c r="L291" s="4"/>
      <c r="M291" s="11">
        <v>5</v>
      </c>
      <c r="N291" s="35">
        <f>J291*0.05</f>
        <v>0</v>
      </c>
      <c r="O291" s="6"/>
      <c r="P291" s="6"/>
    </row>
    <row r="292" spans="1:17" hidden="1" x14ac:dyDescent="0.25">
      <c r="A292" s="164"/>
      <c r="B292" s="164"/>
      <c r="C292" s="164"/>
      <c r="D292" s="164"/>
      <c r="E292" s="164"/>
      <c r="F292" s="164"/>
      <c r="G292" s="164"/>
      <c r="H292" s="164"/>
      <c r="I292" s="164"/>
      <c r="J292" s="164"/>
      <c r="K292" s="164"/>
      <c r="L292" s="164"/>
      <c r="M292" s="164"/>
      <c r="N292" s="164"/>
      <c r="O292" s="164"/>
      <c r="P292" s="6"/>
    </row>
    <row r="293" spans="1:17" hidden="1" x14ac:dyDescent="0.25">
      <c r="A293" s="165" t="s">
        <v>181</v>
      </c>
      <c r="B293" s="165"/>
      <c r="C293" s="165"/>
      <c r="D293" s="165"/>
      <c r="E293" s="165"/>
      <c r="F293" s="165"/>
      <c r="G293" s="165"/>
      <c r="H293" s="165"/>
      <c r="I293" s="165"/>
      <c r="J293" s="165"/>
      <c r="K293" s="6"/>
      <c r="L293" s="6"/>
      <c r="M293" s="6"/>
      <c r="N293" s="6"/>
      <c r="O293" s="6"/>
      <c r="P293" s="6"/>
    </row>
    <row r="294" spans="1:17" ht="45" hidden="1" customHeight="1" x14ac:dyDescent="0.25">
      <c r="A294" s="162" t="s">
        <v>10</v>
      </c>
      <c r="B294" s="162" t="s">
        <v>11</v>
      </c>
      <c r="C294" s="162"/>
      <c r="D294" s="162"/>
      <c r="E294" s="162" t="s">
        <v>12</v>
      </c>
      <c r="F294" s="162"/>
      <c r="G294" s="162" t="s">
        <v>24</v>
      </c>
      <c r="H294" s="162"/>
      <c r="I294" s="162"/>
      <c r="J294" s="162" t="s">
        <v>25</v>
      </c>
      <c r="K294" s="162"/>
      <c r="L294" s="162"/>
      <c r="M294" s="162" t="s">
        <v>26</v>
      </c>
      <c r="N294" s="162"/>
      <c r="O294" s="162"/>
      <c r="P294" s="176" t="s">
        <v>164</v>
      </c>
      <c r="Q294" s="178"/>
    </row>
    <row r="295" spans="1:17" ht="63" hidden="1" customHeight="1" x14ac:dyDescent="0.25">
      <c r="A295" s="163"/>
      <c r="B295" s="162"/>
      <c r="C295" s="162"/>
      <c r="D295" s="162"/>
      <c r="E295" s="162"/>
      <c r="F295" s="162"/>
      <c r="G295" s="162" t="s">
        <v>60</v>
      </c>
      <c r="H295" s="162" t="s">
        <v>16</v>
      </c>
      <c r="I295" s="162"/>
      <c r="J295" s="162" t="s">
        <v>207</v>
      </c>
      <c r="K295" s="162" t="s">
        <v>208</v>
      </c>
      <c r="L295" s="162" t="s">
        <v>209</v>
      </c>
      <c r="M295" s="162" t="s">
        <v>207</v>
      </c>
      <c r="N295" s="162" t="s">
        <v>208</v>
      </c>
      <c r="O295" s="162" t="s">
        <v>209</v>
      </c>
      <c r="P295" s="162" t="s">
        <v>165</v>
      </c>
      <c r="Q295" s="162" t="s">
        <v>166</v>
      </c>
    </row>
    <row r="296" spans="1:17" ht="52.5" hidden="1" customHeight="1" x14ac:dyDescent="0.25">
      <c r="A296" s="163"/>
      <c r="B296" s="9" t="s">
        <v>18</v>
      </c>
      <c r="C296" s="9" t="s">
        <v>19</v>
      </c>
      <c r="D296" s="9" t="s">
        <v>21</v>
      </c>
      <c r="E296" s="9" t="s">
        <v>59</v>
      </c>
      <c r="F296" s="9" t="s">
        <v>21</v>
      </c>
      <c r="G296" s="163"/>
      <c r="H296" s="9" t="s">
        <v>28</v>
      </c>
      <c r="I296" s="9" t="s">
        <v>23</v>
      </c>
      <c r="J296" s="162"/>
      <c r="K296" s="162"/>
      <c r="L296" s="163"/>
      <c r="M296" s="162"/>
      <c r="N296" s="162"/>
      <c r="O296" s="163"/>
      <c r="P296" s="162"/>
      <c r="Q296" s="162"/>
    </row>
    <row r="297" spans="1:17" hidden="1" x14ac:dyDescent="0.25">
      <c r="A297" s="12" t="s">
        <v>188</v>
      </c>
      <c r="B297" s="9">
        <v>2</v>
      </c>
      <c r="C297" s="9">
        <v>3</v>
      </c>
      <c r="D297" s="9">
        <v>4</v>
      </c>
      <c r="E297" s="9">
        <v>5</v>
      </c>
      <c r="F297" s="9">
        <v>6</v>
      </c>
      <c r="G297" s="9">
        <v>7</v>
      </c>
      <c r="H297" s="9">
        <v>8</v>
      </c>
      <c r="I297" s="9">
        <v>9</v>
      </c>
      <c r="J297" s="9">
        <v>10</v>
      </c>
      <c r="K297" s="9">
        <v>11</v>
      </c>
      <c r="L297" s="9">
        <v>12</v>
      </c>
      <c r="M297" s="9">
        <v>13</v>
      </c>
      <c r="N297" s="9">
        <v>14</v>
      </c>
      <c r="O297" s="9">
        <v>15</v>
      </c>
      <c r="P297" s="30">
        <v>16</v>
      </c>
      <c r="Q297" s="30">
        <v>17</v>
      </c>
    </row>
    <row r="298" spans="1:17" ht="56.25" hidden="1" x14ac:dyDescent="0.25">
      <c r="A298" s="12" t="s">
        <v>189</v>
      </c>
      <c r="B298" s="1" t="s">
        <v>128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>
        <v>5</v>
      </c>
      <c r="Q298" s="35">
        <f>J298*0.1</f>
        <v>0</v>
      </c>
    </row>
    <row r="299" spans="1:17" ht="75" hidden="1" x14ac:dyDescent="0.25">
      <c r="A299" s="12" t="s">
        <v>190</v>
      </c>
      <c r="B299" s="1" t="s">
        <v>65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/>
      <c r="Q299" s="35">
        <f t="shared" ref="Q299:Q317" si="10">J299*0.1</f>
        <v>0</v>
      </c>
    </row>
    <row r="300" spans="1:17" ht="37.5" hidden="1" x14ac:dyDescent="0.25">
      <c r="A300" s="12" t="s">
        <v>191</v>
      </c>
      <c r="B300" s="1" t="s">
        <v>64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7" t="s">
        <v>21</v>
      </c>
      <c r="N300" s="17" t="s">
        <v>21</v>
      </c>
      <c r="O300" s="17" t="s">
        <v>21</v>
      </c>
      <c r="P300" s="11">
        <v>10</v>
      </c>
      <c r="Q300" s="35">
        <f t="shared" si="10"/>
        <v>0</v>
      </c>
    </row>
    <row r="301" spans="1:17" ht="93.75" hidden="1" x14ac:dyDescent="0.25">
      <c r="A301" s="12" t="s">
        <v>190</v>
      </c>
      <c r="B301" s="1" t="s">
        <v>129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130</v>
      </c>
      <c r="N301" s="19" t="s">
        <v>130</v>
      </c>
      <c r="O301" s="19" t="s">
        <v>130</v>
      </c>
      <c r="P301" s="11">
        <v>10</v>
      </c>
      <c r="Q301" s="35">
        <f t="shared" si="10"/>
        <v>0</v>
      </c>
    </row>
    <row r="302" spans="1:17" ht="75" hidden="1" x14ac:dyDescent="0.25">
      <c r="A302" s="12" t="s">
        <v>191</v>
      </c>
      <c r="B302" s="1" t="s">
        <v>61</v>
      </c>
      <c r="C302" s="1" t="s">
        <v>126</v>
      </c>
      <c r="D302" s="11" t="s">
        <v>21</v>
      </c>
      <c r="E302" s="9" t="s">
        <v>66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9" t="s">
        <v>131</v>
      </c>
      <c r="N302" s="19" t="s">
        <v>131</v>
      </c>
      <c r="O302" s="19" t="s">
        <v>131</v>
      </c>
      <c r="P302" s="11">
        <v>10</v>
      </c>
      <c r="Q302" s="35">
        <f t="shared" si="10"/>
        <v>0</v>
      </c>
    </row>
    <row r="303" spans="1:17" ht="56.25" hidden="1" x14ac:dyDescent="0.25">
      <c r="A303" s="12"/>
      <c r="B303" s="1" t="s">
        <v>128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>
        <v>10</v>
      </c>
      <c r="Q303" s="35">
        <f t="shared" si="10"/>
        <v>0</v>
      </c>
    </row>
    <row r="304" spans="1:17" ht="75" hidden="1" x14ac:dyDescent="0.25">
      <c r="A304" s="12"/>
      <c r="B304" s="1" t="s">
        <v>65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/>
      <c r="Q304" s="35">
        <f t="shared" si="10"/>
        <v>0</v>
      </c>
    </row>
    <row r="305" spans="1:17" ht="56.25" hidden="1" x14ac:dyDescent="0.25">
      <c r="A305" s="12"/>
      <c r="B305" s="1" t="s">
        <v>64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7" t="s">
        <v>21</v>
      </c>
      <c r="N305" s="17" t="s">
        <v>21</v>
      </c>
      <c r="O305" s="17" t="s">
        <v>21</v>
      </c>
      <c r="P305" s="11">
        <v>5</v>
      </c>
      <c r="Q305" s="35">
        <f t="shared" si="10"/>
        <v>0</v>
      </c>
    </row>
    <row r="306" spans="1:17" ht="93.75" hidden="1" x14ac:dyDescent="0.25">
      <c r="A306" s="12" t="s">
        <v>192</v>
      </c>
      <c r="B306" s="1" t="s">
        <v>129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132</v>
      </c>
      <c r="N306" s="19" t="s">
        <v>132</v>
      </c>
      <c r="O306" s="19" t="s">
        <v>132</v>
      </c>
      <c r="P306" s="11">
        <v>6</v>
      </c>
      <c r="Q306" s="35">
        <f t="shared" si="10"/>
        <v>0</v>
      </c>
    </row>
    <row r="307" spans="1:17" ht="75" hidden="1" x14ac:dyDescent="0.25">
      <c r="A307" s="12" t="s">
        <v>193</v>
      </c>
      <c r="B307" s="1" t="s">
        <v>61</v>
      </c>
      <c r="C307" s="1" t="s">
        <v>126</v>
      </c>
      <c r="D307" s="11" t="s">
        <v>21</v>
      </c>
      <c r="E307" s="9" t="s">
        <v>62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133</v>
      </c>
      <c r="N307" s="19" t="s">
        <v>133</v>
      </c>
      <c r="O307" s="19" t="s">
        <v>133</v>
      </c>
      <c r="P307" s="11">
        <v>7</v>
      </c>
      <c r="Q307" s="35">
        <f t="shared" si="10"/>
        <v>0</v>
      </c>
    </row>
    <row r="308" spans="1:17" ht="56.25" hidden="1" x14ac:dyDescent="0.25">
      <c r="A308" s="12" t="s">
        <v>194</v>
      </c>
      <c r="B308" s="1" t="s">
        <v>128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8</v>
      </c>
      <c r="Q308" s="35">
        <f t="shared" si="10"/>
        <v>0</v>
      </c>
    </row>
    <row r="309" spans="1:17" ht="75" hidden="1" x14ac:dyDescent="0.25">
      <c r="A309" s="12" t="s">
        <v>195</v>
      </c>
      <c r="B309" s="1" t="s">
        <v>65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9</v>
      </c>
      <c r="Q309" s="35">
        <f t="shared" si="10"/>
        <v>0</v>
      </c>
    </row>
    <row r="310" spans="1:17" ht="37.5" hidden="1" x14ac:dyDescent="0.25">
      <c r="A310" s="12" t="s">
        <v>196</v>
      </c>
      <c r="B310" s="1" t="s">
        <v>64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21</v>
      </c>
      <c r="N310" s="19" t="s">
        <v>21</v>
      </c>
      <c r="O310" s="19" t="s">
        <v>21</v>
      </c>
      <c r="P310" s="11">
        <v>10</v>
      </c>
      <c r="Q310" s="35">
        <f t="shared" si="10"/>
        <v>0</v>
      </c>
    </row>
    <row r="311" spans="1:17" ht="93.75" hidden="1" x14ac:dyDescent="0.25">
      <c r="A311" s="12" t="s">
        <v>195</v>
      </c>
      <c r="B311" s="1" t="s">
        <v>129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130</v>
      </c>
      <c r="N311" s="19" t="s">
        <v>130</v>
      </c>
      <c r="O311" s="19" t="s">
        <v>130</v>
      </c>
      <c r="P311" s="11">
        <v>10</v>
      </c>
      <c r="Q311" s="35">
        <f t="shared" si="10"/>
        <v>0</v>
      </c>
    </row>
    <row r="312" spans="1:17" ht="75" hidden="1" x14ac:dyDescent="0.25">
      <c r="A312" s="12" t="s">
        <v>196</v>
      </c>
      <c r="B312" s="1" t="s">
        <v>61</v>
      </c>
      <c r="C312" s="1" t="s">
        <v>127</v>
      </c>
      <c r="D312" s="11" t="s">
        <v>21</v>
      </c>
      <c r="E312" s="9" t="s">
        <v>66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131</v>
      </c>
      <c r="N312" s="19" t="s">
        <v>131</v>
      </c>
      <c r="O312" s="19" t="s">
        <v>131</v>
      </c>
      <c r="P312" s="11">
        <v>10</v>
      </c>
      <c r="Q312" s="35">
        <f t="shared" si="10"/>
        <v>0</v>
      </c>
    </row>
    <row r="313" spans="1:17" ht="56.25" hidden="1" x14ac:dyDescent="0.25">
      <c r="A313" s="12"/>
      <c r="B313" s="1" t="s">
        <v>128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13</v>
      </c>
      <c r="Q313" s="35">
        <f t="shared" si="10"/>
        <v>0</v>
      </c>
    </row>
    <row r="314" spans="1:17" ht="75" hidden="1" x14ac:dyDescent="0.25">
      <c r="A314" s="12"/>
      <c r="B314" s="1" t="s">
        <v>65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14</v>
      </c>
      <c r="Q314" s="35">
        <f t="shared" si="10"/>
        <v>0</v>
      </c>
    </row>
    <row r="315" spans="1:17" ht="56.25" hidden="1" x14ac:dyDescent="0.25">
      <c r="A315" s="12"/>
      <c r="B315" s="1" t="s">
        <v>64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21</v>
      </c>
      <c r="N315" s="19" t="s">
        <v>21</v>
      </c>
      <c r="O315" s="19" t="s">
        <v>21</v>
      </c>
      <c r="P315" s="11">
        <v>15</v>
      </c>
      <c r="Q315" s="35">
        <f t="shared" si="10"/>
        <v>0</v>
      </c>
    </row>
    <row r="316" spans="1:17" ht="93.75" hidden="1" x14ac:dyDescent="0.25">
      <c r="A316" s="23"/>
      <c r="B316" s="1" t="s">
        <v>129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132</v>
      </c>
      <c r="N316" s="19" t="s">
        <v>132</v>
      </c>
      <c r="O316" s="19" t="s">
        <v>132</v>
      </c>
      <c r="P316" s="11">
        <v>16</v>
      </c>
      <c r="Q316" s="35">
        <f t="shared" si="10"/>
        <v>0</v>
      </c>
    </row>
    <row r="317" spans="1:17" ht="75" hidden="1" x14ac:dyDescent="0.25">
      <c r="A317" s="23"/>
      <c r="B317" s="1" t="s">
        <v>61</v>
      </c>
      <c r="C317" s="1" t="s">
        <v>127</v>
      </c>
      <c r="D317" s="11" t="s">
        <v>21</v>
      </c>
      <c r="E317" s="9" t="s">
        <v>62</v>
      </c>
      <c r="F317" s="11" t="s">
        <v>21</v>
      </c>
      <c r="G317" s="9" t="s">
        <v>63</v>
      </c>
      <c r="H317" s="9" t="s">
        <v>32</v>
      </c>
      <c r="I317" s="2" t="s">
        <v>120</v>
      </c>
      <c r="J317" s="9"/>
      <c r="K317" s="9"/>
      <c r="L317" s="9"/>
      <c r="M317" s="19" t="s">
        <v>133</v>
      </c>
      <c r="N317" s="19" t="s">
        <v>133</v>
      </c>
      <c r="O317" s="19" t="s">
        <v>133</v>
      </c>
      <c r="P317" s="11">
        <v>17</v>
      </c>
      <c r="Q317" s="35">
        <f t="shared" si="10"/>
        <v>0</v>
      </c>
    </row>
    <row r="318" spans="1:17" hidden="1" x14ac:dyDescent="0.25">
      <c r="A318" s="13"/>
      <c r="B318" s="9"/>
      <c r="C318" s="9"/>
      <c r="D318" s="11"/>
      <c r="E318" s="9"/>
      <c r="F318" s="11"/>
      <c r="G318" s="9"/>
      <c r="H318" s="9"/>
      <c r="I318" s="14"/>
      <c r="J318" s="9"/>
      <c r="K318" s="9"/>
      <c r="L318" s="9"/>
      <c r="M318" s="9"/>
      <c r="N318" s="9"/>
      <c r="O318" s="9"/>
      <c r="P318" s="11">
        <v>18</v>
      </c>
      <c r="Q318" s="35">
        <f>J318*0.05</f>
        <v>0</v>
      </c>
    </row>
    <row r="319" spans="1:17" ht="21.75" hidden="1" customHeight="1" x14ac:dyDescent="0.25">
      <c r="A319" s="13" t="s">
        <v>34</v>
      </c>
      <c r="B319" s="9"/>
      <c r="C319" s="9"/>
      <c r="D319" s="11"/>
      <c r="E319" s="9"/>
      <c r="F319" s="11"/>
      <c r="G319" s="9"/>
      <c r="H319" s="9"/>
      <c r="I319" s="14"/>
      <c r="J319" s="9">
        <f>SUM(J298:J318)</f>
        <v>0</v>
      </c>
      <c r="K319" s="9">
        <f>SUM(K298:K318)</f>
        <v>0</v>
      </c>
      <c r="L319" s="9">
        <f>SUM(L298:L318)</f>
        <v>0</v>
      </c>
      <c r="M319" s="9"/>
      <c r="N319" s="9"/>
      <c r="O319" s="9"/>
      <c r="P319" s="11">
        <v>5</v>
      </c>
      <c r="Q319" s="35">
        <f>J319*0.05</f>
        <v>0</v>
      </c>
    </row>
    <row r="320" spans="1:17" hidden="1" x14ac:dyDescent="0.25">
      <c r="A320" s="164"/>
      <c r="B320" s="164"/>
      <c r="C320" s="164"/>
      <c r="D320" s="164"/>
      <c r="E320" s="164"/>
      <c r="F320" s="164"/>
      <c r="G320" s="164"/>
      <c r="H320" s="164"/>
      <c r="I320" s="164"/>
      <c r="J320" s="164"/>
      <c r="K320" s="164"/>
      <c r="L320" s="164"/>
      <c r="M320" s="164"/>
      <c r="N320" s="164"/>
      <c r="O320" s="164"/>
      <c r="P320" s="6"/>
    </row>
    <row r="321" spans="1:16" hidden="1" x14ac:dyDescent="0.25">
      <c r="A321" s="6" t="s">
        <v>35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hidden="1" x14ac:dyDescent="0.25">
      <c r="A322" s="162" t="s">
        <v>36</v>
      </c>
      <c r="B322" s="162"/>
      <c r="C322" s="162"/>
      <c r="D322" s="162"/>
      <c r="E322" s="162"/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idden="1" x14ac:dyDescent="0.25">
      <c r="A323" s="9" t="s">
        <v>37</v>
      </c>
      <c r="B323" s="9" t="s">
        <v>38</v>
      </c>
      <c r="C323" s="9" t="s">
        <v>39</v>
      </c>
      <c r="D323" s="9" t="s">
        <v>40</v>
      </c>
      <c r="E323" s="162" t="s">
        <v>22</v>
      </c>
      <c r="F323" s="186"/>
      <c r="G323" s="186"/>
      <c r="H323" s="186"/>
      <c r="I323" s="186"/>
      <c r="J323" s="186"/>
      <c r="K323" s="186"/>
      <c r="L323" s="6"/>
      <c r="M323" s="6"/>
      <c r="N323" s="6"/>
      <c r="O323" s="6"/>
      <c r="P323" s="6"/>
    </row>
    <row r="324" spans="1:16" hidden="1" x14ac:dyDescent="0.25">
      <c r="A324" s="9">
        <v>1</v>
      </c>
      <c r="B324" s="9">
        <v>2</v>
      </c>
      <c r="C324" s="9">
        <v>3</v>
      </c>
      <c r="D324" s="9">
        <v>4</v>
      </c>
      <c r="E324" s="162" t="s">
        <v>401</v>
      </c>
      <c r="F324" s="186"/>
      <c r="G324" s="186"/>
      <c r="H324" s="186"/>
      <c r="I324" s="186"/>
      <c r="J324" s="186"/>
      <c r="K324" s="186"/>
      <c r="L324" s="6"/>
      <c r="M324" s="6"/>
      <c r="N324" s="6"/>
      <c r="O324" s="6"/>
      <c r="P324" s="6"/>
    </row>
    <row r="325" spans="1:16" ht="75.75" hidden="1" customHeight="1" x14ac:dyDescent="0.25">
      <c r="A325" s="9" t="s">
        <v>67</v>
      </c>
      <c r="B325" s="9" t="s">
        <v>68</v>
      </c>
      <c r="C325" s="18">
        <v>42443</v>
      </c>
      <c r="D325" s="9">
        <v>529</v>
      </c>
      <c r="E325" s="162" t="s">
        <v>134</v>
      </c>
      <c r="F325" s="169"/>
      <c r="G325" s="169"/>
      <c r="H325" s="169"/>
      <c r="I325" s="169"/>
      <c r="J325" s="169"/>
      <c r="K325" s="169"/>
      <c r="L325" s="6"/>
      <c r="M325" s="6"/>
      <c r="N325" s="6"/>
      <c r="O325" s="6"/>
    </row>
    <row r="326" spans="1:16" ht="75.75" hidden="1" customHeight="1" x14ac:dyDescent="0.25">
      <c r="A326" s="9" t="s">
        <v>67</v>
      </c>
      <c r="B326" s="9" t="s">
        <v>68</v>
      </c>
      <c r="C326" s="18">
        <v>42450</v>
      </c>
      <c r="D326" s="9">
        <v>601</v>
      </c>
      <c r="E326" s="176" t="s">
        <v>135</v>
      </c>
      <c r="F326" s="177"/>
      <c r="G326" s="177"/>
      <c r="H326" s="177"/>
      <c r="I326" s="177"/>
      <c r="J326" s="177"/>
      <c r="K326" s="178"/>
      <c r="L326" s="6"/>
      <c r="M326" s="6"/>
      <c r="N326" s="6"/>
      <c r="O326" s="6"/>
    </row>
    <row r="327" spans="1:16" hidden="1" x14ac:dyDescent="0.25">
      <c r="A327" s="165" t="s">
        <v>41</v>
      </c>
      <c r="B327" s="165"/>
      <c r="C327" s="165"/>
      <c r="D327" s="165"/>
      <c r="E327" s="165"/>
      <c r="F327" s="165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hidden="1" x14ac:dyDescent="0.25">
      <c r="A328" s="166" t="s">
        <v>42</v>
      </c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5"/>
      <c r="M328" s="15"/>
      <c r="N328" s="15"/>
      <c r="O328" s="15"/>
      <c r="P328" s="6"/>
    </row>
    <row r="329" spans="1:16" ht="40.5" hidden="1" customHeight="1" x14ac:dyDescent="0.25">
      <c r="A329" s="167" t="s">
        <v>43</v>
      </c>
      <c r="B329" s="167"/>
      <c r="C329" s="167"/>
      <c r="D329" s="167"/>
      <c r="E329" s="167"/>
      <c r="F329" s="167"/>
      <c r="G329" s="167"/>
      <c r="H329" s="167"/>
      <c r="I329" s="167"/>
      <c r="J329" s="167"/>
      <c r="K329" s="167"/>
      <c r="L329" s="15"/>
      <c r="M329" s="15"/>
      <c r="N329" s="15"/>
      <c r="O329" s="15"/>
      <c r="P329" s="6"/>
    </row>
    <row r="330" spans="1:16" ht="17.25" hidden="1" customHeight="1" x14ac:dyDescent="0.25">
      <c r="A330" s="168" t="s">
        <v>44</v>
      </c>
      <c r="B330" s="168"/>
      <c r="C330" s="168"/>
      <c r="D330" s="168"/>
      <c r="E330" s="168"/>
      <c r="F330" s="168"/>
      <c r="G330" s="168"/>
      <c r="H330" s="168"/>
      <c r="I330" s="168"/>
      <c r="J330" s="168"/>
      <c r="K330" s="168"/>
      <c r="L330" s="15"/>
      <c r="M330" s="15"/>
      <c r="N330" s="15"/>
      <c r="O330" s="15"/>
      <c r="P330" s="6"/>
    </row>
    <row r="331" spans="1:16" hidden="1" x14ac:dyDescent="0.25">
      <c r="A331" s="165" t="s">
        <v>45</v>
      </c>
      <c r="B331" s="165"/>
      <c r="C331" s="165"/>
      <c r="D331" s="165"/>
      <c r="E331" s="165"/>
      <c r="F331" s="165"/>
      <c r="G331" s="165"/>
      <c r="H331" s="165"/>
      <c r="I331" s="165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 t="s">
        <v>46</v>
      </c>
      <c r="B332" s="162" t="s">
        <v>47</v>
      </c>
      <c r="C332" s="186"/>
      <c r="D332" s="186"/>
      <c r="E332" s="169" t="s">
        <v>48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idden="1" x14ac:dyDescent="0.25">
      <c r="A333" s="9">
        <v>1</v>
      </c>
      <c r="B333" s="162">
        <v>2</v>
      </c>
      <c r="C333" s="186"/>
      <c r="D333" s="186"/>
      <c r="E333" s="169">
        <v>3</v>
      </c>
      <c r="F333" s="169"/>
      <c r="G333" s="169"/>
      <c r="H333" s="169"/>
      <c r="I333" s="169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6" t="s">
        <v>49</v>
      </c>
      <c r="B334" s="162" t="s">
        <v>50</v>
      </c>
      <c r="C334" s="186"/>
      <c r="D334" s="186"/>
      <c r="E334" s="162" t="s">
        <v>51</v>
      </c>
      <c r="F334" s="162"/>
      <c r="G334" s="162"/>
      <c r="H334" s="162"/>
      <c r="I334" s="162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7"/>
      <c r="B335" s="162" t="s">
        <v>52</v>
      </c>
      <c r="C335" s="169"/>
      <c r="D335" s="169"/>
      <c r="E335" s="162" t="s">
        <v>53</v>
      </c>
      <c r="F335" s="162"/>
      <c r="G335" s="162"/>
      <c r="H335" s="162"/>
      <c r="I335" s="162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7" t="s">
        <v>108</v>
      </c>
      <c r="B336" s="162" t="s">
        <v>54</v>
      </c>
      <c r="C336" s="186"/>
      <c r="D336" s="186"/>
      <c r="E336" s="169" t="s">
        <v>167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158"/>
      <c r="B337" s="162" t="s">
        <v>56</v>
      </c>
      <c r="C337" s="169"/>
      <c r="D337" s="169"/>
      <c r="E337" s="169" t="s">
        <v>51</v>
      </c>
      <c r="F337" s="169"/>
      <c r="G337" s="169"/>
      <c r="H337" s="169"/>
      <c r="I337" s="169"/>
      <c r="J337" s="6"/>
      <c r="K337" s="6"/>
      <c r="L337" s="6"/>
      <c r="M337" s="6"/>
      <c r="N337" s="6"/>
      <c r="O337" s="6"/>
      <c r="P337" s="6"/>
    </row>
    <row r="338" spans="1:18" ht="45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38" t="s">
        <v>94</v>
      </c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6"/>
      <c r="N339" s="6"/>
      <c r="O339" s="6"/>
      <c r="P339" s="6"/>
    </row>
    <row r="340" spans="1:18" s="34" customFormat="1" x14ac:dyDescent="0.25">
      <c r="A340" s="226" t="s">
        <v>221</v>
      </c>
      <c r="B340" s="226"/>
      <c r="C340" s="226"/>
      <c r="D340" s="226"/>
      <c r="E340" s="226"/>
      <c r="F340" s="226"/>
      <c r="G340" s="226"/>
      <c r="H340" s="226"/>
      <c r="I340" s="226"/>
      <c r="J340" s="226"/>
      <c r="K340" s="226"/>
      <c r="L340" s="226"/>
      <c r="M340" s="184" t="s">
        <v>179</v>
      </c>
      <c r="N340" s="239" t="s">
        <v>241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5"/>
      <c r="N341" s="239"/>
      <c r="O341" s="80"/>
      <c r="P341" s="80"/>
      <c r="Q341" s="80"/>
      <c r="R341" s="80"/>
    </row>
    <row r="342" spans="1:18" s="34" customFormat="1" x14ac:dyDescent="0.25">
      <c r="A342" s="226" t="s">
        <v>9</v>
      </c>
      <c r="B342" s="226"/>
      <c r="C342" s="226"/>
      <c r="D342" s="226"/>
      <c r="E342" s="226"/>
      <c r="F342" s="226"/>
      <c r="G342" s="226"/>
      <c r="H342" s="226"/>
      <c r="I342" s="226"/>
      <c r="J342" s="226"/>
      <c r="K342" s="226"/>
      <c r="L342" s="226"/>
      <c r="M342" s="185"/>
      <c r="N342" s="239"/>
      <c r="O342" s="80"/>
      <c r="P342" s="80"/>
      <c r="Q342" s="80"/>
      <c r="R342" s="80"/>
    </row>
    <row r="343" spans="1:18" s="34" customFormat="1" x14ac:dyDescent="0.25">
      <c r="A343" s="226" t="s">
        <v>222</v>
      </c>
      <c r="B343" s="226"/>
      <c r="C343" s="226"/>
      <c r="D343" s="226"/>
      <c r="E343" s="226"/>
      <c r="F343" s="226"/>
      <c r="G343" s="226"/>
      <c r="H343" s="226"/>
      <c r="I343" s="226"/>
      <c r="J343" s="226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6" t="s">
        <v>116</v>
      </c>
      <c r="B344" s="226"/>
      <c r="C344" s="226"/>
      <c r="D344" s="226"/>
      <c r="E344" s="226"/>
      <c r="F344" s="226"/>
      <c r="G344" s="226"/>
      <c r="H344" s="226"/>
      <c r="I344" s="226"/>
      <c r="J344" s="226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x14ac:dyDescent="0.25">
      <c r="A345" s="195" t="s">
        <v>10</v>
      </c>
      <c r="B345" s="195" t="s">
        <v>11</v>
      </c>
      <c r="C345" s="195"/>
      <c r="D345" s="195"/>
      <c r="E345" s="195" t="s">
        <v>12</v>
      </c>
      <c r="F345" s="195"/>
      <c r="G345" s="195" t="s">
        <v>13</v>
      </c>
      <c r="H345" s="195"/>
      <c r="I345" s="195"/>
      <c r="J345" s="195" t="s">
        <v>14</v>
      </c>
      <c r="K345" s="195"/>
      <c r="L345" s="195"/>
      <c r="M345" s="176" t="s">
        <v>164</v>
      </c>
      <c r="N345" s="178"/>
      <c r="O345" s="80"/>
      <c r="P345" s="80"/>
      <c r="Q345" s="80"/>
      <c r="R345" s="80"/>
    </row>
    <row r="346" spans="1:18" s="34" customFormat="1" ht="18.75" customHeight="1" x14ac:dyDescent="0.25">
      <c r="A346" s="196"/>
      <c r="B346" s="195"/>
      <c r="C346" s="195"/>
      <c r="D346" s="195"/>
      <c r="E346" s="195"/>
      <c r="F346" s="195"/>
      <c r="G346" s="195" t="s">
        <v>15</v>
      </c>
      <c r="H346" s="195" t="s">
        <v>16</v>
      </c>
      <c r="I346" s="195"/>
      <c r="J346" s="156" t="s">
        <v>426</v>
      </c>
      <c r="K346" s="162" t="s">
        <v>438</v>
      </c>
      <c r="L346" s="162" t="s">
        <v>445</v>
      </c>
      <c r="M346" s="169" t="s">
        <v>165</v>
      </c>
      <c r="N346" s="162" t="s">
        <v>166</v>
      </c>
      <c r="O346" s="80"/>
      <c r="P346" s="80"/>
      <c r="Q346" s="80"/>
      <c r="R346" s="80"/>
    </row>
    <row r="347" spans="1:18" s="34" customFormat="1" ht="75" x14ac:dyDescent="0.25">
      <c r="A347" s="227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6"/>
      <c r="H347" s="82" t="s">
        <v>22</v>
      </c>
      <c r="I347" s="82" t="s">
        <v>23</v>
      </c>
      <c r="J347" s="158"/>
      <c r="K347" s="163"/>
      <c r="L347" s="163"/>
      <c r="M347" s="169"/>
      <c r="N347" s="162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x14ac:dyDescent="0.25">
      <c r="A349" s="260" t="s">
        <v>417</v>
      </c>
      <c r="B349" s="235" t="s">
        <v>29</v>
      </c>
      <c r="C349" s="235" t="s">
        <v>433</v>
      </c>
      <c r="D349" s="235" t="s">
        <v>212</v>
      </c>
      <c r="E349" s="235" t="s">
        <v>98</v>
      </c>
      <c r="F349" s="234"/>
      <c r="G349" s="117" t="s">
        <v>392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87" customHeight="1" x14ac:dyDescent="0.25">
      <c r="A350" s="261"/>
      <c r="B350" s="263"/>
      <c r="C350" s="263"/>
      <c r="D350" s="263"/>
      <c r="E350" s="263"/>
      <c r="F350" s="234"/>
      <c r="G350" s="117" t="s">
        <v>395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x14ac:dyDescent="0.25">
      <c r="A351" s="262"/>
      <c r="B351" s="264"/>
      <c r="C351" s="264"/>
      <c r="D351" s="263"/>
      <c r="E351" s="263"/>
      <c r="F351" s="235"/>
      <c r="G351" s="140" t="s">
        <v>390</v>
      </c>
      <c r="H351" s="117" t="s">
        <v>391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x14ac:dyDescent="0.25">
      <c r="A352" s="260" t="s">
        <v>418</v>
      </c>
      <c r="B352" s="235" t="s">
        <v>29</v>
      </c>
      <c r="C352" s="235" t="s">
        <v>433</v>
      </c>
      <c r="D352" s="234" t="s">
        <v>216</v>
      </c>
      <c r="E352" s="234" t="s">
        <v>98</v>
      </c>
      <c r="F352" s="234" t="s">
        <v>21</v>
      </c>
      <c r="G352" s="117" t="s">
        <v>392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87" customHeight="1" x14ac:dyDescent="0.25">
      <c r="A353" s="261"/>
      <c r="B353" s="263"/>
      <c r="C353" s="263"/>
      <c r="D353" s="234"/>
      <c r="E353" s="234"/>
      <c r="F353" s="234"/>
      <c r="G353" s="117" t="s">
        <v>395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x14ac:dyDescent="0.25">
      <c r="A354" s="262"/>
      <c r="B354" s="264"/>
      <c r="C354" s="264"/>
      <c r="D354" s="234"/>
      <c r="E354" s="234"/>
      <c r="F354" s="234"/>
      <c r="G354" s="135" t="s">
        <v>390</v>
      </c>
      <c r="H354" s="117" t="s">
        <v>391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x14ac:dyDescent="0.25">
      <c r="A355" s="260" t="s">
        <v>413</v>
      </c>
      <c r="B355" s="235" t="s">
        <v>29</v>
      </c>
      <c r="C355" s="235" t="s">
        <v>433</v>
      </c>
      <c r="D355" s="234" t="s">
        <v>217</v>
      </c>
      <c r="E355" s="234" t="s">
        <v>98</v>
      </c>
      <c r="F355" s="234" t="s">
        <v>21</v>
      </c>
      <c r="G355" s="117" t="s">
        <v>392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87" customHeight="1" x14ac:dyDescent="0.25">
      <c r="A356" s="261"/>
      <c r="B356" s="263"/>
      <c r="C356" s="263"/>
      <c r="D356" s="234"/>
      <c r="E356" s="234"/>
      <c r="F356" s="234"/>
      <c r="G356" s="117" t="s">
        <v>395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x14ac:dyDescent="0.25">
      <c r="A357" s="262"/>
      <c r="B357" s="264"/>
      <c r="C357" s="264"/>
      <c r="D357" s="234"/>
      <c r="E357" s="234"/>
      <c r="F357" s="234"/>
      <c r="G357" s="135" t="s">
        <v>390</v>
      </c>
      <c r="H357" s="117" t="s">
        <v>391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60" t="s">
        <v>414</v>
      </c>
      <c r="B358" s="235" t="s">
        <v>29</v>
      </c>
      <c r="C358" s="235" t="s">
        <v>433</v>
      </c>
      <c r="D358" s="234" t="s">
        <v>218</v>
      </c>
      <c r="E358" s="234" t="s">
        <v>98</v>
      </c>
      <c r="F358" s="234" t="s">
        <v>21</v>
      </c>
      <c r="G358" s="117" t="s">
        <v>392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87" customHeight="1" x14ac:dyDescent="0.25">
      <c r="A359" s="261"/>
      <c r="B359" s="263"/>
      <c r="C359" s="263"/>
      <c r="D359" s="234"/>
      <c r="E359" s="234"/>
      <c r="F359" s="234"/>
      <c r="G359" s="117" t="s">
        <v>395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62"/>
      <c r="B360" s="264"/>
      <c r="C360" s="264"/>
      <c r="D360" s="234"/>
      <c r="E360" s="234"/>
      <c r="F360" s="234"/>
      <c r="G360" s="135" t="s">
        <v>390</v>
      </c>
      <c r="H360" s="117" t="s">
        <v>391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x14ac:dyDescent="0.25">
      <c r="A361" s="260" t="s">
        <v>415</v>
      </c>
      <c r="B361" s="235" t="s">
        <v>29</v>
      </c>
      <c r="C361" s="235" t="s">
        <v>433</v>
      </c>
      <c r="D361" s="234" t="s">
        <v>219</v>
      </c>
      <c r="E361" s="234" t="s">
        <v>98</v>
      </c>
      <c r="F361" s="234" t="s">
        <v>21</v>
      </c>
      <c r="G361" s="117" t="s">
        <v>392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87" customHeight="1" x14ac:dyDescent="0.25">
      <c r="A362" s="261"/>
      <c r="B362" s="263"/>
      <c r="C362" s="263"/>
      <c r="D362" s="234"/>
      <c r="E362" s="234"/>
      <c r="F362" s="234"/>
      <c r="G362" s="117" t="s">
        <v>395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x14ac:dyDescent="0.25">
      <c r="A363" s="262"/>
      <c r="B363" s="264"/>
      <c r="C363" s="264"/>
      <c r="D363" s="234"/>
      <c r="E363" s="234"/>
      <c r="F363" s="234"/>
      <c r="G363" s="135" t="s">
        <v>390</v>
      </c>
      <c r="H363" s="117" t="s">
        <v>391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x14ac:dyDescent="0.25">
      <c r="A364" s="260" t="s">
        <v>435</v>
      </c>
      <c r="B364" s="235" t="s">
        <v>29</v>
      </c>
      <c r="C364" s="235" t="s">
        <v>433</v>
      </c>
      <c r="D364" s="234" t="s">
        <v>397</v>
      </c>
      <c r="E364" s="234" t="s">
        <v>98</v>
      </c>
      <c r="F364" s="234" t="s">
        <v>21</v>
      </c>
      <c r="G364" s="117" t="s">
        <v>392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87" customHeight="1" x14ac:dyDescent="0.25">
      <c r="A365" s="261"/>
      <c r="B365" s="263"/>
      <c r="C365" s="263"/>
      <c r="D365" s="234"/>
      <c r="E365" s="234"/>
      <c r="F365" s="234"/>
      <c r="G365" s="117" t="s">
        <v>395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x14ac:dyDescent="0.25">
      <c r="A366" s="262"/>
      <c r="B366" s="264"/>
      <c r="C366" s="264"/>
      <c r="D366" s="234"/>
      <c r="E366" s="234"/>
      <c r="F366" s="234"/>
      <c r="G366" s="135" t="s">
        <v>390</v>
      </c>
      <c r="H366" s="117" t="s">
        <v>391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6" t="s">
        <v>116</v>
      </c>
      <c r="B369" s="226"/>
      <c r="C369" s="226"/>
      <c r="D369" s="226"/>
      <c r="E369" s="226"/>
      <c r="F369" s="226"/>
      <c r="G369" s="226"/>
      <c r="H369" s="226"/>
      <c r="I369" s="226"/>
      <c r="J369" s="226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101.25" customHeight="1" x14ac:dyDescent="0.25">
      <c r="A371" s="195" t="s">
        <v>10</v>
      </c>
      <c r="B371" s="195" t="s">
        <v>11</v>
      </c>
      <c r="C371" s="195"/>
      <c r="D371" s="195"/>
      <c r="E371" s="195" t="s">
        <v>12</v>
      </c>
      <c r="F371" s="195"/>
      <c r="G371" s="195" t="s">
        <v>24</v>
      </c>
      <c r="H371" s="195"/>
      <c r="I371" s="195"/>
      <c r="J371" s="195" t="s">
        <v>25</v>
      </c>
      <c r="K371" s="195"/>
      <c r="L371" s="195"/>
      <c r="M371" s="195" t="s">
        <v>26</v>
      </c>
      <c r="N371" s="195"/>
      <c r="O371" s="195"/>
      <c r="P371" s="176" t="s">
        <v>198</v>
      </c>
      <c r="Q371" s="178"/>
      <c r="R371" s="80"/>
    </row>
    <row r="372" spans="1:18" s="34" customFormat="1" ht="54.75" customHeight="1" x14ac:dyDescent="0.25">
      <c r="A372" s="196"/>
      <c r="B372" s="195"/>
      <c r="C372" s="195"/>
      <c r="D372" s="195"/>
      <c r="E372" s="195"/>
      <c r="F372" s="195"/>
      <c r="G372" s="195" t="s">
        <v>60</v>
      </c>
      <c r="H372" s="195" t="s">
        <v>16</v>
      </c>
      <c r="I372" s="195"/>
      <c r="J372" s="156" t="s">
        <v>426</v>
      </c>
      <c r="K372" s="162" t="s">
        <v>438</v>
      </c>
      <c r="L372" s="162" t="s">
        <v>445</v>
      </c>
      <c r="M372" s="156" t="s">
        <v>426</v>
      </c>
      <c r="N372" s="162" t="s">
        <v>438</v>
      </c>
      <c r="O372" s="162" t="s">
        <v>445</v>
      </c>
      <c r="P372" s="156" t="s">
        <v>165</v>
      </c>
      <c r="Q372" s="162" t="s">
        <v>166</v>
      </c>
      <c r="R372" s="80"/>
    </row>
    <row r="373" spans="1:18" s="34" customFormat="1" ht="75" x14ac:dyDescent="0.25">
      <c r="A373" s="196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6"/>
      <c r="H373" s="82" t="s">
        <v>28</v>
      </c>
      <c r="I373" s="82" t="s">
        <v>23</v>
      </c>
      <c r="J373" s="158"/>
      <c r="K373" s="163"/>
      <c r="L373" s="163"/>
      <c r="M373" s="158"/>
      <c r="N373" s="163"/>
      <c r="O373" s="163"/>
      <c r="P373" s="158"/>
      <c r="Q373" s="162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x14ac:dyDescent="0.25">
      <c r="A375" s="85" t="s">
        <v>411</v>
      </c>
      <c r="B375" s="1" t="s">
        <v>29</v>
      </c>
      <c r="C375" s="1" t="s">
        <v>433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40">
        <v>1944</v>
      </c>
      <c r="K375" s="40">
        <v>1944</v>
      </c>
      <c r="L375" s="40">
        <v>1944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194</v>
      </c>
      <c r="R375" s="142">
        <f>J375/$J$382</f>
        <v>0.14000000000000001</v>
      </c>
    </row>
    <row r="376" spans="1:18" s="34" customFormat="1" ht="131.25" x14ac:dyDescent="0.25">
      <c r="A376" s="85" t="s">
        <v>412</v>
      </c>
      <c r="B376" s="1" t="s">
        <v>29</v>
      </c>
      <c r="C376" s="1" t="s">
        <v>433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40">
        <v>1944</v>
      </c>
      <c r="K376" s="40">
        <v>1944</v>
      </c>
      <c r="L376" s="40">
        <v>1944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1">J376*0.1</f>
        <v>194</v>
      </c>
      <c r="R376" s="142">
        <f t="shared" ref="R376:R380" si="12">J376/$J$382</f>
        <v>0.14000000000000001</v>
      </c>
    </row>
    <row r="377" spans="1:18" s="34" customFormat="1" ht="131.25" x14ac:dyDescent="0.25">
      <c r="A377" s="85" t="s">
        <v>413</v>
      </c>
      <c r="B377" s="1" t="s">
        <v>29</v>
      </c>
      <c r="C377" s="1" t="s">
        <v>433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2232</v>
      </c>
      <c r="K377" s="40">
        <v>2232</v>
      </c>
      <c r="L377" s="40">
        <v>2232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1"/>
        <v>223</v>
      </c>
      <c r="R377" s="142">
        <f t="shared" si="12"/>
        <v>0.16</v>
      </c>
    </row>
    <row r="378" spans="1:18" s="34" customFormat="1" ht="131.25" x14ac:dyDescent="0.25">
      <c r="A378" s="85" t="s">
        <v>414</v>
      </c>
      <c r="B378" s="1" t="s">
        <v>29</v>
      </c>
      <c r="C378" s="1" t="s">
        <v>433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1944</v>
      </c>
      <c r="K378" s="40">
        <v>1944</v>
      </c>
      <c r="L378" s="40">
        <v>1944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1"/>
        <v>194</v>
      </c>
      <c r="R378" s="142">
        <f t="shared" si="12"/>
        <v>0.14000000000000001</v>
      </c>
    </row>
    <row r="379" spans="1:18" s="34" customFormat="1" ht="131.25" x14ac:dyDescent="0.25">
      <c r="A379" s="85" t="s">
        <v>415</v>
      </c>
      <c r="B379" s="1" t="s">
        <v>29</v>
      </c>
      <c r="C379" s="1" t="s">
        <v>433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>
        <v>3888</v>
      </c>
      <c r="K379" s="40">
        <v>3888</v>
      </c>
      <c r="L379" s="40">
        <v>3888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1"/>
        <v>389</v>
      </c>
      <c r="R379" s="142">
        <f t="shared" si="12"/>
        <v>0.28000000000000003</v>
      </c>
    </row>
    <row r="380" spans="1:18" s="34" customFormat="1" ht="131.25" x14ac:dyDescent="0.25">
      <c r="A380" s="155" t="s">
        <v>435</v>
      </c>
      <c r="B380" s="1" t="s">
        <v>29</v>
      </c>
      <c r="C380" s="1" t="s">
        <v>433</v>
      </c>
      <c r="D380" s="1" t="s">
        <v>436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>
        <v>1944</v>
      </c>
      <c r="K380" s="40">
        <v>1944</v>
      </c>
      <c r="L380" s="40">
        <v>1944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1"/>
        <v>194</v>
      </c>
      <c r="R380" s="142">
        <f t="shared" si="12"/>
        <v>0.14000000000000001</v>
      </c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>
        <f t="shared" ref="K381" si="13">J381</f>
        <v>0</v>
      </c>
      <c r="L381" s="40">
        <f t="shared" ref="L381" si="14">J381</f>
        <v>0</v>
      </c>
      <c r="M381" s="1"/>
      <c r="N381" s="1"/>
      <c r="O381" s="1"/>
      <c r="P381" s="11">
        <v>10</v>
      </c>
      <c r="Q381" s="35">
        <f t="shared" si="11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13896</v>
      </c>
      <c r="K382" s="43">
        <f>SUM(K375:K381)</f>
        <v>13896</v>
      </c>
      <c r="L382" s="43">
        <f>SUM(L375:L381)</f>
        <v>13896</v>
      </c>
      <c r="M382" s="1"/>
      <c r="N382" s="1"/>
      <c r="O382" s="1"/>
      <c r="P382" s="11">
        <v>10</v>
      </c>
      <c r="Q382" s="35">
        <f t="shared" si="11"/>
        <v>1390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2" t="s">
        <v>36</v>
      </c>
      <c r="B385" s="162"/>
      <c r="C385" s="162"/>
      <c r="D385" s="162"/>
      <c r="E385" s="162"/>
      <c r="F385" s="186"/>
      <c r="G385" s="186"/>
      <c r="H385" s="186"/>
      <c r="I385" s="186"/>
      <c r="J385" s="186"/>
      <c r="K385" s="186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2" t="s">
        <v>22</v>
      </c>
      <c r="F386" s="186"/>
      <c r="G386" s="186"/>
      <c r="H386" s="186"/>
      <c r="I386" s="186"/>
      <c r="J386" s="186"/>
      <c r="K386" s="186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2">
        <v>5</v>
      </c>
      <c r="F387" s="186"/>
      <c r="G387" s="186"/>
      <c r="H387" s="186"/>
      <c r="I387" s="186"/>
      <c r="J387" s="186"/>
      <c r="K387" s="186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2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6" t="s">
        <v>384</v>
      </c>
      <c r="B391" s="166"/>
      <c r="C391" s="166"/>
      <c r="D391" s="166"/>
      <c r="E391" s="166"/>
      <c r="F391" s="166"/>
      <c r="G391" s="166"/>
      <c r="H391" s="166"/>
      <c r="I391" s="166"/>
      <c r="J391" s="166"/>
      <c r="K391" s="166"/>
      <c r="L391" s="15"/>
      <c r="M391" s="15"/>
      <c r="N391" s="15"/>
      <c r="O391" s="15"/>
      <c r="P391" s="6"/>
    </row>
    <row r="392" spans="1:17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x14ac:dyDescent="0.25">
      <c r="A395" s="176">
        <v>1</v>
      </c>
      <c r="B395" s="177"/>
      <c r="C395" s="177"/>
      <c r="D395" s="178"/>
      <c r="E395" s="176">
        <v>2</v>
      </c>
      <c r="F395" s="177"/>
      <c r="G395" s="178"/>
      <c r="H395" s="173">
        <v>3</v>
      </c>
      <c r="I395" s="174"/>
      <c r="J395" s="174"/>
      <c r="K395" s="174"/>
      <c r="L395" s="175"/>
    </row>
    <row r="396" spans="1:17" ht="57.75" customHeight="1" x14ac:dyDescent="0.25">
      <c r="A396" s="179" t="s">
        <v>323</v>
      </c>
      <c r="B396" s="180"/>
      <c r="C396" s="180"/>
      <c r="D396" s="181"/>
      <c r="E396" s="176" t="s">
        <v>50</v>
      </c>
      <c r="F396" s="177"/>
      <c r="G396" s="178"/>
      <c r="H396" s="176" t="s">
        <v>51</v>
      </c>
      <c r="I396" s="177"/>
      <c r="J396" s="177"/>
      <c r="K396" s="177"/>
      <c r="L396" s="178"/>
    </row>
    <row r="397" spans="1:17" ht="63.75" customHeight="1" x14ac:dyDescent="0.25">
      <c r="A397" s="179" t="s">
        <v>323</v>
      </c>
      <c r="B397" s="180"/>
      <c r="C397" s="180"/>
      <c r="D397" s="181"/>
      <c r="E397" s="176" t="s">
        <v>52</v>
      </c>
      <c r="F397" s="177"/>
      <c r="G397" s="178"/>
      <c r="H397" s="176" t="s">
        <v>53</v>
      </c>
      <c r="I397" s="177"/>
      <c r="J397" s="177"/>
      <c r="K397" s="177"/>
      <c r="L397" s="178"/>
    </row>
    <row r="398" spans="1:17" ht="57.75" customHeight="1" x14ac:dyDescent="0.25">
      <c r="A398" s="179" t="s">
        <v>323</v>
      </c>
      <c r="B398" s="180"/>
      <c r="C398" s="180"/>
      <c r="D398" s="181"/>
      <c r="E398" s="176" t="s">
        <v>56</v>
      </c>
      <c r="F398" s="177"/>
      <c r="G398" s="178"/>
      <c r="H398" s="176" t="s">
        <v>51</v>
      </c>
      <c r="I398" s="177"/>
      <c r="J398" s="177"/>
      <c r="K398" s="177"/>
      <c r="L398" s="178"/>
    </row>
    <row r="399" spans="1:17" ht="45" customHeight="1" x14ac:dyDescent="0.25">
      <c r="A399" s="179" t="s">
        <v>324</v>
      </c>
      <c r="B399" s="180"/>
      <c r="C399" s="180"/>
      <c r="D399" s="181"/>
      <c r="E399" s="176" t="s">
        <v>54</v>
      </c>
      <c r="F399" s="177"/>
      <c r="G399" s="178"/>
      <c r="H399" s="173" t="s">
        <v>167</v>
      </c>
      <c r="I399" s="174"/>
      <c r="J399" s="174"/>
      <c r="K399" s="174"/>
      <c r="L399" s="175"/>
    </row>
    <row r="400" spans="1:17" s="34" customFormat="1" x14ac:dyDescent="0.25">
      <c r="A400" s="224" t="s">
        <v>378</v>
      </c>
      <c r="B400" s="220"/>
      <c r="C400" s="220"/>
      <c r="D400" s="220"/>
      <c r="E400" s="220"/>
      <c r="F400" s="220"/>
      <c r="G400" s="220"/>
      <c r="H400" s="220"/>
      <c r="I400" s="220"/>
      <c r="J400" s="220"/>
      <c r="K400" s="220"/>
      <c r="L400" s="220"/>
      <c r="M400" s="220"/>
      <c r="N400" s="220"/>
      <c r="O400" s="220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4" t="s">
        <v>256</v>
      </c>
      <c r="B402" s="224"/>
      <c r="C402" s="224"/>
      <c r="D402" s="224"/>
      <c r="E402" s="224"/>
      <c r="F402" s="224"/>
      <c r="G402" s="224"/>
      <c r="H402" s="224"/>
      <c r="I402" s="224"/>
      <c r="J402" s="224"/>
      <c r="K402" s="224"/>
      <c r="L402" s="224"/>
      <c r="M402" s="184" t="s">
        <v>179</v>
      </c>
      <c r="N402" s="169" t="s">
        <v>21</v>
      </c>
      <c r="O402" s="6"/>
      <c r="P402" s="6"/>
    </row>
    <row r="403" spans="1:31" x14ac:dyDescent="0.25">
      <c r="A403" s="165" t="s">
        <v>257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5"/>
      <c r="N403" s="169"/>
      <c r="O403" s="6"/>
      <c r="P403" s="6"/>
    </row>
    <row r="404" spans="1:31" ht="20.2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5"/>
      <c r="N404" s="169"/>
      <c r="O404" s="6"/>
      <c r="P404" s="6"/>
    </row>
    <row r="405" spans="1:31" x14ac:dyDescent="0.25">
      <c r="A405" s="165" t="s">
        <v>254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255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0" t="s">
        <v>249</v>
      </c>
      <c r="B407" s="190" t="s">
        <v>243</v>
      </c>
      <c r="C407" s="190"/>
      <c r="D407" s="190"/>
      <c r="E407" s="190" t="s">
        <v>244</v>
      </c>
      <c r="F407" s="190"/>
      <c r="G407" s="190" t="s">
        <v>245</v>
      </c>
      <c r="H407" s="190"/>
      <c r="I407" s="190"/>
      <c r="J407" s="190" t="s">
        <v>246</v>
      </c>
      <c r="K407" s="190"/>
      <c r="L407" s="190"/>
      <c r="M407" s="190" t="s">
        <v>250</v>
      </c>
      <c r="N407" s="190"/>
      <c r="O407" s="5"/>
      <c r="P407" s="91"/>
    </row>
    <row r="408" spans="1:31" s="34" customFormat="1" ht="87.75" customHeight="1" x14ac:dyDescent="0.25">
      <c r="A408" s="190"/>
      <c r="B408" s="191" t="s">
        <v>252</v>
      </c>
      <c r="C408" s="191" t="s">
        <v>252</v>
      </c>
      <c r="D408" s="191" t="s">
        <v>252</v>
      </c>
      <c r="E408" s="191" t="s">
        <v>252</v>
      </c>
      <c r="F408" s="191" t="s">
        <v>252</v>
      </c>
      <c r="G408" s="190" t="s">
        <v>251</v>
      </c>
      <c r="H408" s="190" t="s">
        <v>247</v>
      </c>
      <c r="I408" s="190"/>
      <c r="J408" s="156" t="s">
        <v>426</v>
      </c>
      <c r="K408" s="162" t="s">
        <v>438</v>
      </c>
      <c r="L408" s="162" t="s">
        <v>445</v>
      </c>
      <c r="M408" s="190" t="s">
        <v>165</v>
      </c>
      <c r="N408" s="190" t="s">
        <v>166</v>
      </c>
      <c r="O408" s="5"/>
      <c r="P408" s="91"/>
    </row>
    <row r="409" spans="1:31" s="34" customFormat="1" ht="58.5" customHeight="1" x14ac:dyDescent="0.25">
      <c r="A409" s="190"/>
      <c r="B409" s="192"/>
      <c r="C409" s="192"/>
      <c r="D409" s="192"/>
      <c r="E409" s="192"/>
      <c r="F409" s="192"/>
      <c r="G409" s="190"/>
      <c r="H409" s="92" t="s">
        <v>22</v>
      </c>
      <c r="I409" s="93" t="s">
        <v>253</v>
      </c>
      <c r="J409" s="158"/>
      <c r="K409" s="163"/>
      <c r="L409" s="163"/>
      <c r="M409" s="190"/>
      <c r="N409" s="190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0" t="s">
        <v>21</v>
      </c>
      <c r="B411" s="190" t="s">
        <v>21</v>
      </c>
      <c r="C411" s="190" t="s">
        <v>21</v>
      </c>
      <c r="D411" s="190" t="s">
        <v>21</v>
      </c>
      <c r="E411" s="190" t="s">
        <v>21</v>
      </c>
      <c r="F411" s="190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0"/>
      <c r="B412" s="190"/>
      <c r="C412" s="190"/>
      <c r="D412" s="190"/>
      <c r="E412" s="190"/>
      <c r="F412" s="190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404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7" t="s">
        <v>249</v>
      </c>
      <c r="B415" s="190" t="s">
        <v>243</v>
      </c>
      <c r="C415" s="190"/>
      <c r="D415" s="190"/>
      <c r="E415" s="190" t="s">
        <v>244</v>
      </c>
      <c r="F415" s="190"/>
      <c r="G415" s="190" t="s">
        <v>248</v>
      </c>
      <c r="H415" s="190"/>
      <c r="I415" s="190"/>
      <c r="J415" s="254" t="s">
        <v>399</v>
      </c>
      <c r="K415" s="255"/>
      <c r="L415" s="256"/>
      <c r="M415" s="251" t="s">
        <v>259</v>
      </c>
      <c r="N415" s="252"/>
      <c r="O415" s="253"/>
      <c r="P415" s="190" t="s">
        <v>400</v>
      </c>
      <c r="Q415" s="190"/>
    </row>
    <row r="416" spans="1:31" s="41" customFormat="1" ht="57.75" customHeight="1" x14ac:dyDescent="0.25">
      <c r="A416" s="247"/>
      <c r="B416" s="245" t="s">
        <v>252</v>
      </c>
      <c r="C416" s="245" t="s">
        <v>252</v>
      </c>
      <c r="D416" s="245" t="s">
        <v>252</v>
      </c>
      <c r="E416" s="245" t="s">
        <v>252</v>
      </c>
      <c r="F416" s="245" t="s">
        <v>252</v>
      </c>
      <c r="G416" s="245" t="s">
        <v>251</v>
      </c>
      <c r="H416" s="194" t="s">
        <v>247</v>
      </c>
      <c r="I416" s="194"/>
      <c r="J416" s="156" t="s">
        <v>426</v>
      </c>
      <c r="K416" s="162" t="s">
        <v>438</v>
      </c>
      <c r="L416" s="162" t="s">
        <v>445</v>
      </c>
      <c r="M416" s="156" t="s">
        <v>426</v>
      </c>
      <c r="N416" s="162" t="s">
        <v>438</v>
      </c>
      <c r="O416" s="162" t="s">
        <v>445</v>
      </c>
      <c r="P416" s="190" t="s">
        <v>165</v>
      </c>
      <c r="Q416" s="247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7"/>
      <c r="B417" s="246"/>
      <c r="C417" s="246"/>
      <c r="D417" s="246"/>
      <c r="E417" s="246"/>
      <c r="F417" s="246"/>
      <c r="G417" s="246"/>
      <c r="H417" s="77" t="s">
        <v>22</v>
      </c>
      <c r="I417" s="72" t="s">
        <v>253</v>
      </c>
      <c r="J417" s="158"/>
      <c r="K417" s="163"/>
      <c r="L417" s="163"/>
      <c r="M417" s="158"/>
      <c r="N417" s="163"/>
      <c r="O417" s="163"/>
      <c r="P417" s="190"/>
      <c r="Q417" s="247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4" t="s">
        <v>21</v>
      </c>
      <c r="B419" s="244" t="s">
        <v>21</v>
      </c>
      <c r="C419" s="244" t="s">
        <v>21</v>
      </c>
      <c r="D419" s="245" t="s">
        <v>21</v>
      </c>
      <c r="E419" s="245" t="s">
        <v>21</v>
      </c>
      <c r="F419" s="247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4"/>
      <c r="B420" s="244"/>
      <c r="C420" s="244"/>
      <c r="D420" s="246"/>
      <c r="E420" s="246"/>
      <c r="F420" s="247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8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4" t="s">
        <v>242</v>
      </c>
      <c r="B423" s="224"/>
      <c r="C423" s="224"/>
      <c r="D423" s="224"/>
      <c r="E423" s="224"/>
      <c r="F423" s="224"/>
      <c r="G423" s="224"/>
      <c r="H423" s="224"/>
      <c r="I423" s="224"/>
      <c r="J423" s="224"/>
      <c r="K423" s="224"/>
      <c r="L423" s="224"/>
      <c r="M423" s="224"/>
      <c r="N423" s="224"/>
      <c r="O423" s="224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3" t="s">
        <v>71</v>
      </c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6"/>
      <c r="N425" s="6"/>
      <c r="O425" s="6"/>
      <c r="P425" s="6"/>
    </row>
    <row r="426" spans="1:31" x14ac:dyDescent="0.25">
      <c r="A426" s="193" t="s">
        <v>72</v>
      </c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6"/>
      <c r="N426" s="6"/>
      <c r="O426" s="6"/>
      <c r="P426" s="6"/>
    </row>
    <row r="427" spans="1:31" ht="16.5" customHeight="1" x14ac:dyDescent="0.25">
      <c r="A427" s="193" t="s">
        <v>73</v>
      </c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6"/>
      <c r="N427" s="6"/>
      <c r="O427" s="6"/>
      <c r="P427" s="6"/>
    </row>
    <row r="428" spans="1:31" x14ac:dyDescent="0.25">
      <c r="A428" s="193" t="s">
        <v>74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6"/>
      <c r="N428" s="6"/>
      <c r="O428" s="6"/>
      <c r="P428" s="6"/>
    </row>
    <row r="429" spans="1:31" x14ac:dyDescent="0.25">
      <c r="A429" s="193" t="s">
        <v>75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6"/>
      <c r="N429" s="6"/>
      <c r="O429" s="6"/>
      <c r="P429" s="6"/>
    </row>
    <row r="430" spans="1:31" x14ac:dyDescent="0.25">
      <c r="A430" s="193" t="s">
        <v>76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6"/>
      <c r="N430" s="6"/>
      <c r="O430" s="6"/>
      <c r="P430" s="6"/>
    </row>
    <row r="431" spans="1:31" x14ac:dyDescent="0.25">
      <c r="A431" s="193" t="s">
        <v>77</v>
      </c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6"/>
      <c r="N431" s="6"/>
      <c r="O431" s="6"/>
      <c r="P431" s="6"/>
    </row>
    <row r="432" spans="1:31" ht="18.75" customHeight="1" x14ac:dyDescent="0.25">
      <c r="A432" s="164" t="s">
        <v>121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ht="18.75" customHeight="1" x14ac:dyDescent="0.25">
      <c r="A436" s="9" t="s">
        <v>80</v>
      </c>
      <c r="B436" s="176" t="s">
        <v>81</v>
      </c>
      <c r="C436" s="177"/>
      <c r="D436" s="178"/>
      <c r="E436" s="271" t="s">
        <v>82</v>
      </c>
      <c r="F436" s="272"/>
      <c r="G436" s="272"/>
      <c r="H436" s="272"/>
      <c r="I436" s="272"/>
      <c r="J436" s="272"/>
      <c r="K436" s="272"/>
      <c r="L436" s="273"/>
      <c r="M436" s="6"/>
      <c r="N436" s="6"/>
      <c r="O436" s="6"/>
      <c r="P436" s="6"/>
    </row>
    <row r="437" spans="1:16" x14ac:dyDescent="0.25">
      <c r="A437" s="9">
        <v>1</v>
      </c>
      <c r="B437" s="176">
        <v>2</v>
      </c>
      <c r="C437" s="177"/>
      <c r="D437" s="178"/>
      <c r="E437" s="173">
        <v>3</v>
      </c>
      <c r="F437" s="174"/>
      <c r="G437" s="174"/>
      <c r="H437" s="174"/>
      <c r="I437" s="174"/>
      <c r="J437" s="174"/>
      <c r="K437" s="174"/>
      <c r="L437" s="175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76" t="s">
        <v>225</v>
      </c>
      <c r="C438" s="177"/>
      <c r="D438" s="178"/>
      <c r="E438" s="173" t="s">
        <v>84</v>
      </c>
      <c r="F438" s="174"/>
      <c r="G438" s="174"/>
      <c r="H438" s="174"/>
      <c r="I438" s="174"/>
      <c r="J438" s="174"/>
      <c r="K438" s="174"/>
      <c r="L438" s="175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76" t="s">
        <v>86</v>
      </c>
      <c r="C439" s="177"/>
      <c r="D439" s="178"/>
      <c r="E439" s="173" t="s">
        <v>84</v>
      </c>
      <c r="F439" s="174"/>
      <c r="G439" s="174"/>
      <c r="H439" s="174"/>
      <c r="I439" s="174"/>
      <c r="J439" s="174"/>
      <c r="K439" s="174"/>
      <c r="L439" s="175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2" t="s">
        <v>197</v>
      </c>
      <c r="C440" s="186"/>
      <c r="D440" s="186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286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398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0" spans="10:12" x14ac:dyDescent="0.25">
      <c r="J540" s="162" t="s">
        <v>298</v>
      </c>
      <c r="K540" s="162" t="s">
        <v>299</v>
      </c>
      <c r="L540" s="162" t="s">
        <v>300</v>
      </c>
    </row>
    <row r="541" spans="10:12" x14ac:dyDescent="0.25">
      <c r="J541" s="162"/>
      <c r="K541" s="162"/>
      <c r="L541" s="163"/>
    </row>
    <row r="548" spans="10:15" x14ac:dyDescent="0.25">
      <c r="J548" s="162" t="s">
        <v>298</v>
      </c>
      <c r="K548" s="162" t="s">
        <v>299</v>
      </c>
      <c r="L548" s="162" t="s">
        <v>300</v>
      </c>
      <c r="M548" s="162" t="s">
        <v>298</v>
      </c>
      <c r="N548" s="162" t="s">
        <v>299</v>
      </c>
      <c r="O548" s="162" t="s">
        <v>300</v>
      </c>
    </row>
    <row r="549" spans="10:15" x14ac:dyDescent="0.25">
      <c r="J549" s="162"/>
      <c r="K549" s="162"/>
      <c r="L549" s="163"/>
      <c r="M549" s="162"/>
      <c r="N549" s="162"/>
      <c r="O549" s="163"/>
    </row>
  </sheetData>
  <mergeCells count="655">
    <mergeCell ref="A2:O2"/>
    <mergeCell ref="A3:O3"/>
    <mergeCell ref="E12:H12"/>
    <mergeCell ref="A394:D394"/>
    <mergeCell ref="E394:G394"/>
    <mergeCell ref="F56:F59"/>
    <mergeCell ref="A60:A63"/>
    <mergeCell ref="B60:B63"/>
    <mergeCell ref="C60:C63"/>
    <mergeCell ref="D60:D63"/>
    <mergeCell ref="E60:E63"/>
    <mergeCell ref="F60:F63"/>
    <mergeCell ref="A92:D92"/>
    <mergeCell ref="E92:G92"/>
    <mergeCell ref="E86:K86"/>
    <mergeCell ref="A87:F87"/>
    <mergeCell ref="A88:K88"/>
    <mergeCell ref="A89:K89"/>
    <mergeCell ref="A90:K90"/>
    <mergeCell ref="A91:I91"/>
    <mergeCell ref="A156:F156"/>
    <mergeCell ref="A157:K157"/>
    <mergeCell ref="A158:K158"/>
    <mergeCell ref="H92:L92"/>
    <mergeCell ref="B104:D105"/>
    <mergeCell ref="E104:F105"/>
    <mergeCell ref="G104:I104"/>
    <mergeCell ref="K408:K409"/>
    <mergeCell ref="L408:L409"/>
    <mergeCell ref="F411:F412"/>
    <mergeCell ref="A414:J414"/>
    <mergeCell ref="K416:K417"/>
    <mergeCell ref="L416:L417"/>
    <mergeCell ref="A411:A412"/>
    <mergeCell ref="F408:F409"/>
    <mergeCell ref="G408:G409"/>
    <mergeCell ref="H408:I408"/>
    <mergeCell ref="F120:F123"/>
    <mergeCell ref="A124:A127"/>
    <mergeCell ref="B124:B127"/>
    <mergeCell ref="C124:C127"/>
    <mergeCell ref="D124:D127"/>
    <mergeCell ref="G172:I172"/>
    <mergeCell ref="A235:D235"/>
    <mergeCell ref="E235:G235"/>
    <mergeCell ref="H235:L235"/>
    <mergeCell ref="L105:L106"/>
    <mergeCell ref="J104:L104"/>
    <mergeCell ref="P416:P417"/>
    <mergeCell ref="M415:O415"/>
    <mergeCell ref="P415:Q415"/>
    <mergeCell ref="F416:F417"/>
    <mergeCell ref="G416:G417"/>
    <mergeCell ref="Q416:Q417"/>
    <mergeCell ref="H416:I416"/>
    <mergeCell ref="J416:J417"/>
    <mergeCell ref="A419:A420"/>
    <mergeCell ref="B419:B420"/>
    <mergeCell ref="C419:C420"/>
    <mergeCell ref="D419:D420"/>
    <mergeCell ref="E419:E420"/>
    <mergeCell ref="B416:B417"/>
    <mergeCell ref="C416:C417"/>
    <mergeCell ref="D416:D417"/>
    <mergeCell ref="E416:E417"/>
    <mergeCell ref="M416:M417"/>
    <mergeCell ref="N416:N417"/>
    <mergeCell ref="A415:A417"/>
    <mergeCell ref="B415:D415"/>
    <mergeCell ref="E415:F415"/>
    <mergeCell ref="G415:I415"/>
    <mergeCell ref="J415:L415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M371:O371"/>
    <mergeCell ref="G371:I371"/>
    <mergeCell ref="J371:L371"/>
    <mergeCell ref="P294:Q294"/>
    <mergeCell ref="P295:P296"/>
    <mergeCell ref="Q295:Q296"/>
    <mergeCell ref="A32:J32"/>
    <mergeCell ref="M245:N245"/>
    <mergeCell ref="M246:M247"/>
    <mergeCell ref="N246:N247"/>
    <mergeCell ref="M286:N286"/>
    <mergeCell ref="M287:M288"/>
    <mergeCell ref="N287:N288"/>
    <mergeCell ref="P68:Q68"/>
    <mergeCell ref="P69:P70"/>
    <mergeCell ref="Q69:Q70"/>
    <mergeCell ref="P137:Q137"/>
    <mergeCell ref="P138:P139"/>
    <mergeCell ref="Q138:Q139"/>
    <mergeCell ref="P208:Q208"/>
    <mergeCell ref="P209:P210"/>
    <mergeCell ref="H93:L93"/>
    <mergeCell ref="A94:D94"/>
    <mergeCell ref="E94:G94"/>
    <mergeCell ref="H94:L94"/>
    <mergeCell ref="E95:G95"/>
    <mergeCell ref="H95:L95"/>
    <mergeCell ref="P253:Q253"/>
    <mergeCell ref="Q209:Q210"/>
    <mergeCell ref="A36:J36"/>
    <mergeCell ref="A37:J37"/>
    <mergeCell ref="A95:D95"/>
    <mergeCell ref="A93:D93"/>
    <mergeCell ref="E93:G93"/>
    <mergeCell ref="P254:P255"/>
    <mergeCell ref="Q254:Q255"/>
    <mergeCell ref="A96:D96"/>
    <mergeCell ref="E96:G96"/>
    <mergeCell ref="H96:L96"/>
    <mergeCell ref="E97:G97"/>
    <mergeCell ref="H97:L97"/>
    <mergeCell ref="A97:D97"/>
    <mergeCell ref="A162:D162"/>
    <mergeCell ref="E162:G162"/>
    <mergeCell ref="H162:L162"/>
    <mergeCell ref="A163:D163"/>
    <mergeCell ref="E163:G163"/>
    <mergeCell ref="H163:L163"/>
    <mergeCell ref="A164:D164"/>
    <mergeCell ref="E164:G164"/>
    <mergeCell ref="H164:L164"/>
    <mergeCell ref="A10:O10"/>
    <mergeCell ref="A23:O23"/>
    <mergeCell ref="K29:M29"/>
    <mergeCell ref="N29:O29"/>
    <mergeCell ref="A30:J30"/>
    <mergeCell ref="K30:M30"/>
    <mergeCell ref="N30:O30"/>
    <mergeCell ref="A31:J31"/>
    <mergeCell ref="K31:M31"/>
    <mergeCell ref="N31:O31"/>
    <mergeCell ref="N26:O26"/>
    <mergeCell ref="A27:J27"/>
    <mergeCell ref="K27:M27"/>
    <mergeCell ref="N27:O27"/>
    <mergeCell ref="A28:J28"/>
    <mergeCell ref="K28:M28"/>
    <mergeCell ref="N28:O28"/>
    <mergeCell ref="L20:M20"/>
    <mergeCell ref="N20:O20"/>
    <mergeCell ref="L17:M17"/>
    <mergeCell ref="L18:M18"/>
    <mergeCell ref="L19:M19"/>
    <mergeCell ref="N17:O17"/>
    <mergeCell ref="N18:O18"/>
    <mergeCell ref="A38:O38"/>
    <mergeCell ref="A39:L39"/>
    <mergeCell ref="M39:M41"/>
    <mergeCell ref="N39:N41"/>
    <mergeCell ref="A40:L40"/>
    <mergeCell ref="A42:L42"/>
    <mergeCell ref="A43:J43"/>
    <mergeCell ref="A44:A46"/>
    <mergeCell ref="K32:M32"/>
    <mergeCell ref="N32:O32"/>
    <mergeCell ref="K33:M33"/>
    <mergeCell ref="N33:O33"/>
    <mergeCell ref="K34:M34"/>
    <mergeCell ref="N34:O34"/>
    <mergeCell ref="A35:J35"/>
    <mergeCell ref="M44:N44"/>
    <mergeCell ref="B44:D45"/>
    <mergeCell ref="E44:F45"/>
    <mergeCell ref="G44:I44"/>
    <mergeCell ref="J44:L44"/>
    <mergeCell ref="G45:G46"/>
    <mergeCell ref="H45:I45"/>
    <mergeCell ref="J45:J46"/>
    <mergeCell ref="K45:K46"/>
    <mergeCell ref="L45:L46"/>
    <mergeCell ref="A66:O66"/>
    <mergeCell ref="A67:J67"/>
    <mergeCell ref="A68:A70"/>
    <mergeCell ref="B68:D69"/>
    <mergeCell ref="E68:F69"/>
    <mergeCell ref="G68:I68"/>
    <mergeCell ref="J68:L68"/>
    <mergeCell ref="M68:O68"/>
    <mergeCell ref="O69:O70"/>
    <mergeCell ref="F48:F51"/>
    <mergeCell ref="M45:M46"/>
    <mergeCell ref="N45:N46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N69:N70"/>
    <mergeCell ref="M69:M70"/>
    <mergeCell ref="E85:K85"/>
    <mergeCell ref="A81:O81"/>
    <mergeCell ref="A82:O82"/>
    <mergeCell ref="A83:K83"/>
    <mergeCell ref="E84:K84"/>
    <mergeCell ref="G69:G70"/>
    <mergeCell ref="H69:I69"/>
    <mergeCell ref="J69:J70"/>
    <mergeCell ref="K69:K70"/>
    <mergeCell ref="L69:L70"/>
    <mergeCell ref="A239:D239"/>
    <mergeCell ref="A165:D165"/>
    <mergeCell ref="E165:G165"/>
    <mergeCell ref="H165:L165"/>
    <mergeCell ref="A236:D236"/>
    <mergeCell ref="E236:G236"/>
    <mergeCell ref="H236:L236"/>
    <mergeCell ref="A237:D237"/>
    <mergeCell ref="E237:G237"/>
    <mergeCell ref="A166:D166"/>
    <mergeCell ref="E166:G166"/>
    <mergeCell ref="H237:L237"/>
    <mergeCell ref="A170:L170"/>
    <mergeCell ref="A171:J171"/>
    <mergeCell ref="A172:A174"/>
    <mergeCell ref="B172:D173"/>
    <mergeCell ref="E172:F173"/>
    <mergeCell ref="M105:M106"/>
    <mergeCell ref="M99:M101"/>
    <mergeCell ref="N99:N101"/>
    <mergeCell ref="A100:L100"/>
    <mergeCell ref="A102:L102"/>
    <mergeCell ref="A103:J103"/>
    <mergeCell ref="A104:A106"/>
    <mergeCell ref="O138:O139"/>
    <mergeCell ref="A136:J136"/>
    <mergeCell ref="A137:A139"/>
    <mergeCell ref="B137:D138"/>
    <mergeCell ref="E137:F138"/>
    <mergeCell ref="G137:I137"/>
    <mergeCell ref="J137:L137"/>
    <mergeCell ref="D112:D115"/>
    <mergeCell ref="D120:D123"/>
    <mergeCell ref="E120:E123"/>
    <mergeCell ref="N105:N106"/>
    <mergeCell ref="A99:L99"/>
    <mergeCell ref="G105:G106"/>
    <mergeCell ref="H105:I105"/>
    <mergeCell ref="M104:N104"/>
    <mergeCell ref="J105:J106"/>
    <mergeCell ref="K105:K106"/>
    <mergeCell ref="A152:K152"/>
    <mergeCell ref="A150:O150"/>
    <mergeCell ref="A151:O151"/>
    <mergeCell ref="B108:B111"/>
    <mergeCell ref="C108:C111"/>
    <mergeCell ref="D108:D111"/>
    <mergeCell ref="E108:E111"/>
    <mergeCell ref="A135:O135"/>
    <mergeCell ref="M137:O137"/>
    <mergeCell ref="G138:G139"/>
    <mergeCell ref="H138:I138"/>
    <mergeCell ref="J138:J139"/>
    <mergeCell ref="K138:K139"/>
    <mergeCell ref="L138:L139"/>
    <mergeCell ref="M138:M139"/>
    <mergeCell ref="N138:N139"/>
    <mergeCell ref="A120:A123"/>
    <mergeCell ref="B120:B123"/>
    <mergeCell ref="C120:C123"/>
    <mergeCell ref="F108:F111"/>
    <mergeCell ref="A108:A111"/>
    <mergeCell ref="A112:A115"/>
    <mergeCell ref="B112:B115"/>
    <mergeCell ref="C112:C115"/>
    <mergeCell ref="A159:K159"/>
    <mergeCell ref="A160:I160"/>
    <mergeCell ref="A161:D161"/>
    <mergeCell ref="E161:G161"/>
    <mergeCell ref="H161:L161"/>
    <mergeCell ref="J208:L208"/>
    <mergeCell ref="K173:K174"/>
    <mergeCell ref="L173:L174"/>
    <mergeCell ref="A176:A179"/>
    <mergeCell ref="B176:B179"/>
    <mergeCell ref="C176:C179"/>
    <mergeCell ref="D176:D179"/>
    <mergeCell ref="E176:E179"/>
    <mergeCell ref="F176:F179"/>
    <mergeCell ref="M208:O208"/>
    <mergeCell ref="G209:G210"/>
    <mergeCell ref="H209:I209"/>
    <mergeCell ref="J209:J210"/>
    <mergeCell ref="K209:K210"/>
    <mergeCell ref="L209:L210"/>
    <mergeCell ref="M209:M210"/>
    <mergeCell ref="N209:N210"/>
    <mergeCell ref="A167:L167"/>
    <mergeCell ref="M172:N172"/>
    <mergeCell ref="M173:M174"/>
    <mergeCell ref="N173:N174"/>
    <mergeCell ref="M167:M169"/>
    <mergeCell ref="N167:N169"/>
    <mergeCell ref="A168:L168"/>
    <mergeCell ref="J172:L172"/>
    <mergeCell ref="G173:G174"/>
    <mergeCell ref="H173:I173"/>
    <mergeCell ref="J173:J174"/>
    <mergeCell ref="A207:J207"/>
    <mergeCell ref="A208:A210"/>
    <mergeCell ref="B208:D209"/>
    <mergeCell ref="E208:F209"/>
    <mergeCell ref="G208:I208"/>
    <mergeCell ref="O209:O210"/>
    <mergeCell ref="A228:F228"/>
    <mergeCell ref="A229:K229"/>
    <mergeCell ref="A230:K230"/>
    <mergeCell ref="A231:K231"/>
    <mergeCell ref="A232:I232"/>
    <mergeCell ref="A234:D234"/>
    <mergeCell ref="E234:G234"/>
    <mergeCell ref="H234:L234"/>
    <mergeCell ref="A222:O222"/>
    <mergeCell ref="A223:O223"/>
    <mergeCell ref="A224:K224"/>
    <mergeCell ref="E225:K225"/>
    <mergeCell ref="E226:K226"/>
    <mergeCell ref="E227:K227"/>
    <mergeCell ref="M402:M404"/>
    <mergeCell ref="N402:N404"/>
    <mergeCell ref="A403:L403"/>
    <mergeCell ref="A399:D399"/>
    <mergeCell ref="E399:G399"/>
    <mergeCell ref="E238:G238"/>
    <mergeCell ref="H238:L238"/>
    <mergeCell ref="A238:D238"/>
    <mergeCell ref="E239:G239"/>
    <mergeCell ref="H239:L239"/>
    <mergeCell ref="H399:L399"/>
    <mergeCell ref="G246:G247"/>
    <mergeCell ref="H246:I246"/>
    <mergeCell ref="J246:J247"/>
    <mergeCell ref="A342:L342"/>
    <mergeCell ref="A343:J343"/>
    <mergeCell ref="H346:I346"/>
    <mergeCell ref="J346:J347"/>
    <mergeCell ref="M240:M242"/>
    <mergeCell ref="N240:N242"/>
    <mergeCell ref="A241:L241"/>
    <mergeCell ref="A243:L243"/>
    <mergeCell ref="A345:A347"/>
    <mergeCell ref="B345:D346"/>
    <mergeCell ref="A244:J244"/>
    <mergeCell ref="A245:A247"/>
    <mergeCell ref="B245:D246"/>
    <mergeCell ref="E245:F246"/>
    <mergeCell ref="G245:I245"/>
    <mergeCell ref="J245:L245"/>
    <mergeCell ref="A240:L240"/>
    <mergeCell ref="K246:K247"/>
    <mergeCell ref="L246:L247"/>
    <mergeCell ref="A270:K270"/>
    <mergeCell ref="A271:K271"/>
    <mergeCell ref="A272:K272"/>
    <mergeCell ref="A251:O251"/>
    <mergeCell ref="A252:J252"/>
    <mergeCell ref="A253:A255"/>
    <mergeCell ref="B253:D254"/>
    <mergeCell ref="E253:F254"/>
    <mergeCell ref="G253:I253"/>
    <mergeCell ref="J253:L253"/>
    <mergeCell ref="M253:O253"/>
    <mergeCell ref="E267:K267"/>
    <mergeCell ref="N254:N255"/>
    <mergeCell ref="O254:O255"/>
    <mergeCell ref="A263:O263"/>
    <mergeCell ref="A264:O264"/>
    <mergeCell ref="A265:K265"/>
    <mergeCell ref="E266:K266"/>
    <mergeCell ref="G254:G255"/>
    <mergeCell ref="H254:I254"/>
    <mergeCell ref="J254:J255"/>
    <mergeCell ref="K254:K255"/>
    <mergeCell ref="L254:L255"/>
    <mergeCell ref="M254:M255"/>
    <mergeCell ref="M281:M283"/>
    <mergeCell ref="N281:N283"/>
    <mergeCell ref="A282:L282"/>
    <mergeCell ref="A283:L283"/>
    <mergeCell ref="A284:L284"/>
    <mergeCell ref="A285:J285"/>
    <mergeCell ref="A278:A279"/>
    <mergeCell ref="B278:D278"/>
    <mergeCell ref="E278:I278"/>
    <mergeCell ref="B279:D279"/>
    <mergeCell ref="E279:I279"/>
    <mergeCell ref="A281:L281"/>
    <mergeCell ref="M295:M296"/>
    <mergeCell ref="N295:N296"/>
    <mergeCell ref="O295:O296"/>
    <mergeCell ref="A292:O292"/>
    <mergeCell ref="A293:J293"/>
    <mergeCell ref="A294:A296"/>
    <mergeCell ref="B294:D295"/>
    <mergeCell ref="E294:F295"/>
    <mergeCell ref="G294:I294"/>
    <mergeCell ref="J294:L294"/>
    <mergeCell ref="M294:O294"/>
    <mergeCell ref="G295:G296"/>
    <mergeCell ref="H295:I295"/>
    <mergeCell ref="M340:M342"/>
    <mergeCell ref="N340:N342"/>
    <mergeCell ref="M408:M409"/>
    <mergeCell ref="N408:N409"/>
    <mergeCell ref="B411:B412"/>
    <mergeCell ref="C411:C412"/>
    <mergeCell ref="D411:D412"/>
    <mergeCell ref="E411:E412"/>
    <mergeCell ref="A405:L405"/>
    <mergeCell ref="A406:J406"/>
    <mergeCell ref="A407:A409"/>
    <mergeCell ref="B407:D407"/>
    <mergeCell ref="E407:F407"/>
    <mergeCell ref="E398:G398"/>
    <mergeCell ref="H398:L398"/>
    <mergeCell ref="A398:D398"/>
    <mergeCell ref="A396:D396"/>
    <mergeCell ref="E396:G396"/>
    <mergeCell ref="H396:L396"/>
    <mergeCell ref="A397:D397"/>
    <mergeCell ref="E397:G397"/>
    <mergeCell ref="H397:L397"/>
    <mergeCell ref="M345:N345"/>
    <mergeCell ref="A400:O400"/>
    <mergeCell ref="A369:J369"/>
    <mergeCell ref="K346:K347"/>
    <mergeCell ref="L346:L347"/>
    <mergeCell ref="A446:O446"/>
    <mergeCell ref="B439:D439"/>
    <mergeCell ref="E439:L439"/>
    <mergeCell ref="A441:O441"/>
    <mergeCell ref="A442:O442"/>
    <mergeCell ref="A443:O443"/>
    <mergeCell ref="B440:D440"/>
    <mergeCell ref="E440:L440"/>
    <mergeCell ref="A444:O444"/>
    <mergeCell ref="A433:O433"/>
    <mergeCell ref="A434:O434"/>
    <mergeCell ref="A424:O424"/>
    <mergeCell ref="A425:L425"/>
    <mergeCell ref="A426:L426"/>
    <mergeCell ref="A427:L427"/>
    <mergeCell ref="A428:L428"/>
    <mergeCell ref="N346:N347"/>
    <mergeCell ref="A429:L429"/>
    <mergeCell ref="A423:O423"/>
    <mergeCell ref="M346:M347"/>
    <mergeCell ref="A435:O435"/>
    <mergeCell ref="N19:O19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A48:A51"/>
    <mergeCell ref="B48:B51"/>
    <mergeCell ref="C48:C51"/>
    <mergeCell ref="D48:D51"/>
    <mergeCell ref="E48:E51"/>
    <mergeCell ref="A331:I331"/>
    <mergeCell ref="E333:I333"/>
    <mergeCell ref="A334:A335"/>
    <mergeCell ref="B334:D334"/>
    <mergeCell ref="A320:O320"/>
    <mergeCell ref="A322:K322"/>
    <mergeCell ref="E323:K323"/>
    <mergeCell ref="E324:K324"/>
    <mergeCell ref="E325:K325"/>
    <mergeCell ref="E326:K326"/>
    <mergeCell ref="A327:F327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A445:O445"/>
    <mergeCell ref="B436:D436"/>
    <mergeCell ref="E436:L436"/>
    <mergeCell ref="B437:D437"/>
    <mergeCell ref="E437:L437"/>
    <mergeCell ref="B438:D438"/>
    <mergeCell ref="E438:L438"/>
    <mergeCell ref="A390:K390"/>
    <mergeCell ref="A430:L430"/>
    <mergeCell ref="A431:L431"/>
    <mergeCell ref="M407:N407"/>
    <mergeCell ref="B408:B409"/>
    <mergeCell ref="C408:C409"/>
    <mergeCell ref="D408:D409"/>
    <mergeCell ref="E408:E409"/>
    <mergeCell ref="H394:L394"/>
    <mergeCell ref="A395:D395"/>
    <mergeCell ref="E395:G395"/>
    <mergeCell ref="H395:L395"/>
    <mergeCell ref="O416:O417"/>
    <mergeCell ref="G407:I407"/>
    <mergeCell ref="J407:L407"/>
    <mergeCell ref="J408:J409"/>
    <mergeCell ref="A402:L402"/>
    <mergeCell ref="J548:J549"/>
    <mergeCell ref="K548:K549"/>
    <mergeCell ref="L548:L549"/>
    <mergeCell ref="E371:F372"/>
    <mergeCell ref="A371:A373"/>
    <mergeCell ref="B371:D372"/>
    <mergeCell ref="A432:O432"/>
    <mergeCell ref="A389:F389"/>
    <mergeCell ref="A447:O447"/>
    <mergeCell ref="A391:K391"/>
    <mergeCell ref="F419:F420"/>
    <mergeCell ref="M548:M549"/>
    <mergeCell ref="N548:N549"/>
    <mergeCell ref="O548:O549"/>
    <mergeCell ref="A392:K392"/>
    <mergeCell ref="A393:I393"/>
    <mergeCell ref="A384:O384"/>
    <mergeCell ref="A385:K385"/>
    <mergeCell ref="E386:K386"/>
    <mergeCell ref="E387:K387"/>
    <mergeCell ref="E388:K388"/>
    <mergeCell ref="J540:J541"/>
    <mergeCell ref="K540:K541"/>
    <mergeCell ref="L540:L541"/>
    <mergeCell ref="A344:J344"/>
    <mergeCell ref="A349:A351"/>
    <mergeCell ref="B349:B351"/>
    <mergeCell ref="C349:C351"/>
    <mergeCell ref="D349:D351"/>
    <mergeCell ref="E349:E351"/>
    <mergeCell ref="E345:F346"/>
    <mergeCell ref="G345:I345"/>
    <mergeCell ref="J345:L345"/>
    <mergeCell ref="G346:G347"/>
    <mergeCell ref="A336:A337"/>
    <mergeCell ref="B336:D336"/>
    <mergeCell ref="E336:I336"/>
    <mergeCell ref="B337:D337"/>
    <mergeCell ref="E337:I337"/>
    <mergeCell ref="A339:L339"/>
    <mergeCell ref="A340:L340"/>
    <mergeCell ref="L295:L296"/>
    <mergeCell ref="E274:I274"/>
    <mergeCell ref="B275:D275"/>
    <mergeCell ref="E275:I275"/>
    <mergeCell ref="A276:A277"/>
    <mergeCell ref="B276:D276"/>
    <mergeCell ref="E276:I276"/>
    <mergeCell ref="B277:D277"/>
    <mergeCell ref="E277:I277"/>
    <mergeCell ref="A286:A288"/>
    <mergeCell ref="B286:D287"/>
    <mergeCell ref="E286:F287"/>
    <mergeCell ref="G286:I286"/>
    <mergeCell ref="J286:L286"/>
    <mergeCell ref="G287:G288"/>
    <mergeCell ref="H287:I287"/>
    <mergeCell ref="J287:J288"/>
    <mergeCell ref="K287:K288"/>
    <mergeCell ref="L287:L288"/>
    <mergeCell ref="E124:E127"/>
    <mergeCell ref="F124:F127"/>
    <mergeCell ref="D180:D183"/>
    <mergeCell ref="E180:E183"/>
    <mergeCell ref="A184:A187"/>
    <mergeCell ref="B184:B187"/>
    <mergeCell ref="C184:C187"/>
    <mergeCell ref="D184:D187"/>
    <mergeCell ref="E184:E187"/>
    <mergeCell ref="F180:F183"/>
    <mergeCell ref="F184:F187"/>
    <mergeCell ref="A180:A183"/>
    <mergeCell ref="B180:B183"/>
    <mergeCell ref="C180:C183"/>
    <mergeCell ref="E153:K153"/>
    <mergeCell ref="E154:K154"/>
    <mergeCell ref="E155:K155"/>
    <mergeCell ref="H166:L166"/>
    <mergeCell ref="A273:I273"/>
    <mergeCell ref="B274:D274"/>
    <mergeCell ref="E268:K268"/>
    <mergeCell ref="A269:F269"/>
    <mergeCell ref="A329:K329"/>
    <mergeCell ref="A352:A354"/>
    <mergeCell ref="B352:B354"/>
    <mergeCell ref="C352:C354"/>
    <mergeCell ref="D352:D354"/>
    <mergeCell ref="E352:E354"/>
    <mergeCell ref="F352:F354"/>
    <mergeCell ref="A328:K328"/>
    <mergeCell ref="A188:A191"/>
    <mergeCell ref="B188:B191"/>
    <mergeCell ref="C188:C191"/>
    <mergeCell ref="D188:D191"/>
    <mergeCell ref="E188:E191"/>
    <mergeCell ref="F188:F191"/>
    <mergeCell ref="F349:F351"/>
    <mergeCell ref="B332:D332"/>
    <mergeCell ref="E332:I332"/>
    <mergeCell ref="B333:D333"/>
    <mergeCell ref="E334:I334"/>
    <mergeCell ref="B335:D335"/>
    <mergeCell ref="E335:I335"/>
    <mergeCell ref="A330:K330"/>
    <mergeCell ref="J295:J296"/>
    <mergeCell ref="K295:K296"/>
    <mergeCell ref="A355:A357"/>
    <mergeCell ref="B355:B357"/>
    <mergeCell ref="C355:C357"/>
    <mergeCell ref="D355:D357"/>
    <mergeCell ref="E355:E357"/>
    <mergeCell ref="F355:F357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</mergeCells>
  <pageMargins left="0.31496062992125984" right="0.31496062992125984" top="0.35433070866141736" bottom="0.35433070866141736" header="0.31496062992125984" footer="0.31496062992125984"/>
  <pageSetup paperSize="9" scale="42" fitToHeight="0" orientation="landscape" r:id="rId1"/>
  <rowBreaks count="10" manualBreakCount="10">
    <brk id="37" max="16" man="1"/>
    <brk id="67" max="16" man="1"/>
    <brk id="102" max="16" man="1"/>
    <brk id="120" max="16" man="1"/>
    <brk id="162" max="16" man="1"/>
    <brk id="184" max="16" man="1"/>
    <brk id="237" max="16" man="1"/>
    <brk id="359" max="16" man="1"/>
    <brk id="377" max="16" man="1"/>
    <brk id="407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A2:AE519"/>
  <sheetViews>
    <sheetView view="pageBreakPreview" zoomScale="60" workbookViewId="0">
      <selection activeCell="A389" sqref="A389:L389"/>
    </sheetView>
  </sheetViews>
  <sheetFormatPr defaultRowHeight="18.75" x14ac:dyDescent="0.25"/>
  <cols>
    <col min="1" max="1" width="37.71093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8.5703125" style="3" customWidth="1"/>
    <col min="7" max="7" width="39.8554687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8" width="9.140625" style="3"/>
    <col min="19" max="19" width="10.7109375" style="3" bestFit="1" customWidth="1"/>
    <col min="20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452</v>
      </c>
    </row>
    <row r="9" spans="1:18" x14ac:dyDescent="0.25">
      <c r="L9" s="3" t="s">
        <v>482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48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68" t="s">
        <v>481</v>
      </c>
      <c r="F12" s="268"/>
      <c r="G12" s="268"/>
      <c r="H12" s="26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2" t="s">
        <v>446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4" t="s">
        <v>163</v>
      </c>
      <c r="M20" s="214"/>
      <c r="N20" s="215" t="s">
        <v>410</v>
      </c>
      <c r="O20" s="216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140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380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56" t="s">
        <v>426</v>
      </c>
      <c r="K45" s="162" t="s">
        <v>438</v>
      </c>
      <c r="L45" s="162" t="s">
        <v>445</v>
      </c>
      <c r="M45" s="162" t="s">
        <v>165</v>
      </c>
      <c r="N45" s="162" t="s">
        <v>166</v>
      </c>
      <c r="O45" s="6"/>
      <c r="P45" s="6"/>
    </row>
    <row r="46" spans="1:16" ht="7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58"/>
      <c r="K46" s="163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42.75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hidden="1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hidden="1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hidden="1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hidden="1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56" t="s">
        <v>426</v>
      </c>
      <c r="K69" s="162" t="s">
        <v>438</v>
      </c>
      <c r="L69" s="162" t="s">
        <v>445</v>
      </c>
      <c r="M69" s="156" t="s">
        <v>426</v>
      </c>
      <c r="N69" s="162" t="s">
        <v>438</v>
      </c>
      <c r="O69" s="162" t="s">
        <v>445</v>
      </c>
      <c r="P69" s="162" t="s">
        <v>165</v>
      </c>
      <c r="Q69" s="162" t="s">
        <v>166</v>
      </c>
    </row>
    <row r="70" spans="1:18" ht="75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58"/>
      <c r="K70" s="163"/>
      <c r="L70" s="163"/>
      <c r="M70" s="158"/>
      <c r="N70" s="163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345</v>
      </c>
      <c r="K72" s="9">
        <v>345</v>
      </c>
      <c r="L72" s="9">
        <v>345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35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/>
      <c r="L74" s="9"/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307</v>
      </c>
    </row>
    <row r="75" spans="1:18" ht="87" customHeight="1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2</v>
      </c>
      <c r="K75" s="9">
        <v>2</v>
      </c>
      <c r="L75" s="9">
        <v>2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308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:K79" si="1">J76</f>
        <v>0</v>
      </c>
      <c r="L76" s="9">
        <f t="shared" ref="L76:L79" si="2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hidden="1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 t="shared" si="1"/>
        <v>0</v>
      </c>
      <c r="L77" s="9">
        <f t="shared" si="2"/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305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/>
      <c r="K78" s="9">
        <f t="shared" si="1"/>
        <v>0</v>
      </c>
      <c r="L78" s="9">
        <f t="shared" si="2"/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347</v>
      </c>
      <c r="K80" s="9">
        <f>SUM(K72:K79)</f>
        <v>347</v>
      </c>
      <c r="L80" s="9">
        <f>SUM(L72:L79)</f>
        <v>347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35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6" t="s">
        <v>381</v>
      </c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ht="54.75" customHeight="1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ht="54.75" customHeight="1" x14ac:dyDescent="0.25">
      <c r="A93" s="176">
        <v>1</v>
      </c>
      <c r="B93" s="177"/>
      <c r="C93" s="177"/>
      <c r="D93" s="178"/>
      <c r="E93" s="176">
        <v>2</v>
      </c>
      <c r="F93" s="177"/>
      <c r="G93" s="178"/>
      <c r="H93" s="173">
        <v>3</v>
      </c>
      <c r="I93" s="174"/>
      <c r="J93" s="174"/>
      <c r="K93" s="174"/>
      <c r="L93" s="175"/>
    </row>
    <row r="94" spans="1:17" ht="54.75" customHeight="1" x14ac:dyDescent="0.25">
      <c r="A94" s="179" t="s">
        <v>325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54.75" customHeight="1" x14ac:dyDescent="0.25">
      <c r="A95" s="179" t="s">
        <v>325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54.75" customHeight="1" x14ac:dyDescent="0.25">
      <c r="A96" s="179" t="s">
        <v>325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54.75" customHeight="1" x14ac:dyDescent="0.25">
      <c r="A97" s="179" t="s">
        <v>326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92.2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56" t="s">
        <v>426</v>
      </c>
      <c r="K105" s="162" t="s">
        <v>438</v>
      </c>
      <c r="L105" s="162" t="s">
        <v>445</v>
      </c>
      <c r="M105" s="162" t="s">
        <v>165</v>
      </c>
      <c r="N105" s="162" t="s">
        <v>166</v>
      </c>
      <c r="O105" s="6"/>
      <c r="P105" s="6"/>
    </row>
    <row r="106" spans="1:16" ht="7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58"/>
      <c r="K106" s="163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hidden="1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hidden="1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27</v>
      </c>
      <c r="H138" s="162" t="s">
        <v>16</v>
      </c>
      <c r="I138" s="162"/>
      <c r="J138" s="156" t="s">
        <v>426</v>
      </c>
      <c r="K138" s="162" t="s">
        <v>438</v>
      </c>
      <c r="L138" s="162" t="s">
        <v>445</v>
      </c>
      <c r="M138" s="156" t="s">
        <v>426</v>
      </c>
      <c r="N138" s="162" t="s">
        <v>438</v>
      </c>
      <c r="O138" s="162" t="s">
        <v>445</v>
      </c>
      <c r="P138" s="162" t="s">
        <v>165</v>
      </c>
      <c r="Q138" s="162" t="s">
        <v>166</v>
      </c>
    </row>
    <row r="139" spans="1:18" ht="7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58"/>
      <c r="K139" s="163"/>
      <c r="L139" s="163"/>
      <c r="M139" s="158"/>
      <c r="N139" s="163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395</v>
      </c>
      <c r="K141" s="9">
        <v>395</v>
      </c>
      <c r="L141" s="9">
        <v>395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40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9" t="s">
        <v>21</v>
      </c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307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79.5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1</v>
      </c>
      <c r="K145" s="9">
        <v>1</v>
      </c>
      <c r="L145" s="9">
        <v>1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306</v>
      </c>
    </row>
    <row r="146" spans="1:18" ht="84.75" hidden="1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ref="K146:K148" si="4">J146</f>
        <v>0</v>
      </c>
      <c r="L146" s="9">
        <f t="shared" ref="L146:L148" si="5">J146</f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305</v>
      </c>
    </row>
    <row r="147" spans="1:18" ht="37.5" hidden="1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si="4"/>
        <v>0</v>
      </c>
      <c r="L147" s="9">
        <f t="shared" si="5"/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309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396</v>
      </c>
      <c r="K149" s="9">
        <f>SUM(K141:K148)</f>
        <v>396</v>
      </c>
      <c r="L149" s="9">
        <f>SUM(L141:L148)</f>
        <v>396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40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ht="20.25" customHeight="1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6" t="s">
        <v>382</v>
      </c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ht="24" customHeight="1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ht="24" customHeight="1" x14ac:dyDescent="0.25">
      <c r="A162" s="176">
        <v>1</v>
      </c>
      <c r="B162" s="177"/>
      <c r="C162" s="177"/>
      <c r="D162" s="178"/>
      <c r="E162" s="176">
        <v>2</v>
      </c>
      <c r="F162" s="177"/>
      <c r="G162" s="178"/>
      <c r="H162" s="173">
        <v>3</v>
      </c>
      <c r="I162" s="174"/>
      <c r="J162" s="174"/>
      <c r="K162" s="174"/>
      <c r="L162" s="175"/>
    </row>
    <row r="163" spans="1:16" ht="60" customHeight="1" x14ac:dyDescent="0.25">
      <c r="A163" s="179" t="s">
        <v>325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56.25" customHeight="1" x14ac:dyDescent="0.25">
      <c r="A164" s="179" t="s">
        <v>325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57.75" customHeight="1" x14ac:dyDescent="0.25">
      <c r="A165" s="179" t="s">
        <v>325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67.5" customHeight="1" x14ac:dyDescent="0.25">
      <c r="A166" s="179" t="s">
        <v>326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99.7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56" t="s">
        <v>426</v>
      </c>
      <c r="K173" s="162" t="s">
        <v>438</v>
      </c>
      <c r="L173" s="162" t="s">
        <v>445</v>
      </c>
      <c r="M173" s="162" t="s">
        <v>165</v>
      </c>
      <c r="N173" s="162" t="s">
        <v>166</v>
      </c>
      <c r="O173" s="6"/>
      <c r="P173" s="6"/>
    </row>
    <row r="174" spans="1:16" ht="7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58"/>
      <c r="K174" s="163"/>
      <c r="L174" s="163"/>
      <c r="M174" s="162"/>
      <c r="N174" s="162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63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72" customHeight="1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72" hidden="1" customHeight="1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63" hidden="1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72" hidden="1" customHeight="1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63" hidden="1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72" hidden="1" customHeight="1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18.75" customHeight="1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56" t="s">
        <v>426</v>
      </c>
      <c r="K209" s="162" t="s">
        <v>438</v>
      </c>
      <c r="L209" s="162" t="s">
        <v>445</v>
      </c>
      <c r="M209" s="156" t="s">
        <v>426</v>
      </c>
      <c r="N209" s="162" t="s">
        <v>438</v>
      </c>
      <c r="O209" s="162" t="s">
        <v>445</v>
      </c>
      <c r="P209" s="162" t="s">
        <v>165</v>
      </c>
      <c r="Q209" s="162" t="s">
        <v>166</v>
      </c>
    </row>
    <row r="210" spans="1:18" ht="7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58"/>
      <c r="K210" s="163"/>
      <c r="L210" s="163"/>
      <c r="M210" s="158"/>
      <c r="N210" s="163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58</v>
      </c>
      <c r="K212" s="9">
        <v>58</v>
      </c>
      <c r="L212" s="9">
        <v>58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6</v>
      </c>
    </row>
    <row r="213" spans="1:18" ht="122.25" hidden="1" customHeight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2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306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305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310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58</v>
      </c>
      <c r="K220" s="9">
        <f>SUM(K212:K219)</f>
        <v>58</v>
      </c>
      <c r="L220" s="9">
        <f>SUM(L212:L219)</f>
        <v>58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6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801</v>
      </c>
      <c r="K221" s="9">
        <f>K80+K149+K220</f>
        <v>801</v>
      </c>
      <c r="L221" s="9">
        <f>L80+L149+L220</f>
        <v>801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80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6" t="s">
        <v>383</v>
      </c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ht="24" customHeight="1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ht="24" customHeight="1" x14ac:dyDescent="0.25">
      <c r="A234" s="176">
        <v>1</v>
      </c>
      <c r="B234" s="177"/>
      <c r="C234" s="177"/>
      <c r="D234" s="178"/>
      <c r="E234" s="176">
        <v>2</v>
      </c>
      <c r="F234" s="177"/>
      <c r="G234" s="178"/>
      <c r="H234" s="173">
        <v>3</v>
      </c>
      <c r="I234" s="174"/>
      <c r="J234" s="174"/>
      <c r="K234" s="174"/>
      <c r="L234" s="175"/>
    </row>
    <row r="235" spans="1:16" ht="60" customHeight="1" x14ac:dyDescent="0.25">
      <c r="A235" s="179" t="s">
        <v>325</v>
      </c>
      <c r="B235" s="180"/>
      <c r="C235" s="180"/>
      <c r="D235" s="181"/>
      <c r="E235" s="176" t="s">
        <v>50</v>
      </c>
      <c r="F235" s="177"/>
      <c r="G235" s="178"/>
      <c r="H235" s="176" t="s">
        <v>51</v>
      </c>
      <c r="I235" s="177"/>
      <c r="J235" s="177"/>
      <c r="K235" s="177"/>
      <c r="L235" s="178"/>
    </row>
    <row r="236" spans="1:16" ht="56.25" customHeight="1" x14ac:dyDescent="0.25">
      <c r="A236" s="179" t="s">
        <v>325</v>
      </c>
      <c r="B236" s="180"/>
      <c r="C236" s="180"/>
      <c r="D236" s="181"/>
      <c r="E236" s="176" t="s">
        <v>52</v>
      </c>
      <c r="F236" s="177"/>
      <c r="G236" s="178"/>
      <c r="H236" s="176" t="s">
        <v>53</v>
      </c>
      <c r="I236" s="177"/>
      <c r="J236" s="177"/>
      <c r="K236" s="177"/>
      <c r="L236" s="178"/>
    </row>
    <row r="237" spans="1:16" ht="57.75" customHeight="1" x14ac:dyDescent="0.25">
      <c r="A237" s="179" t="s">
        <v>325</v>
      </c>
      <c r="B237" s="180"/>
      <c r="C237" s="180"/>
      <c r="D237" s="181"/>
      <c r="E237" s="176" t="s">
        <v>56</v>
      </c>
      <c r="F237" s="177"/>
      <c r="G237" s="178"/>
      <c r="H237" s="176" t="s">
        <v>51</v>
      </c>
      <c r="I237" s="177"/>
      <c r="J237" s="177"/>
      <c r="K237" s="177"/>
      <c r="L237" s="178"/>
    </row>
    <row r="238" spans="1:16" ht="67.5" customHeight="1" x14ac:dyDescent="0.25">
      <c r="A238" s="179" t="s">
        <v>326</v>
      </c>
      <c r="B238" s="180"/>
      <c r="C238" s="180"/>
      <c r="D238" s="181"/>
      <c r="E238" s="176" t="s">
        <v>54</v>
      </c>
      <c r="F238" s="177"/>
      <c r="G238" s="178"/>
      <c r="H238" s="173" t="s">
        <v>167</v>
      </c>
      <c r="I238" s="174"/>
      <c r="J238" s="174"/>
      <c r="K238" s="174"/>
      <c r="L238" s="175"/>
    </row>
    <row r="239" spans="1:16" ht="42" hidden="1" customHeight="1" x14ac:dyDescent="0.25">
      <c r="A239" s="224" t="s">
        <v>94</v>
      </c>
      <c r="B239" s="224"/>
      <c r="C239" s="224"/>
      <c r="D239" s="224"/>
      <c r="E239" s="224"/>
      <c r="F239" s="224"/>
      <c r="G239" s="224"/>
      <c r="H239" s="224"/>
      <c r="I239" s="224"/>
      <c r="J239" s="224"/>
      <c r="K239" s="224"/>
      <c r="L239" s="224"/>
      <c r="M239" s="184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5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5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2" t="s">
        <v>10</v>
      </c>
      <c r="B244" s="162" t="s">
        <v>11</v>
      </c>
      <c r="C244" s="162"/>
      <c r="D244" s="162"/>
      <c r="E244" s="162" t="s">
        <v>12</v>
      </c>
      <c r="F244" s="162"/>
      <c r="G244" s="162" t="s">
        <v>13</v>
      </c>
      <c r="H244" s="162"/>
      <c r="I244" s="162"/>
      <c r="J244" s="162" t="s">
        <v>14</v>
      </c>
      <c r="K244" s="162"/>
      <c r="L244" s="162"/>
      <c r="M244" s="176" t="s">
        <v>164</v>
      </c>
      <c r="N244" s="178"/>
      <c r="O244" s="6"/>
      <c r="P244" s="6"/>
    </row>
    <row r="245" spans="1:17" ht="59.25" hidden="1" customHeight="1" x14ac:dyDescent="0.25">
      <c r="A245" s="163"/>
      <c r="B245" s="162"/>
      <c r="C245" s="162"/>
      <c r="D245" s="162"/>
      <c r="E245" s="162"/>
      <c r="F245" s="162"/>
      <c r="G245" s="162" t="s">
        <v>15</v>
      </c>
      <c r="H245" s="162" t="s">
        <v>16</v>
      </c>
      <c r="I245" s="162"/>
      <c r="J245" s="162" t="s">
        <v>207</v>
      </c>
      <c r="K245" s="162" t="s">
        <v>208</v>
      </c>
      <c r="L245" s="162" t="s">
        <v>209</v>
      </c>
      <c r="M245" s="169" t="s">
        <v>165</v>
      </c>
      <c r="N245" s="162" t="s">
        <v>166</v>
      </c>
      <c r="O245" s="6"/>
      <c r="P245" s="6"/>
    </row>
    <row r="246" spans="1:17" ht="75" hidden="1" customHeight="1" x14ac:dyDescent="0.25">
      <c r="A246" s="163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3"/>
      <c r="H246" s="9" t="s">
        <v>22</v>
      </c>
      <c r="I246" s="9" t="s">
        <v>23</v>
      </c>
      <c r="J246" s="162"/>
      <c r="K246" s="162"/>
      <c r="L246" s="163"/>
      <c r="M246" s="169"/>
      <c r="N246" s="162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idden="1" x14ac:dyDescent="0.25">
      <c r="A248" s="13"/>
      <c r="B248" s="11"/>
      <c r="C248" s="11"/>
      <c r="D248" s="9"/>
      <c r="E248" s="16"/>
      <c r="F248" s="16"/>
      <c r="G248" s="12"/>
      <c r="H248" s="12"/>
      <c r="I248" s="12"/>
      <c r="J248" s="12"/>
      <c r="K248" s="12">
        <v>95</v>
      </c>
      <c r="L248" s="12">
        <v>95</v>
      </c>
      <c r="M248" s="11">
        <v>10</v>
      </c>
      <c r="N248" s="35">
        <v>10</v>
      </c>
      <c r="O248" s="6"/>
      <c r="P248" s="6"/>
    </row>
    <row r="249" spans="1:17" hidden="1" x14ac:dyDescent="0.25">
      <c r="A249" s="22"/>
      <c r="B249" s="5"/>
      <c r="C249" s="5"/>
      <c r="D249" s="4"/>
      <c r="E249" s="6"/>
      <c r="F249" s="6"/>
      <c r="G249" s="20"/>
      <c r="H249" s="20"/>
      <c r="I249" s="20"/>
      <c r="J249" s="20"/>
      <c r="K249" s="20">
        <v>100</v>
      </c>
      <c r="L249" s="20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2" t="s">
        <v>10</v>
      </c>
      <c r="B252" s="162" t="s">
        <v>11</v>
      </c>
      <c r="C252" s="162"/>
      <c r="D252" s="162"/>
      <c r="E252" s="162" t="s">
        <v>12</v>
      </c>
      <c r="F252" s="162"/>
      <c r="G252" s="162" t="s">
        <v>24</v>
      </c>
      <c r="H252" s="162"/>
      <c r="I252" s="162"/>
      <c r="J252" s="162" t="s">
        <v>25</v>
      </c>
      <c r="K252" s="162"/>
      <c r="L252" s="162"/>
      <c r="M252" s="162" t="s">
        <v>26</v>
      </c>
      <c r="N252" s="162"/>
      <c r="O252" s="162"/>
      <c r="P252" s="176" t="s">
        <v>164</v>
      </c>
      <c r="Q252" s="178"/>
    </row>
    <row r="253" spans="1:17" ht="55.5" hidden="1" customHeight="1" x14ac:dyDescent="0.25">
      <c r="A253" s="163"/>
      <c r="B253" s="162"/>
      <c r="C253" s="162"/>
      <c r="D253" s="162"/>
      <c r="E253" s="162"/>
      <c r="F253" s="162"/>
      <c r="G253" s="162" t="s">
        <v>27</v>
      </c>
      <c r="H253" s="162" t="s">
        <v>16</v>
      </c>
      <c r="I253" s="162"/>
      <c r="J253" s="162" t="s">
        <v>207</v>
      </c>
      <c r="K253" s="162" t="s">
        <v>208</v>
      </c>
      <c r="L253" s="162" t="s">
        <v>209</v>
      </c>
      <c r="M253" s="162" t="s">
        <v>207</v>
      </c>
      <c r="N253" s="162" t="s">
        <v>208</v>
      </c>
      <c r="O253" s="162" t="s">
        <v>209</v>
      </c>
      <c r="P253" s="169" t="s">
        <v>165</v>
      </c>
      <c r="Q253" s="162" t="s">
        <v>166</v>
      </c>
    </row>
    <row r="254" spans="1:17" ht="75" hidden="1" customHeight="1" x14ac:dyDescent="0.25">
      <c r="A254" s="163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3"/>
      <c r="H254" s="9" t="s">
        <v>28</v>
      </c>
      <c r="I254" s="9" t="s">
        <v>23</v>
      </c>
      <c r="J254" s="162"/>
      <c r="K254" s="162"/>
      <c r="L254" s="163"/>
      <c r="M254" s="162"/>
      <c r="N254" s="162"/>
      <c r="O254" s="163"/>
      <c r="P254" s="169"/>
      <c r="Q254" s="162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93.75" hidden="1" x14ac:dyDescent="0.25">
      <c r="A256" s="90" t="s">
        <v>228</v>
      </c>
      <c r="B256" s="38" t="s">
        <v>301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93.75" hidden="1" x14ac:dyDescent="0.25">
      <c r="A257" s="23" t="s">
        <v>302</v>
      </c>
      <c r="B257" s="9" t="s">
        <v>97</v>
      </c>
      <c r="C257" s="9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93.75" hidden="1" x14ac:dyDescent="0.25">
      <c r="A258" s="23" t="s">
        <v>229</v>
      </c>
      <c r="B258" s="38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93.75" hidden="1" x14ac:dyDescent="0.25">
      <c r="A259" s="23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2" t="s">
        <v>36</v>
      </c>
      <c r="B264" s="162"/>
      <c r="C264" s="162"/>
      <c r="D264" s="162"/>
      <c r="E264" s="162"/>
      <c r="F264" s="186"/>
      <c r="G264" s="186"/>
      <c r="H264" s="186"/>
      <c r="I264" s="186"/>
      <c r="J264" s="186"/>
      <c r="K264" s="186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2" t="s">
        <v>22</v>
      </c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2">
        <v>5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2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2" t="s">
        <v>47</v>
      </c>
      <c r="C273" s="186"/>
      <c r="D273" s="186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2">
        <v>2</v>
      </c>
      <c r="C274" s="186"/>
      <c r="D274" s="186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2" t="s">
        <v>49</v>
      </c>
      <c r="B275" s="162" t="s">
        <v>50</v>
      </c>
      <c r="C275" s="186"/>
      <c r="D275" s="186"/>
      <c r="E275" s="162" t="s">
        <v>51</v>
      </c>
      <c r="F275" s="162"/>
      <c r="G275" s="162"/>
      <c r="H275" s="162"/>
      <c r="I275" s="162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2"/>
      <c r="B276" s="162" t="s">
        <v>52</v>
      </c>
      <c r="C276" s="169"/>
      <c r="D276" s="169"/>
      <c r="E276" s="162" t="s">
        <v>53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7" t="s">
        <v>108</v>
      </c>
      <c r="B277" s="162" t="s">
        <v>54</v>
      </c>
      <c r="C277" s="186"/>
      <c r="D277" s="186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8"/>
      <c r="B278" s="162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4" t="s">
        <v>95</v>
      </c>
      <c r="B280" s="224"/>
      <c r="C280" s="224"/>
      <c r="D280" s="224"/>
      <c r="E280" s="224"/>
      <c r="F280" s="224"/>
      <c r="G280" s="224"/>
      <c r="H280" s="224"/>
      <c r="I280" s="224"/>
      <c r="J280" s="224"/>
      <c r="K280" s="224"/>
      <c r="L280" s="224"/>
      <c r="M280" s="184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5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5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223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2" t="s">
        <v>10</v>
      </c>
      <c r="B285" s="162" t="s">
        <v>11</v>
      </c>
      <c r="C285" s="162"/>
      <c r="D285" s="162"/>
      <c r="E285" s="162" t="s">
        <v>12</v>
      </c>
      <c r="F285" s="162"/>
      <c r="G285" s="162" t="s">
        <v>13</v>
      </c>
      <c r="H285" s="162"/>
      <c r="I285" s="162"/>
      <c r="J285" s="162" t="s">
        <v>14</v>
      </c>
      <c r="K285" s="162"/>
      <c r="L285" s="162"/>
      <c r="M285" s="176" t="s">
        <v>164</v>
      </c>
      <c r="N285" s="178"/>
      <c r="O285" s="6"/>
      <c r="P285" s="6"/>
    </row>
    <row r="286" spans="1:16" ht="59.25" hidden="1" customHeight="1" x14ac:dyDescent="0.25">
      <c r="A286" s="163"/>
      <c r="B286" s="162"/>
      <c r="C286" s="162"/>
      <c r="D286" s="162"/>
      <c r="E286" s="162"/>
      <c r="F286" s="162"/>
      <c r="G286" s="162" t="s">
        <v>15</v>
      </c>
      <c r="H286" s="162" t="s">
        <v>16</v>
      </c>
      <c r="I286" s="162"/>
      <c r="J286" s="162" t="s">
        <v>207</v>
      </c>
      <c r="K286" s="162" t="s">
        <v>208</v>
      </c>
      <c r="L286" s="162" t="s">
        <v>209</v>
      </c>
      <c r="M286" s="169" t="s">
        <v>165</v>
      </c>
      <c r="N286" s="162" t="s">
        <v>166</v>
      </c>
      <c r="O286" s="6"/>
      <c r="P286" s="6"/>
    </row>
    <row r="287" spans="1:16" ht="56.25" hidden="1" customHeight="1" x14ac:dyDescent="0.25">
      <c r="A287" s="163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3"/>
      <c r="H287" s="9" t="s">
        <v>22</v>
      </c>
      <c r="I287" s="9" t="s">
        <v>23</v>
      </c>
      <c r="J287" s="162"/>
      <c r="K287" s="162"/>
      <c r="L287" s="163"/>
      <c r="M287" s="169"/>
      <c r="N287" s="162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idden="1" x14ac:dyDescent="0.25">
      <c r="A289" s="13"/>
      <c r="B289" s="9"/>
      <c r="C289" s="9"/>
      <c r="D289" s="16"/>
      <c r="E289" s="11"/>
      <c r="F289" s="16"/>
      <c r="G289" s="12"/>
      <c r="H289" s="12"/>
      <c r="I289" s="12"/>
      <c r="J289" s="12"/>
      <c r="K289" s="9"/>
      <c r="L289" s="9"/>
      <c r="M289" s="11">
        <v>5</v>
      </c>
      <c r="N289" s="35">
        <f>J289*0.05</f>
        <v>0</v>
      </c>
      <c r="O289" s="6"/>
      <c r="P289" s="6"/>
    </row>
    <row r="290" spans="1:17" hidden="1" x14ac:dyDescent="0.25">
      <c r="A290" s="22"/>
      <c r="B290" s="4"/>
      <c r="C290" s="4"/>
      <c r="D290" s="6"/>
      <c r="E290" s="5"/>
      <c r="F290" s="6"/>
      <c r="G290" s="20"/>
      <c r="H290" s="20"/>
      <c r="I290" s="20"/>
      <c r="J290" s="20"/>
      <c r="K290" s="4"/>
      <c r="L290" s="4"/>
      <c r="M290" s="11">
        <v>5</v>
      </c>
      <c r="N290" s="35">
        <f>J290*0.05</f>
        <v>0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2" t="s">
        <v>10</v>
      </c>
      <c r="B293" s="162" t="s">
        <v>11</v>
      </c>
      <c r="C293" s="162"/>
      <c r="D293" s="162"/>
      <c r="E293" s="162" t="s">
        <v>12</v>
      </c>
      <c r="F293" s="162"/>
      <c r="G293" s="162" t="s">
        <v>24</v>
      </c>
      <c r="H293" s="162"/>
      <c r="I293" s="162"/>
      <c r="J293" s="162" t="s">
        <v>25</v>
      </c>
      <c r="K293" s="162"/>
      <c r="L293" s="162"/>
      <c r="M293" s="162" t="s">
        <v>26</v>
      </c>
      <c r="N293" s="162"/>
      <c r="O293" s="162"/>
      <c r="P293" s="176" t="s">
        <v>164</v>
      </c>
      <c r="Q293" s="178"/>
    </row>
    <row r="294" spans="1:17" ht="63" hidden="1" customHeight="1" x14ac:dyDescent="0.25">
      <c r="A294" s="163"/>
      <c r="B294" s="162"/>
      <c r="C294" s="162"/>
      <c r="D294" s="162"/>
      <c r="E294" s="162"/>
      <c r="F294" s="162"/>
      <c r="G294" s="162" t="s">
        <v>60</v>
      </c>
      <c r="H294" s="162" t="s">
        <v>16</v>
      </c>
      <c r="I294" s="162"/>
      <c r="J294" s="162" t="s">
        <v>207</v>
      </c>
      <c r="K294" s="162" t="s">
        <v>208</v>
      </c>
      <c r="L294" s="162" t="s">
        <v>209</v>
      </c>
      <c r="M294" s="162" t="s">
        <v>207</v>
      </c>
      <c r="N294" s="162" t="s">
        <v>208</v>
      </c>
      <c r="O294" s="162" t="s">
        <v>209</v>
      </c>
      <c r="P294" s="162" t="s">
        <v>165</v>
      </c>
      <c r="Q294" s="162" t="s">
        <v>166</v>
      </c>
    </row>
    <row r="295" spans="1:17" ht="52.5" hidden="1" customHeight="1" x14ac:dyDescent="0.25">
      <c r="A295" s="163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3"/>
      <c r="H295" s="9" t="s">
        <v>28</v>
      </c>
      <c r="I295" s="9" t="s">
        <v>23</v>
      </c>
      <c r="J295" s="162"/>
      <c r="K295" s="162"/>
      <c r="L295" s="163"/>
      <c r="M295" s="162"/>
      <c r="N295" s="162"/>
      <c r="O295" s="163"/>
      <c r="P295" s="162"/>
      <c r="Q295" s="162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2" t="s">
        <v>36</v>
      </c>
      <c r="B321" s="162"/>
      <c r="C321" s="162"/>
      <c r="D321" s="162"/>
      <c r="E321" s="162"/>
      <c r="F321" s="186"/>
      <c r="G321" s="186"/>
      <c r="H321" s="186"/>
      <c r="I321" s="186"/>
      <c r="J321" s="186"/>
      <c r="K321" s="186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2" t="s">
        <v>22</v>
      </c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2">
        <v>5</v>
      </c>
      <c r="F323" s="186"/>
      <c r="G323" s="186"/>
      <c r="H323" s="186"/>
      <c r="I323" s="186"/>
      <c r="J323" s="186"/>
      <c r="K323" s="186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2" t="s">
        <v>401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6" t="s">
        <v>135</v>
      </c>
      <c r="F325" s="177"/>
      <c r="G325" s="177"/>
      <c r="H325" s="177"/>
      <c r="I325" s="177"/>
      <c r="J325" s="177"/>
      <c r="K325" s="178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2" t="s">
        <v>47</v>
      </c>
      <c r="C331" s="186"/>
      <c r="D331" s="186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2">
        <v>2</v>
      </c>
      <c r="C332" s="186"/>
      <c r="D332" s="186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6" t="s">
        <v>49</v>
      </c>
      <c r="B333" s="162" t="s">
        <v>50</v>
      </c>
      <c r="C333" s="186"/>
      <c r="D333" s="186"/>
      <c r="E333" s="162" t="s">
        <v>51</v>
      </c>
      <c r="F333" s="162"/>
      <c r="G333" s="162"/>
      <c r="H333" s="162"/>
      <c r="I333" s="162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7"/>
      <c r="B334" s="162" t="s">
        <v>52</v>
      </c>
      <c r="C334" s="169"/>
      <c r="D334" s="169"/>
      <c r="E334" s="162" t="s">
        <v>53</v>
      </c>
      <c r="F334" s="162"/>
      <c r="G334" s="162"/>
      <c r="H334" s="162"/>
      <c r="I334" s="162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7" t="s">
        <v>108</v>
      </c>
      <c r="B335" s="162" t="s">
        <v>54</v>
      </c>
      <c r="C335" s="186"/>
      <c r="D335" s="186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8"/>
      <c r="B336" s="162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38" t="s">
        <v>94</v>
      </c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6"/>
      <c r="N339" s="6"/>
      <c r="O339" s="6"/>
      <c r="P339" s="6"/>
    </row>
    <row r="340" spans="1:18" s="34" customFormat="1" x14ac:dyDescent="0.25">
      <c r="A340" s="226" t="s">
        <v>221</v>
      </c>
      <c r="B340" s="226"/>
      <c r="C340" s="226"/>
      <c r="D340" s="226"/>
      <c r="E340" s="226"/>
      <c r="F340" s="226"/>
      <c r="G340" s="226"/>
      <c r="H340" s="226"/>
      <c r="I340" s="226"/>
      <c r="J340" s="226"/>
      <c r="K340" s="226"/>
      <c r="L340" s="226"/>
      <c r="M340" s="184" t="s">
        <v>179</v>
      </c>
      <c r="N340" s="239" t="s">
        <v>241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5"/>
      <c r="N341" s="239"/>
      <c r="O341" s="80"/>
      <c r="P341" s="80"/>
      <c r="Q341" s="80"/>
      <c r="R341" s="80"/>
    </row>
    <row r="342" spans="1:18" s="34" customFormat="1" x14ac:dyDescent="0.25">
      <c r="A342" s="226" t="s">
        <v>9</v>
      </c>
      <c r="B342" s="226"/>
      <c r="C342" s="226"/>
      <c r="D342" s="226"/>
      <c r="E342" s="226"/>
      <c r="F342" s="226"/>
      <c r="G342" s="226"/>
      <c r="H342" s="226"/>
      <c r="I342" s="226"/>
      <c r="J342" s="226"/>
      <c r="K342" s="226"/>
      <c r="L342" s="226"/>
      <c r="M342" s="185"/>
      <c r="N342" s="239"/>
      <c r="O342" s="80"/>
      <c r="P342" s="80"/>
      <c r="Q342" s="80"/>
      <c r="R342" s="80"/>
    </row>
    <row r="343" spans="1:18" s="34" customFormat="1" x14ac:dyDescent="0.25">
      <c r="A343" s="226" t="s">
        <v>222</v>
      </c>
      <c r="B343" s="226"/>
      <c r="C343" s="226"/>
      <c r="D343" s="226"/>
      <c r="E343" s="226"/>
      <c r="F343" s="226"/>
      <c r="G343" s="226"/>
      <c r="H343" s="226"/>
      <c r="I343" s="226"/>
      <c r="J343" s="226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x14ac:dyDescent="0.25">
      <c r="A344" s="226" t="s">
        <v>116</v>
      </c>
      <c r="B344" s="226"/>
      <c r="C344" s="226"/>
      <c r="D344" s="226"/>
      <c r="E344" s="226"/>
      <c r="F344" s="226"/>
      <c r="G344" s="226"/>
      <c r="H344" s="226"/>
      <c r="I344" s="226"/>
      <c r="J344" s="226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x14ac:dyDescent="0.25">
      <c r="A345" s="195" t="s">
        <v>10</v>
      </c>
      <c r="B345" s="195" t="s">
        <v>11</v>
      </c>
      <c r="C345" s="195"/>
      <c r="D345" s="195"/>
      <c r="E345" s="195" t="s">
        <v>12</v>
      </c>
      <c r="F345" s="195"/>
      <c r="G345" s="195" t="s">
        <v>13</v>
      </c>
      <c r="H345" s="195"/>
      <c r="I345" s="195"/>
      <c r="J345" s="195" t="s">
        <v>14</v>
      </c>
      <c r="K345" s="195"/>
      <c r="L345" s="195"/>
      <c r="M345" s="176" t="s">
        <v>164</v>
      </c>
      <c r="N345" s="178"/>
      <c r="O345" s="80"/>
      <c r="P345" s="80"/>
      <c r="Q345" s="80"/>
      <c r="R345" s="80"/>
    </row>
    <row r="346" spans="1:18" s="34" customFormat="1" ht="18.75" customHeight="1" x14ac:dyDescent="0.25">
      <c r="A346" s="196"/>
      <c r="B346" s="195"/>
      <c r="C346" s="195"/>
      <c r="D346" s="195"/>
      <c r="E346" s="195"/>
      <c r="F346" s="195"/>
      <c r="G346" s="195" t="s">
        <v>15</v>
      </c>
      <c r="H346" s="195" t="s">
        <v>16</v>
      </c>
      <c r="I346" s="195"/>
      <c r="J346" s="156" t="s">
        <v>426</v>
      </c>
      <c r="K346" s="162" t="s">
        <v>438</v>
      </c>
      <c r="L346" s="162" t="s">
        <v>445</v>
      </c>
      <c r="M346" s="169" t="s">
        <v>165</v>
      </c>
      <c r="N346" s="162" t="s">
        <v>166</v>
      </c>
      <c r="O346" s="80"/>
      <c r="P346" s="80"/>
      <c r="Q346" s="80"/>
      <c r="R346" s="80"/>
    </row>
    <row r="347" spans="1:18" s="34" customFormat="1" ht="75" x14ac:dyDescent="0.25">
      <c r="A347" s="227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6"/>
      <c r="H347" s="82" t="s">
        <v>22</v>
      </c>
      <c r="I347" s="82" t="s">
        <v>23</v>
      </c>
      <c r="J347" s="158"/>
      <c r="K347" s="163"/>
      <c r="L347" s="163"/>
      <c r="M347" s="169"/>
      <c r="N347" s="162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x14ac:dyDescent="0.25">
      <c r="A349" s="260" t="s">
        <v>417</v>
      </c>
      <c r="B349" s="235" t="s">
        <v>29</v>
      </c>
      <c r="C349" s="235" t="s">
        <v>433</v>
      </c>
      <c r="D349" s="235" t="s">
        <v>212</v>
      </c>
      <c r="E349" s="235" t="s">
        <v>98</v>
      </c>
      <c r="F349" s="234"/>
      <c r="G349" s="117" t="s">
        <v>392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customHeight="1" x14ac:dyDescent="0.25">
      <c r="A350" s="261"/>
      <c r="B350" s="263"/>
      <c r="C350" s="263"/>
      <c r="D350" s="263"/>
      <c r="E350" s="263"/>
      <c r="F350" s="234"/>
      <c r="G350" s="117" t="s">
        <v>395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x14ac:dyDescent="0.25">
      <c r="A351" s="262"/>
      <c r="B351" s="264"/>
      <c r="C351" s="264"/>
      <c r="D351" s="263"/>
      <c r="E351" s="263"/>
      <c r="F351" s="235"/>
      <c r="G351" s="140" t="s">
        <v>390</v>
      </c>
      <c r="H351" s="117" t="s">
        <v>391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x14ac:dyDescent="0.25">
      <c r="A352" s="260" t="s">
        <v>418</v>
      </c>
      <c r="B352" s="235" t="s">
        <v>29</v>
      </c>
      <c r="C352" s="265" t="s">
        <v>433</v>
      </c>
      <c r="D352" s="234" t="s">
        <v>216</v>
      </c>
      <c r="E352" s="234" t="s">
        <v>98</v>
      </c>
      <c r="F352" s="234" t="s">
        <v>21</v>
      </c>
      <c r="G352" s="117" t="s">
        <v>392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63" customHeight="1" x14ac:dyDescent="0.25">
      <c r="A353" s="261"/>
      <c r="B353" s="263"/>
      <c r="C353" s="266"/>
      <c r="D353" s="234"/>
      <c r="E353" s="234"/>
      <c r="F353" s="234"/>
      <c r="G353" s="117" t="s">
        <v>395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x14ac:dyDescent="0.25">
      <c r="A354" s="262"/>
      <c r="B354" s="264"/>
      <c r="C354" s="267"/>
      <c r="D354" s="234"/>
      <c r="E354" s="234"/>
      <c r="F354" s="234"/>
      <c r="G354" s="135" t="s">
        <v>390</v>
      </c>
      <c r="H354" s="117" t="s">
        <v>391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x14ac:dyDescent="0.25">
      <c r="A355" s="260" t="s">
        <v>413</v>
      </c>
      <c r="B355" s="235" t="s">
        <v>29</v>
      </c>
      <c r="C355" s="265" t="s">
        <v>433</v>
      </c>
      <c r="D355" s="234" t="s">
        <v>217</v>
      </c>
      <c r="E355" s="234" t="s">
        <v>98</v>
      </c>
      <c r="F355" s="234" t="s">
        <v>21</v>
      </c>
      <c r="G355" s="117" t="s">
        <v>392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customHeight="1" x14ac:dyDescent="0.25">
      <c r="A356" s="261"/>
      <c r="B356" s="263"/>
      <c r="C356" s="266"/>
      <c r="D356" s="234"/>
      <c r="E356" s="234"/>
      <c r="F356" s="234"/>
      <c r="G356" s="117" t="s">
        <v>395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x14ac:dyDescent="0.25">
      <c r="A357" s="262"/>
      <c r="B357" s="264"/>
      <c r="C357" s="267"/>
      <c r="D357" s="234"/>
      <c r="E357" s="234"/>
      <c r="F357" s="234"/>
      <c r="G357" s="135" t="s">
        <v>390</v>
      </c>
      <c r="H357" s="117" t="s">
        <v>391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60" t="s">
        <v>414</v>
      </c>
      <c r="B358" s="235" t="s">
        <v>29</v>
      </c>
      <c r="C358" s="265" t="s">
        <v>433</v>
      </c>
      <c r="D358" s="234" t="s">
        <v>218</v>
      </c>
      <c r="E358" s="234" t="s">
        <v>98</v>
      </c>
      <c r="F358" s="234" t="s">
        <v>21</v>
      </c>
      <c r="G358" s="117" t="s">
        <v>392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61"/>
      <c r="B359" s="263"/>
      <c r="C359" s="266"/>
      <c r="D359" s="234"/>
      <c r="E359" s="234"/>
      <c r="F359" s="234"/>
      <c r="G359" s="117" t="s">
        <v>395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62"/>
      <c r="B360" s="264"/>
      <c r="C360" s="267"/>
      <c r="D360" s="234"/>
      <c r="E360" s="234"/>
      <c r="F360" s="234"/>
      <c r="G360" s="135" t="s">
        <v>390</v>
      </c>
      <c r="H360" s="117" t="s">
        <v>391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x14ac:dyDescent="0.25">
      <c r="A361" s="260" t="s">
        <v>415</v>
      </c>
      <c r="B361" s="235" t="s">
        <v>29</v>
      </c>
      <c r="C361" s="265" t="s">
        <v>433</v>
      </c>
      <c r="D361" s="234" t="s">
        <v>219</v>
      </c>
      <c r="E361" s="234" t="s">
        <v>98</v>
      </c>
      <c r="F361" s="234" t="s">
        <v>21</v>
      </c>
      <c r="G361" s="117" t="s">
        <v>392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customHeight="1" x14ac:dyDescent="0.25">
      <c r="A362" s="261"/>
      <c r="B362" s="263"/>
      <c r="C362" s="266"/>
      <c r="D362" s="234"/>
      <c r="E362" s="234"/>
      <c r="F362" s="234"/>
      <c r="G362" s="117" t="s">
        <v>395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x14ac:dyDescent="0.25">
      <c r="A363" s="262"/>
      <c r="B363" s="264"/>
      <c r="C363" s="267"/>
      <c r="D363" s="234"/>
      <c r="E363" s="234"/>
      <c r="F363" s="234"/>
      <c r="G363" s="135" t="s">
        <v>390</v>
      </c>
      <c r="H363" s="117" t="s">
        <v>391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x14ac:dyDescent="0.25">
      <c r="A364" s="260" t="s">
        <v>435</v>
      </c>
      <c r="B364" s="235" t="s">
        <v>29</v>
      </c>
      <c r="C364" s="265" t="s">
        <v>433</v>
      </c>
      <c r="D364" s="234" t="s">
        <v>434</v>
      </c>
      <c r="E364" s="234" t="s">
        <v>98</v>
      </c>
      <c r="F364" s="234" t="s">
        <v>21</v>
      </c>
      <c r="G364" s="117" t="s">
        <v>392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customHeight="1" x14ac:dyDescent="0.25">
      <c r="A365" s="261"/>
      <c r="B365" s="263"/>
      <c r="C365" s="266"/>
      <c r="D365" s="234"/>
      <c r="E365" s="234"/>
      <c r="F365" s="234"/>
      <c r="G365" s="117" t="s">
        <v>395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x14ac:dyDescent="0.25">
      <c r="A366" s="262"/>
      <c r="B366" s="264"/>
      <c r="C366" s="267"/>
      <c r="D366" s="234"/>
      <c r="E366" s="234"/>
      <c r="F366" s="234"/>
      <c r="G366" s="135" t="s">
        <v>390</v>
      </c>
      <c r="H366" s="117" t="s">
        <v>391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hidden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6" t="s">
        <v>116</v>
      </c>
      <c r="B369" s="226"/>
      <c r="C369" s="226"/>
      <c r="D369" s="226"/>
      <c r="E369" s="226"/>
      <c r="F369" s="226"/>
      <c r="G369" s="226"/>
      <c r="H369" s="226"/>
      <c r="I369" s="226"/>
      <c r="J369" s="226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101.25" customHeight="1" x14ac:dyDescent="0.25">
      <c r="A371" s="195" t="s">
        <v>10</v>
      </c>
      <c r="B371" s="195" t="s">
        <v>11</v>
      </c>
      <c r="C371" s="195"/>
      <c r="D371" s="195"/>
      <c r="E371" s="195" t="s">
        <v>12</v>
      </c>
      <c r="F371" s="195"/>
      <c r="G371" s="195" t="s">
        <v>24</v>
      </c>
      <c r="H371" s="195"/>
      <c r="I371" s="195"/>
      <c r="J371" s="195" t="s">
        <v>25</v>
      </c>
      <c r="K371" s="195"/>
      <c r="L371" s="195"/>
      <c r="M371" s="195" t="s">
        <v>26</v>
      </c>
      <c r="N371" s="195"/>
      <c r="O371" s="195"/>
      <c r="P371" s="176" t="s">
        <v>198</v>
      </c>
      <c r="Q371" s="178"/>
      <c r="R371" s="80"/>
    </row>
    <row r="372" spans="1:18" s="34" customFormat="1" ht="54.75" customHeight="1" x14ac:dyDescent="0.25">
      <c r="A372" s="196"/>
      <c r="B372" s="195"/>
      <c r="C372" s="195"/>
      <c r="D372" s="195"/>
      <c r="E372" s="195"/>
      <c r="F372" s="195"/>
      <c r="G372" s="195" t="s">
        <v>60</v>
      </c>
      <c r="H372" s="195" t="s">
        <v>16</v>
      </c>
      <c r="I372" s="195"/>
      <c r="J372" s="156" t="s">
        <v>426</v>
      </c>
      <c r="K372" s="162" t="s">
        <v>438</v>
      </c>
      <c r="L372" s="162" t="s">
        <v>445</v>
      </c>
      <c r="M372" s="156" t="s">
        <v>426</v>
      </c>
      <c r="N372" s="162" t="s">
        <v>438</v>
      </c>
      <c r="O372" s="162" t="s">
        <v>445</v>
      </c>
      <c r="P372" s="156" t="s">
        <v>165</v>
      </c>
      <c r="Q372" s="162" t="s">
        <v>166</v>
      </c>
      <c r="R372" s="80"/>
    </row>
    <row r="373" spans="1:18" s="34" customFormat="1" ht="75" x14ac:dyDescent="0.25">
      <c r="A373" s="196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6"/>
      <c r="H373" s="82" t="s">
        <v>28</v>
      </c>
      <c r="I373" s="82" t="s">
        <v>23</v>
      </c>
      <c r="J373" s="158"/>
      <c r="K373" s="163"/>
      <c r="L373" s="163"/>
      <c r="M373" s="158"/>
      <c r="N373" s="163"/>
      <c r="O373" s="163"/>
      <c r="P373" s="158"/>
      <c r="Q373" s="162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x14ac:dyDescent="0.25">
      <c r="A375" s="85" t="s">
        <v>411</v>
      </c>
      <c r="B375" s="1" t="s">
        <v>29</v>
      </c>
      <c r="C375" s="1" t="s">
        <v>433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40">
        <v>1728</v>
      </c>
      <c r="K375" s="40">
        <v>1728</v>
      </c>
      <c r="L375" s="40">
        <v>1728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173</v>
      </c>
      <c r="R375" s="80"/>
    </row>
    <row r="376" spans="1:18" s="34" customFormat="1" ht="131.25" x14ac:dyDescent="0.25">
      <c r="A376" s="85" t="s">
        <v>412</v>
      </c>
      <c r="B376" s="1" t="s">
        <v>29</v>
      </c>
      <c r="C376" s="1" t="s">
        <v>433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40">
        <v>1728</v>
      </c>
      <c r="K376" s="40">
        <v>1728</v>
      </c>
      <c r="L376" s="40">
        <v>1728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1">J376*0.1</f>
        <v>173</v>
      </c>
      <c r="R376" s="80"/>
    </row>
    <row r="377" spans="1:18" s="34" customFormat="1" ht="131.25" x14ac:dyDescent="0.25">
      <c r="A377" s="85" t="s">
        <v>413</v>
      </c>
      <c r="B377" s="1" t="s">
        <v>29</v>
      </c>
      <c r="C377" s="1" t="s">
        <v>433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1728</v>
      </c>
      <c r="K377" s="40">
        <v>1728</v>
      </c>
      <c r="L377" s="40">
        <v>1728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1"/>
        <v>173</v>
      </c>
      <c r="R377" s="80"/>
    </row>
    <row r="378" spans="1:18" s="34" customFormat="1" ht="131.25" x14ac:dyDescent="0.25">
      <c r="A378" s="85" t="s">
        <v>414</v>
      </c>
      <c r="B378" s="1" t="s">
        <v>29</v>
      </c>
      <c r="C378" s="1" t="s">
        <v>433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1728</v>
      </c>
      <c r="K378" s="40">
        <v>1728</v>
      </c>
      <c r="L378" s="40">
        <v>1728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1"/>
        <v>173</v>
      </c>
      <c r="R378" s="80"/>
    </row>
    <row r="379" spans="1:18" s="34" customFormat="1" ht="131.25" x14ac:dyDescent="0.25">
      <c r="A379" s="85" t="s">
        <v>415</v>
      </c>
      <c r="B379" s="1" t="s">
        <v>29</v>
      </c>
      <c r="C379" s="1" t="s">
        <v>433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>
        <v>1728</v>
      </c>
      <c r="K379" s="40">
        <v>1728</v>
      </c>
      <c r="L379" s="40">
        <v>1728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1"/>
        <v>173</v>
      </c>
      <c r="R379" s="80"/>
    </row>
    <row r="380" spans="1:18" s="34" customFormat="1" ht="131.25" x14ac:dyDescent="0.25">
      <c r="A380" s="85" t="s">
        <v>435</v>
      </c>
      <c r="B380" s="1" t="s">
        <v>29</v>
      </c>
      <c r="C380" s="1" t="s">
        <v>433</v>
      </c>
      <c r="D380" s="1" t="s">
        <v>434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>
        <v>3456</v>
      </c>
      <c r="K380" s="40">
        <v>3456</v>
      </c>
      <c r="L380" s="40">
        <v>3456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1"/>
        <v>346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1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12096</v>
      </c>
      <c r="K382" s="43">
        <f>SUM(K375:K381)</f>
        <v>12096</v>
      </c>
      <c r="L382" s="43">
        <f>SUM(L375:L381)</f>
        <v>12096</v>
      </c>
      <c r="M382" s="1"/>
      <c r="N382" s="1"/>
      <c r="O382" s="1"/>
      <c r="P382" s="11">
        <v>10</v>
      </c>
      <c r="Q382" s="35">
        <f t="shared" si="11"/>
        <v>1210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2" t="s">
        <v>36</v>
      </c>
      <c r="B385" s="162"/>
      <c r="C385" s="162"/>
      <c r="D385" s="162"/>
      <c r="E385" s="162"/>
      <c r="F385" s="186"/>
      <c r="G385" s="186"/>
      <c r="H385" s="186"/>
      <c r="I385" s="186"/>
      <c r="J385" s="186"/>
      <c r="K385" s="186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2" t="s">
        <v>22</v>
      </c>
      <c r="F386" s="186"/>
      <c r="G386" s="186"/>
      <c r="H386" s="186"/>
      <c r="I386" s="186"/>
      <c r="J386" s="186"/>
      <c r="K386" s="186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2">
        <v>5</v>
      </c>
      <c r="F387" s="186"/>
      <c r="G387" s="186"/>
      <c r="H387" s="186"/>
      <c r="I387" s="186"/>
      <c r="J387" s="186"/>
      <c r="K387" s="186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2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6" t="s">
        <v>384</v>
      </c>
      <c r="B391" s="166"/>
      <c r="C391" s="166"/>
      <c r="D391" s="166"/>
      <c r="E391" s="166"/>
      <c r="F391" s="166"/>
      <c r="G391" s="166"/>
      <c r="H391" s="166"/>
      <c r="I391" s="166"/>
      <c r="J391" s="166"/>
      <c r="K391" s="166"/>
      <c r="L391" s="15"/>
      <c r="M391" s="15"/>
      <c r="N391" s="15"/>
      <c r="O391" s="15"/>
      <c r="P391" s="6"/>
    </row>
    <row r="392" spans="1:17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x14ac:dyDescent="0.25">
      <c r="A395" s="176">
        <v>1</v>
      </c>
      <c r="B395" s="177"/>
      <c r="C395" s="177"/>
      <c r="D395" s="178"/>
      <c r="E395" s="176">
        <v>2</v>
      </c>
      <c r="F395" s="177"/>
      <c r="G395" s="178"/>
      <c r="H395" s="173">
        <v>3</v>
      </c>
      <c r="I395" s="174"/>
      <c r="J395" s="174"/>
      <c r="K395" s="174"/>
      <c r="L395" s="175"/>
    </row>
    <row r="396" spans="1:17" ht="57.75" customHeight="1" x14ac:dyDescent="0.25">
      <c r="A396" s="179" t="s">
        <v>325</v>
      </c>
      <c r="B396" s="180"/>
      <c r="C396" s="180"/>
      <c r="D396" s="181"/>
      <c r="E396" s="176" t="s">
        <v>50</v>
      </c>
      <c r="F396" s="177"/>
      <c r="G396" s="178"/>
      <c r="H396" s="176" t="s">
        <v>51</v>
      </c>
      <c r="I396" s="177"/>
      <c r="J396" s="177"/>
      <c r="K396" s="177"/>
      <c r="L396" s="178"/>
    </row>
    <row r="397" spans="1:17" ht="63.75" customHeight="1" x14ac:dyDescent="0.25">
      <c r="A397" s="179" t="s">
        <v>325</v>
      </c>
      <c r="B397" s="180"/>
      <c r="C397" s="180"/>
      <c r="D397" s="181"/>
      <c r="E397" s="176" t="s">
        <v>52</v>
      </c>
      <c r="F397" s="177"/>
      <c r="G397" s="178"/>
      <c r="H397" s="176" t="s">
        <v>53</v>
      </c>
      <c r="I397" s="177"/>
      <c r="J397" s="177"/>
      <c r="K397" s="177"/>
      <c r="L397" s="178"/>
    </row>
    <row r="398" spans="1:17" ht="57.75" customHeight="1" x14ac:dyDescent="0.25">
      <c r="A398" s="179" t="s">
        <v>325</v>
      </c>
      <c r="B398" s="180"/>
      <c r="C398" s="180"/>
      <c r="D398" s="181"/>
      <c r="E398" s="176" t="s">
        <v>56</v>
      </c>
      <c r="F398" s="177"/>
      <c r="G398" s="178"/>
      <c r="H398" s="176" t="s">
        <v>51</v>
      </c>
      <c r="I398" s="177"/>
      <c r="J398" s="177"/>
      <c r="K398" s="177"/>
      <c r="L398" s="178"/>
    </row>
    <row r="399" spans="1:17" ht="45" customHeight="1" x14ac:dyDescent="0.25">
      <c r="A399" s="179" t="s">
        <v>326</v>
      </c>
      <c r="B399" s="180"/>
      <c r="C399" s="180"/>
      <c r="D399" s="181"/>
      <c r="E399" s="176" t="s">
        <v>54</v>
      </c>
      <c r="F399" s="177"/>
      <c r="G399" s="178"/>
      <c r="H399" s="173" t="s">
        <v>167</v>
      </c>
      <c r="I399" s="174"/>
      <c r="J399" s="174"/>
      <c r="K399" s="174"/>
      <c r="L399" s="175"/>
    </row>
    <row r="400" spans="1:17" s="34" customFormat="1" x14ac:dyDescent="0.25">
      <c r="A400" s="224" t="s">
        <v>378</v>
      </c>
      <c r="B400" s="220"/>
      <c r="C400" s="220"/>
      <c r="D400" s="220"/>
      <c r="E400" s="220"/>
      <c r="F400" s="220"/>
      <c r="G400" s="220"/>
      <c r="H400" s="220"/>
      <c r="I400" s="220"/>
      <c r="J400" s="220"/>
      <c r="K400" s="220"/>
      <c r="L400" s="220"/>
      <c r="M400" s="220"/>
      <c r="N400" s="220"/>
      <c r="O400" s="220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4" t="s">
        <v>256</v>
      </c>
      <c r="B402" s="224"/>
      <c r="C402" s="224"/>
      <c r="D402" s="224"/>
      <c r="E402" s="224"/>
      <c r="F402" s="224"/>
      <c r="G402" s="224"/>
      <c r="H402" s="224"/>
      <c r="I402" s="224"/>
      <c r="J402" s="224"/>
      <c r="K402" s="224"/>
      <c r="L402" s="224"/>
      <c r="M402" s="184" t="s">
        <v>179</v>
      </c>
      <c r="N402" s="169" t="s">
        <v>21</v>
      </c>
      <c r="O402" s="6"/>
      <c r="P402" s="6"/>
    </row>
    <row r="403" spans="1:31" ht="31.5" customHeight="1" x14ac:dyDescent="0.25">
      <c r="A403" s="165" t="s">
        <v>257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5"/>
      <c r="N403" s="169"/>
      <c r="O403" s="6"/>
      <c r="P403" s="6"/>
    </row>
    <row r="404" spans="1:31" ht="20.2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5"/>
      <c r="N404" s="169"/>
      <c r="O404" s="6"/>
      <c r="P404" s="6"/>
    </row>
    <row r="405" spans="1:31" x14ac:dyDescent="0.25">
      <c r="A405" s="165" t="s">
        <v>254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255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0" t="s">
        <v>249</v>
      </c>
      <c r="B407" s="190" t="s">
        <v>243</v>
      </c>
      <c r="C407" s="190"/>
      <c r="D407" s="190"/>
      <c r="E407" s="190" t="s">
        <v>244</v>
      </c>
      <c r="F407" s="190"/>
      <c r="G407" s="190" t="s">
        <v>245</v>
      </c>
      <c r="H407" s="190"/>
      <c r="I407" s="190"/>
      <c r="J407" s="190" t="s">
        <v>246</v>
      </c>
      <c r="K407" s="190"/>
      <c r="L407" s="190"/>
      <c r="M407" s="190" t="s">
        <v>250</v>
      </c>
      <c r="N407" s="190"/>
      <c r="O407" s="5"/>
      <c r="P407" s="91"/>
    </row>
    <row r="408" spans="1:31" s="34" customFormat="1" ht="87.75" customHeight="1" x14ac:dyDescent="0.25">
      <c r="A408" s="190"/>
      <c r="B408" s="191" t="s">
        <v>252</v>
      </c>
      <c r="C408" s="191" t="s">
        <v>252</v>
      </c>
      <c r="D408" s="191" t="s">
        <v>252</v>
      </c>
      <c r="E408" s="191" t="s">
        <v>252</v>
      </c>
      <c r="F408" s="191" t="s">
        <v>252</v>
      </c>
      <c r="G408" s="190" t="s">
        <v>251</v>
      </c>
      <c r="H408" s="190" t="s">
        <v>247</v>
      </c>
      <c r="I408" s="190"/>
      <c r="J408" s="156" t="s">
        <v>426</v>
      </c>
      <c r="K408" s="162" t="s">
        <v>438</v>
      </c>
      <c r="L408" s="162" t="s">
        <v>445</v>
      </c>
      <c r="M408" s="190" t="s">
        <v>165</v>
      </c>
      <c r="N408" s="190" t="s">
        <v>166</v>
      </c>
      <c r="O408" s="5"/>
      <c r="P408" s="91"/>
    </row>
    <row r="409" spans="1:31" s="34" customFormat="1" ht="58.5" customHeight="1" x14ac:dyDescent="0.25">
      <c r="A409" s="190"/>
      <c r="B409" s="192"/>
      <c r="C409" s="192"/>
      <c r="D409" s="192"/>
      <c r="E409" s="192"/>
      <c r="F409" s="192"/>
      <c r="G409" s="190"/>
      <c r="H409" s="92" t="s">
        <v>22</v>
      </c>
      <c r="I409" s="93" t="s">
        <v>253</v>
      </c>
      <c r="J409" s="158"/>
      <c r="K409" s="163"/>
      <c r="L409" s="163"/>
      <c r="M409" s="190"/>
      <c r="N409" s="190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0" t="s">
        <v>21</v>
      </c>
      <c r="B411" s="190" t="s">
        <v>21</v>
      </c>
      <c r="C411" s="190" t="s">
        <v>21</v>
      </c>
      <c r="D411" s="190" t="s">
        <v>21</v>
      </c>
      <c r="E411" s="190" t="s">
        <v>21</v>
      </c>
      <c r="F411" s="190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0"/>
      <c r="B412" s="190"/>
      <c r="C412" s="190"/>
      <c r="D412" s="190"/>
      <c r="E412" s="190"/>
      <c r="F412" s="190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404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7" t="s">
        <v>249</v>
      </c>
      <c r="B415" s="190" t="s">
        <v>243</v>
      </c>
      <c r="C415" s="190"/>
      <c r="D415" s="190"/>
      <c r="E415" s="190" t="s">
        <v>244</v>
      </c>
      <c r="F415" s="190"/>
      <c r="G415" s="190" t="s">
        <v>248</v>
      </c>
      <c r="H415" s="190"/>
      <c r="I415" s="190"/>
      <c r="J415" s="254" t="s">
        <v>399</v>
      </c>
      <c r="K415" s="255"/>
      <c r="L415" s="256"/>
      <c r="M415" s="251" t="s">
        <v>259</v>
      </c>
      <c r="N415" s="252"/>
      <c r="O415" s="253"/>
      <c r="P415" s="190" t="s">
        <v>400</v>
      </c>
      <c r="Q415" s="190"/>
    </row>
    <row r="416" spans="1:31" s="41" customFormat="1" ht="57.75" customHeight="1" x14ac:dyDescent="0.25">
      <c r="A416" s="247"/>
      <c r="B416" s="245" t="s">
        <v>252</v>
      </c>
      <c r="C416" s="245" t="s">
        <v>252</v>
      </c>
      <c r="D416" s="245" t="s">
        <v>252</v>
      </c>
      <c r="E416" s="245" t="s">
        <v>252</v>
      </c>
      <c r="F416" s="245" t="s">
        <v>252</v>
      </c>
      <c r="G416" s="245" t="s">
        <v>251</v>
      </c>
      <c r="H416" s="194" t="s">
        <v>247</v>
      </c>
      <c r="I416" s="194"/>
      <c r="J416" s="156" t="s">
        <v>426</v>
      </c>
      <c r="K416" s="162" t="s">
        <v>438</v>
      </c>
      <c r="L416" s="162" t="s">
        <v>445</v>
      </c>
      <c r="M416" s="156" t="s">
        <v>426</v>
      </c>
      <c r="N416" s="162" t="s">
        <v>438</v>
      </c>
      <c r="O416" s="162" t="s">
        <v>445</v>
      </c>
      <c r="P416" s="190" t="s">
        <v>165</v>
      </c>
      <c r="Q416" s="247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7"/>
      <c r="B417" s="246"/>
      <c r="C417" s="246"/>
      <c r="D417" s="246"/>
      <c r="E417" s="246"/>
      <c r="F417" s="246"/>
      <c r="G417" s="246"/>
      <c r="H417" s="77" t="s">
        <v>22</v>
      </c>
      <c r="I417" s="72" t="s">
        <v>253</v>
      </c>
      <c r="J417" s="158"/>
      <c r="K417" s="163"/>
      <c r="L417" s="163"/>
      <c r="M417" s="158"/>
      <c r="N417" s="163"/>
      <c r="O417" s="163"/>
      <c r="P417" s="190"/>
      <c r="Q417" s="247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4" t="s">
        <v>21</v>
      </c>
      <c r="B419" s="244" t="s">
        <v>21</v>
      </c>
      <c r="C419" s="244" t="s">
        <v>21</v>
      </c>
      <c r="D419" s="245" t="s">
        <v>21</v>
      </c>
      <c r="E419" s="245" t="s">
        <v>21</v>
      </c>
      <c r="F419" s="247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4"/>
      <c r="B420" s="244"/>
      <c r="C420" s="244"/>
      <c r="D420" s="246"/>
      <c r="E420" s="246"/>
      <c r="F420" s="247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34" customFormat="1" x14ac:dyDescent="0.25">
      <c r="A422" s="98"/>
      <c r="B422" s="98"/>
      <c r="C422" s="98"/>
      <c r="D422" s="99"/>
      <c r="E422" s="98"/>
      <c r="F422" s="98"/>
      <c r="G422" s="99"/>
      <c r="H422" s="98"/>
      <c r="I422" s="98"/>
      <c r="J422" s="114"/>
      <c r="K422" s="114"/>
      <c r="L422" s="114"/>
      <c r="M422" s="114"/>
      <c r="N422" s="98"/>
      <c r="O422" s="98"/>
      <c r="P422" s="98"/>
      <c r="Q422" s="98"/>
      <c r="R422" s="3"/>
      <c r="S422" s="3"/>
      <c r="T422" s="3"/>
      <c r="U422" s="3"/>
      <c r="V422" s="3"/>
      <c r="W422" s="3"/>
    </row>
    <row r="423" spans="1:31" x14ac:dyDescent="0.25">
      <c r="A423" s="224" t="s">
        <v>242</v>
      </c>
      <c r="B423" s="220"/>
      <c r="C423" s="220"/>
      <c r="D423" s="220"/>
      <c r="E423" s="220"/>
      <c r="F423" s="220"/>
      <c r="G423" s="220"/>
      <c r="H423" s="220"/>
      <c r="I423" s="220"/>
      <c r="J423" s="220"/>
      <c r="K423" s="220"/>
      <c r="L423" s="220"/>
      <c r="M423" s="220"/>
      <c r="N423" s="220"/>
      <c r="O423" s="220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3" t="s">
        <v>71</v>
      </c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6"/>
      <c r="N425" s="6"/>
      <c r="O425" s="6"/>
      <c r="P425" s="6"/>
    </row>
    <row r="426" spans="1:31" x14ac:dyDescent="0.25">
      <c r="A426" s="193" t="s">
        <v>72</v>
      </c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6"/>
      <c r="N426" s="6"/>
      <c r="O426" s="6"/>
      <c r="P426" s="6"/>
    </row>
    <row r="427" spans="1:31" ht="16.5" customHeight="1" x14ac:dyDescent="0.25">
      <c r="A427" s="193" t="s">
        <v>73</v>
      </c>
      <c r="B427" s="193"/>
      <c r="C427" s="193"/>
      <c r="D427" s="193"/>
      <c r="E427" s="193"/>
      <c r="F427" s="193"/>
      <c r="G427" s="193"/>
      <c r="H427" s="193"/>
      <c r="I427" s="193"/>
      <c r="J427" s="274"/>
      <c r="K427" s="274"/>
      <c r="L427" s="274"/>
      <c r="M427" s="6"/>
      <c r="N427" s="6"/>
      <c r="O427" s="6"/>
      <c r="P427" s="6"/>
    </row>
    <row r="428" spans="1:31" x14ac:dyDescent="0.25">
      <c r="A428" s="193" t="s">
        <v>74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6"/>
      <c r="N428" s="6"/>
      <c r="O428" s="6"/>
      <c r="P428" s="6"/>
    </row>
    <row r="429" spans="1:31" x14ac:dyDescent="0.25">
      <c r="A429" s="193" t="s">
        <v>75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6"/>
      <c r="N429" s="6"/>
      <c r="O429" s="6"/>
      <c r="P429" s="6"/>
    </row>
    <row r="430" spans="1:31" x14ac:dyDescent="0.25">
      <c r="A430" s="193" t="s">
        <v>76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6"/>
      <c r="N430" s="6"/>
      <c r="O430" s="6"/>
      <c r="P430" s="6"/>
    </row>
    <row r="431" spans="1:31" x14ac:dyDescent="0.25">
      <c r="A431" s="193" t="s">
        <v>77</v>
      </c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226"/>
      <c r="K435" s="226"/>
      <c r="L435" s="226"/>
      <c r="M435" s="226"/>
      <c r="N435" s="226"/>
      <c r="O435" s="226"/>
      <c r="P435" s="6"/>
    </row>
    <row r="436" spans="1:16" x14ac:dyDescent="0.25">
      <c r="A436" s="9" t="s">
        <v>80</v>
      </c>
      <c r="B436" s="162" t="s">
        <v>81</v>
      </c>
      <c r="C436" s="186"/>
      <c r="D436" s="186"/>
      <c r="E436" s="163" t="s">
        <v>82</v>
      </c>
      <c r="F436" s="186"/>
      <c r="G436" s="186"/>
      <c r="H436" s="186"/>
      <c r="I436" s="186"/>
      <c r="J436" s="275"/>
      <c r="K436" s="275"/>
      <c r="L436" s="275"/>
      <c r="M436" s="80"/>
      <c r="N436" s="6"/>
      <c r="O436" s="6"/>
      <c r="P436" s="6"/>
    </row>
    <row r="437" spans="1:16" x14ac:dyDescent="0.25">
      <c r="A437" s="9">
        <v>1</v>
      </c>
      <c r="B437" s="162">
        <v>2</v>
      </c>
      <c r="C437" s="186"/>
      <c r="D437" s="186"/>
      <c r="E437" s="169">
        <v>3</v>
      </c>
      <c r="F437" s="169"/>
      <c r="G437" s="169"/>
      <c r="H437" s="169"/>
      <c r="I437" s="169"/>
      <c r="J437" s="169"/>
      <c r="K437" s="186"/>
      <c r="L437" s="186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2" t="s">
        <v>225</v>
      </c>
      <c r="C438" s="186"/>
      <c r="D438" s="186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2" t="s">
        <v>86</v>
      </c>
      <c r="C439" s="163"/>
      <c r="D439" s="163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2" t="s">
        <v>197</v>
      </c>
      <c r="C440" s="186"/>
      <c r="D440" s="186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286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398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10" spans="10:12" x14ac:dyDescent="0.25">
      <c r="J510" s="162" t="s">
        <v>298</v>
      </c>
      <c r="K510" s="162" t="s">
        <v>299</v>
      </c>
      <c r="L510" s="162" t="s">
        <v>300</v>
      </c>
    </row>
    <row r="511" spans="10:12" x14ac:dyDescent="0.25">
      <c r="J511" s="162"/>
      <c r="K511" s="162"/>
      <c r="L511" s="163"/>
    </row>
    <row r="518" spans="10:15" x14ac:dyDescent="0.25">
      <c r="J518" s="162" t="s">
        <v>298</v>
      </c>
      <c r="K518" s="162" t="s">
        <v>299</v>
      </c>
      <c r="L518" s="162" t="s">
        <v>300</v>
      </c>
      <c r="M518" s="162" t="s">
        <v>298</v>
      </c>
      <c r="N518" s="162" t="s">
        <v>299</v>
      </c>
      <c r="O518" s="162" t="s">
        <v>300</v>
      </c>
    </row>
    <row r="519" spans="10:15" x14ac:dyDescent="0.25">
      <c r="J519" s="162"/>
      <c r="K519" s="162"/>
      <c r="L519" s="163"/>
      <c r="M519" s="162"/>
      <c r="N519" s="162"/>
      <c r="O519" s="163"/>
    </row>
  </sheetData>
  <mergeCells count="655"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L20:M20"/>
    <mergeCell ref="N20:O20"/>
    <mergeCell ref="A32:J32"/>
    <mergeCell ref="A92:D92"/>
    <mergeCell ref="E92:G92"/>
    <mergeCell ref="H92:L92"/>
    <mergeCell ref="A166:D166"/>
    <mergeCell ref="E166:G166"/>
    <mergeCell ref="H166:L166"/>
    <mergeCell ref="A238:D238"/>
    <mergeCell ref="A419:A420"/>
    <mergeCell ref="B419:B420"/>
    <mergeCell ref="C419:C420"/>
    <mergeCell ref="D419:D420"/>
    <mergeCell ref="E419:E420"/>
    <mergeCell ref="B416:B417"/>
    <mergeCell ref="C416:C417"/>
    <mergeCell ref="D416:D417"/>
    <mergeCell ref="E416:E417"/>
    <mergeCell ref="A162:D162"/>
    <mergeCell ref="E162:G162"/>
    <mergeCell ref="H162:L162"/>
    <mergeCell ref="G138:G139"/>
    <mergeCell ref="A93:D93"/>
    <mergeCell ref="E93:G93"/>
    <mergeCell ref="H93:L93"/>
    <mergeCell ref="A94:D94"/>
    <mergeCell ref="O416:O417"/>
    <mergeCell ref="M39:M41"/>
    <mergeCell ref="N39:N41"/>
    <mergeCell ref="A40:L40"/>
    <mergeCell ref="A42:L42"/>
    <mergeCell ref="P416:P417"/>
    <mergeCell ref="H416:I416"/>
    <mergeCell ref="J416:J417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M415:O415"/>
    <mergeCell ref="P415:Q415"/>
    <mergeCell ref="F416:F417"/>
    <mergeCell ref="G416:G417"/>
    <mergeCell ref="Q416:Q417"/>
    <mergeCell ref="E97:G97"/>
    <mergeCell ref="H97:L97"/>
    <mergeCell ref="A97:D97"/>
    <mergeCell ref="M407:N407"/>
    <mergeCell ref="G105:G106"/>
    <mergeCell ref="H105:I105"/>
    <mergeCell ref="J105:J106"/>
    <mergeCell ref="K105:K106"/>
    <mergeCell ref="L105:L106"/>
    <mergeCell ref="M105:M106"/>
    <mergeCell ref="A135:O135"/>
    <mergeCell ref="M137:O137"/>
    <mergeCell ref="L138:L139"/>
    <mergeCell ref="A108:A111"/>
    <mergeCell ref="B108:B111"/>
    <mergeCell ref="O138:O139"/>
    <mergeCell ref="A136:J136"/>
    <mergeCell ref="A137:A139"/>
    <mergeCell ref="E153:K153"/>
    <mergeCell ref="E154:K154"/>
    <mergeCell ref="E155:K155"/>
    <mergeCell ref="A156:F156"/>
    <mergeCell ref="M208:O208"/>
    <mergeCell ref="G209:G210"/>
    <mergeCell ref="H209:I209"/>
    <mergeCell ref="B137:D138"/>
    <mergeCell ref="A208:A210"/>
    <mergeCell ref="E94:G94"/>
    <mergeCell ref="H94:L94"/>
    <mergeCell ref="E95:G95"/>
    <mergeCell ref="H95:L95"/>
    <mergeCell ref="H96:L96"/>
    <mergeCell ref="P293:Q293"/>
    <mergeCell ref="P294:P295"/>
    <mergeCell ref="Q294:Q295"/>
    <mergeCell ref="M244:N244"/>
    <mergeCell ref="M245:M246"/>
    <mergeCell ref="N245:N246"/>
    <mergeCell ref="M285:N285"/>
    <mergeCell ref="M286:M287"/>
    <mergeCell ref="N286:N287"/>
    <mergeCell ref="P252:Q252"/>
    <mergeCell ref="E137:F138"/>
    <mergeCell ref="G137:I137"/>
    <mergeCell ref="J137:L137"/>
    <mergeCell ref="H138:I138"/>
    <mergeCell ref="A159:K159"/>
    <mergeCell ref="A151:O151"/>
    <mergeCell ref="A152:K152"/>
    <mergeCell ref="A95:D95"/>
    <mergeCell ref="A96:D96"/>
    <mergeCell ref="A66:O66"/>
    <mergeCell ref="A67:J67"/>
    <mergeCell ref="P68:Q68"/>
    <mergeCell ref="P69:P70"/>
    <mergeCell ref="Q69:Q70"/>
    <mergeCell ref="P137:Q137"/>
    <mergeCell ref="P138:P139"/>
    <mergeCell ref="Q138:Q139"/>
    <mergeCell ref="P208:Q208"/>
    <mergeCell ref="J104:L104"/>
    <mergeCell ref="A150:O150"/>
    <mergeCell ref="H163:L163"/>
    <mergeCell ref="A164:D164"/>
    <mergeCell ref="E164:G164"/>
    <mergeCell ref="H164:L164"/>
    <mergeCell ref="A68:A70"/>
    <mergeCell ref="B68:D69"/>
    <mergeCell ref="E68:F69"/>
    <mergeCell ref="G68:I68"/>
    <mergeCell ref="J68:L68"/>
    <mergeCell ref="M68:O68"/>
    <mergeCell ref="O69:O70"/>
    <mergeCell ref="E86:K86"/>
    <mergeCell ref="A87:F87"/>
    <mergeCell ref="E96:G96"/>
    <mergeCell ref="P253:P254"/>
    <mergeCell ref="Q253:Q254"/>
    <mergeCell ref="A165:D165"/>
    <mergeCell ref="E165:G165"/>
    <mergeCell ref="H165:L165"/>
    <mergeCell ref="A163:D163"/>
    <mergeCell ref="E163:G163"/>
    <mergeCell ref="A235:D235"/>
    <mergeCell ref="E235:G235"/>
    <mergeCell ref="H235:L235"/>
    <mergeCell ref="A236:D236"/>
    <mergeCell ref="E236:G236"/>
    <mergeCell ref="H236:L236"/>
    <mergeCell ref="E238:G238"/>
    <mergeCell ref="H238:L238"/>
    <mergeCell ref="P209:P210"/>
    <mergeCell ref="Q209:Q210"/>
    <mergeCell ref="A172:A174"/>
    <mergeCell ref="B172:D173"/>
    <mergeCell ref="E172:F173"/>
    <mergeCell ref="G172:I172"/>
    <mergeCell ref="N173:N174"/>
    <mergeCell ref="A207:J207"/>
    <mergeCell ref="A447:O447"/>
    <mergeCell ref="A10:O10"/>
    <mergeCell ref="A23:O23"/>
    <mergeCell ref="K29:M29"/>
    <mergeCell ref="N29:O29"/>
    <mergeCell ref="A30:J30"/>
    <mergeCell ref="K30:M30"/>
    <mergeCell ref="N30:O30"/>
    <mergeCell ref="A31:J31"/>
    <mergeCell ref="K31:M31"/>
    <mergeCell ref="N31:O31"/>
    <mergeCell ref="N26:O26"/>
    <mergeCell ref="A27:J27"/>
    <mergeCell ref="K27:M27"/>
    <mergeCell ref="N27:O27"/>
    <mergeCell ref="A28:J28"/>
    <mergeCell ref="K28:M28"/>
    <mergeCell ref="N28:O28"/>
    <mergeCell ref="M45:M46"/>
    <mergeCell ref="N45:N46"/>
    <mergeCell ref="M104:N104"/>
    <mergeCell ref="A43:J43"/>
    <mergeCell ref="A44:A46"/>
    <mergeCell ref="K32:M32"/>
    <mergeCell ref="N32:O32"/>
    <mergeCell ref="K33:M33"/>
    <mergeCell ref="N33:O33"/>
    <mergeCell ref="K34:M34"/>
    <mergeCell ref="N34:O34"/>
    <mergeCell ref="A35:J35"/>
    <mergeCell ref="M44:N44"/>
    <mergeCell ref="B44:D45"/>
    <mergeCell ref="E44:F45"/>
    <mergeCell ref="G44:I44"/>
    <mergeCell ref="J44:L44"/>
    <mergeCell ref="G45:G46"/>
    <mergeCell ref="H45:I45"/>
    <mergeCell ref="J45:J46"/>
    <mergeCell ref="K45:K46"/>
    <mergeCell ref="L45:L46"/>
    <mergeCell ref="A36:J36"/>
    <mergeCell ref="A37:J37"/>
    <mergeCell ref="A38:O38"/>
    <mergeCell ref="A39:L39"/>
    <mergeCell ref="A88:K88"/>
    <mergeCell ref="A89:K89"/>
    <mergeCell ref="A90:K90"/>
    <mergeCell ref="N69:N70"/>
    <mergeCell ref="M69:M70"/>
    <mergeCell ref="E85:K85"/>
    <mergeCell ref="A81:O81"/>
    <mergeCell ref="A82:O82"/>
    <mergeCell ref="A83:K83"/>
    <mergeCell ref="E84:K84"/>
    <mergeCell ref="G69:G70"/>
    <mergeCell ref="H69:I69"/>
    <mergeCell ref="J69:J70"/>
    <mergeCell ref="K69:K70"/>
    <mergeCell ref="L69:L70"/>
    <mergeCell ref="A91:I91"/>
    <mergeCell ref="A400:O400"/>
    <mergeCell ref="A402:L402"/>
    <mergeCell ref="M402:M404"/>
    <mergeCell ref="N402:N404"/>
    <mergeCell ref="A403:L403"/>
    <mergeCell ref="N105:N106"/>
    <mergeCell ref="A99:L99"/>
    <mergeCell ref="M99:M101"/>
    <mergeCell ref="N99:N101"/>
    <mergeCell ref="A100:L100"/>
    <mergeCell ref="A102:L102"/>
    <mergeCell ref="A103:J103"/>
    <mergeCell ref="A104:A106"/>
    <mergeCell ref="B104:D105"/>
    <mergeCell ref="E104:F105"/>
    <mergeCell ref="G104:I104"/>
    <mergeCell ref="C108:C111"/>
    <mergeCell ref="J138:J139"/>
    <mergeCell ref="K138:K139"/>
    <mergeCell ref="M138:M139"/>
    <mergeCell ref="N138:N139"/>
    <mergeCell ref="A157:K157"/>
    <mergeCell ref="A158:K158"/>
    <mergeCell ref="B208:D209"/>
    <mergeCell ref="E208:F209"/>
    <mergeCell ref="G208:I208"/>
    <mergeCell ref="J208:L208"/>
    <mergeCell ref="G173:G174"/>
    <mergeCell ref="H173:I173"/>
    <mergeCell ref="J173:J174"/>
    <mergeCell ref="K173:K174"/>
    <mergeCell ref="L173:L174"/>
    <mergeCell ref="A176:A179"/>
    <mergeCell ref="B176:B179"/>
    <mergeCell ref="C176:C179"/>
    <mergeCell ref="L209:L210"/>
    <mergeCell ref="M209:M210"/>
    <mergeCell ref="N209:N210"/>
    <mergeCell ref="O209:O210"/>
    <mergeCell ref="A228:F228"/>
    <mergeCell ref="A229:K229"/>
    <mergeCell ref="J209:J210"/>
    <mergeCell ref="K209:K210"/>
    <mergeCell ref="A188:A191"/>
    <mergeCell ref="B188:B191"/>
    <mergeCell ref="C188:C191"/>
    <mergeCell ref="D188:D191"/>
    <mergeCell ref="E188:E191"/>
    <mergeCell ref="F180:F183"/>
    <mergeCell ref="F184:F187"/>
    <mergeCell ref="F188:F191"/>
    <mergeCell ref="A180:A183"/>
    <mergeCell ref="B180:B183"/>
    <mergeCell ref="C180:C183"/>
    <mergeCell ref="D180:D183"/>
    <mergeCell ref="E180:E183"/>
    <mergeCell ref="A230:K230"/>
    <mergeCell ref="A231:K231"/>
    <mergeCell ref="A232:I232"/>
    <mergeCell ref="A233:D233"/>
    <mergeCell ref="E233:G233"/>
    <mergeCell ref="H233:L233"/>
    <mergeCell ref="A222:O222"/>
    <mergeCell ref="A223:O223"/>
    <mergeCell ref="A224:K224"/>
    <mergeCell ref="E225:K225"/>
    <mergeCell ref="E226:K226"/>
    <mergeCell ref="E227:K227"/>
    <mergeCell ref="M239:M241"/>
    <mergeCell ref="N239:N241"/>
    <mergeCell ref="A240:L240"/>
    <mergeCell ref="A242:L242"/>
    <mergeCell ref="A243:J243"/>
    <mergeCell ref="A244:A246"/>
    <mergeCell ref="B244:D245"/>
    <mergeCell ref="A234:D234"/>
    <mergeCell ref="E234:G234"/>
    <mergeCell ref="H234:L234"/>
    <mergeCell ref="A239:L239"/>
    <mergeCell ref="E237:G237"/>
    <mergeCell ref="H237:L237"/>
    <mergeCell ref="E244:F245"/>
    <mergeCell ref="G244:I244"/>
    <mergeCell ref="J244:L244"/>
    <mergeCell ref="G245:G246"/>
    <mergeCell ref="H245:I245"/>
    <mergeCell ref="J245:J246"/>
    <mergeCell ref="K245:K246"/>
    <mergeCell ref="L245:L246"/>
    <mergeCell ref="A237:D237"/>
    <mergeCell ref="J253:J254"/>
    <mergeCell ref="K253:K254"/>
    <mergeCell ref="L253:L254"/>
    <mergeCell ref="M253:M254"/>
    <mergeCell ref="N253:N254"/>
    <mergeCell ref="O253:O254"/>
    <mergeCell ref="A250:O250"/>
    <mergeCell ref="A251:J251"/>
    <mergeCell ref="A252:A254"/>
    <mergeCell ref="B252:D253"/>
    <mergeCell ref="E252:F253"/>
    <mergeCell ref="G252:I252"/>
    <mergeCell ref="J252:L252"/>
    <mergeCell ref="M252:O252"/>
    <mergeCell ref="G253:G254"/>
    <mergeCell ref="H253:I253"/>
    <mergeCell ref="A270:K270"/>
    <mergeCell ref="A271:K271"/>
    <mergeCell ref="A272:I272"/>
    <mergeCell ref="B273:D273"/>
    <mergeCell ref="E273:I273"/>
    <mergeCell ref="A262:O262"/>
    <mergeCell ref="A263:O263"/>
    <mergeCell ref="A264:K264"/>
    <mergeCell ref="E265:K265"/>
    <mergeCell ref="E266:K266"/>
    <mergeCell ref="E267:K267"/>
    <mergeCell ref="L286:L287"/>
    <mergeCell ref="M280:M282"/>
    <mergeCell ref="N280:N282"/>
    <mergeCell ref="A281:L281"/>
    <mergeCell ref="A282:L282"/>
    <mergeCell ref="A283:L283"/>
    <mergeCell ref="A284:J284"/>
    <mergeCell ref="E285:F286"/>
    <mergeCell ref="G285:I285"/>
    <mergeCell ref="J285:L285"/>
    <mergeCell ref="G286:G287"/>
    <mergeCell ref="A280:L280"/>
    <mergeCell ref="N294:N295"/>
    <mergeCell ref="O294:O295"/>
    <mergeCell ref="A291:O291"/>
    <mergeCell ref="A292:J292"/>
    <mergeCell ref="A293:A295"/>
    <mergeCell ref="B293:D294"/>
    <mergeCell ref="E293:F294"/>
    <mergeCell ref="G293:I293"/>
    <mergeCell ref="J293:L293"/>
    <mergeCell ref="M293:O293"/>
    <mergeCell ref="G294:G295"/>
    <mergeCell ref="H294:I294"/>
    <mergeCell ref="J407:L407"/>
    <mergeCell ref="F411:F412"/>
    <mergeCell ref="J294:J295"/>
    <mergeCell ref="K294:K295"/>
    <mergeCell ref="L294:L295"/>
    <mergeCell ref="M294:M295"/>
    <mergeCell ref="A405:L405"/>
    <mergeCell ref="A406:J406"/>
    <mergeCell ref="A407:A409"/>
    <mergeCell ref="B407:D407"/>
    <mergeCell ref="E407:F407"/>
    <mergeCell ref="G407:I407"/>
    <mergeCell ref="B411:B412"/>
    <mergeCell ref="C411:C412"/>
    <mergeCell ref="D411:D412"/>
    <mergeCell ref="E411:E412"/>
    <mergeCell ref="A369:J369"/>
    <mergeCell ref="A371:A373"/>
    <mergeCell ref="B371:D372"/>
    <mergeCell ref="A326:F326"/>
    <mergeCell ref="A327:K327"/>
    <mergeCell ref="A339:L339"/>
    <mergeCell ref="A340:L340"/>
    <mergeCell ref="M340:M342"/>
    <mergeCell ref="A426:L426"/>
    <mergeCell ref="M408:M409"/>
    <mergeCell ref="N408:N409"/>
    <mergeCell ref="H408:I408"/>
    <mergeCell ref="J408:J409"/>
    <mergeCell ref="K408:K409"/>
    <mergeCell ref="L408:L409"/>
    <mergeCell ref="B408:B409"/>
    <mergeCell ref="C408:C409"/>
    <mergeCell ref="D408:D409"/>
    <mergeCell ref="E408:E409"/>
    <mergeCell ref="F408:F409"/>
    <mergeCell ref="G408:G409"/>
    <mergeCell ref="A411:A412"/>
    <mergeCell ref="M416:M417"/>
    <mergeCell ref="N416:N417"/>
    <mergeCell ref="F419:F420"/>
    <mergeCell ref="B440:D440"/>
    <mergeCell ref="E440:L440"/>
    <mergeCell ref="A435:O435"/>
    <mergeCell ref="A430:L430"/>
    <mergeCell ref="A431:L431"/>
    <mergeCell ref="A445:O445"/>
    <mergeCell ref="A446:O446"/>
    <mergeCell ref="B439:D439"/>
    <mergeCell ref="E439:L439"/>
    <mergeCell ref="A441:O441"/>
    <mergeCell ref="A442:O442"/>
    <mergeCell ref="A443:O443"/>
    <mergeCell ref="A444:O444"/>
    <mergeCell ref="A432:O432"/>
    <mergeCell ref="A433:O433"/>
    <mergeCell ref="A434:O434"/>
    <mergeCell ref="B437:D437"/>
    <mergeCell ref="E437:L437"/>
    <mergeCell ref="B438:D438"/>
    <mergeCell ref="E438:L438"/>
    <mergeCell ref="B436:D436"/>
    <mergeCell ref="E436:L436"/>
    <mergeCell ref="A427:L427"/>
    <mergeCell ref="A428:L428"/>
    <mergeCell ref="A429:L429"/>
    <mergeCell ref="A423:O423"/>
    <mergeCell ref="A424:O424"/>
    <mergeCell ref="A425:L425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F48:F51"/>
    <mergeCell ref="A319:O319"/>
    <mergeCell ref="A321:K321"/>
    <mergeCell ref="L17:M17"/>
    <mergeCell ref="L18:M18"/>
    <mergeCell ref="L19:M19"/>
    <mergeCell ref="N17:O17"/>
    <mergeCell ref="N18:O18"/>
    <mergeCell ref="N19:O19"/>
    <mergeCell ref="D176:D179"/>
    <mergeCell ref="E176:E179"/>
    <mergeCell ref="F176:F179"/>
    <mergeCell ref="A48:A51"/>
    <mergeCell ref="B48:B51"/>
    <mergeCell ref="C48:C51"/>
    <mergeCell ref="D48:D51"/>
    <mergeCell ref="E48:E51"/>
    <mergeCell ref="E108:E111"/>
    <mergeCell ref="F108:F111"/>
    <mergeCell ref="A160:I160"/>
    <mergeCell ref="A161:D161"/>
    <mergeCell ref="E161:G161"/>
    <mergeCell ref="H161:L161"/>
    <mergeCell ref="M167:M169"/>
    <mergeCell ref="N167:N169"/>
    <mergeCell ref="A168:L168"/>
    <mergeCell ref="A170:L170"/>
    <mergeCell ref="A171:J171"/>
    <mergeCell ref="J172:L172"/>
    <mergeCell ref="A167:L167"/>
    <mergeCell ref="M172:N172"/>
    <mergeCell ref="M173:M174"/>
    <mergeCell ref="D108:D111"/>
    <mergeCell ref="E336:I336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E334:I334"/>
    <mergeCell ref="E322:K322"/>
    <mergeCell ref="E323:K323"/>
    <mergeCell ref="E324:K324"/>
    <mergeCell ref="E325:K325"/>
    <mergeCell ref="A328:K328"/>
    <mergeCell ref="A329:K329"/>
    <mergeCell ref="A330:I330"/>
    <mergeCell ref="A285:A287"/>
    <mergeCell ref="B285:D286"/>
    <mergeCell ref="H286:I286"/>
    <mergeCell ref="J286:J287"/>
    <mergeCell ref="K286:K287"/>
    <mergeCell ref="A277:A278"/>
    <mergeCell ref="N340:N342"/>
    <mergeCell ref="A342:L342"/>
    <mergeCell ref="A343:J343"/>
    <mergeCell ref="A344:J344"/>
    <mergeCell ref="A335:A336"/>
    <mergeCell ref="B335:D335"/>
    <mergeCell ref="E335:I335"/>
    <mergeCell ref="B336:D336"/>
    <mergeCell ref="G345:I345"/>
    <mergeCell ref="J345:L345"/>
    <mergeCell ref="M345:N345"/>
    <mergeCell ref="G346:G347"/>
    <mergeCell ref="H346:I346"/>
    <mergeCell ref="J346:J347"/>
    <mergeCell ref="K346:K347"/>
    <mergeCell ref="L346:L347"/>
    <mergeCell ref="M346:M347"/>
    <mergeCell ref="N346:N347"/>
    <mergeCell ref="F349:F351"/>
    <mergeCell ref="A345:A347"/>
    <mergeCell ref="B345:D346"/>
    <mergeCell ref="E345:F346"/>
    <mergeCell ref="A349:A351"/>
    <mergeCell ref="B349:B351"/>
    <mergeCell ref="C349:C351"/>
    <mergeCell ref="D349:D351"/>
    <mergeCell ref="E349:E351"/>
    <mergeCell ref="E371:F372"/>
    <mergeCell ref="G371:I371"/>
    <mergeCell ref="J371:L371"/>
    <mergeCell ref="M371:O371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A384:O384"/>
    <mergeCell ref="A385:K385"/>
    <mergeCell ref="E386:K386"/>
    <mergeCell ref="E387:K387"/>
    <mergeCell ref="E388:K388"/>
    <mergeCell ref="A389:F389"/>
    <mergeCell ref="A390:K390"/>
    <mergeCell ref="A391:K391"/>
    <mergeCell ref="A392:K392"/>
    <mergeCell ref="A393:I393"/>
    <mergeCell ref="A394:D394"/>
    <mergeCell ref="E394:G394"/>
    <mergeCell ref="H394:L394"/>
    <mergeCell ref="A395:D395"/>
    <mergeCell ref="E395:G395"/>
    <mergeCell ref="H395:L395"/>
    <mergeCell ref="A399:D399"/>
    <mergeCell ref="E399:G399"/>
    <mergeCell ref="H399:L399"/>
    <mergeCell ref="A396:D396"/>
    <mergeCell ref="E396:G396"/>
    <mergeCell ref="H396:L396"/>
    <mergeCell ref="A397:D397"/>
    <mergeCell ref="E397:G397"/>
    <mergeCell ref="H397:L397"/>
    <mergeCell ref="A398:D398"/>
    <mergeCell ref="E398:G398"/>
    <mergeCell ref="H398:L398"/>
    <mergeCell ref="J510:J511"/>
    <mergeCell ref="K510:K511"/>
    <mergeCell ref="L510:L511"/>
    <mergeCell ref="J518:J519"/>
    <mergeCell ref="K518:K519"/>
    <mergeCell ref="L518:L519"/>
    <mergeCell ref="M518:M519"/>
    <mergeCell ref="N518:N519"/>
    <mergeCell ref="O518:O519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E361:E363"/>
    <mergeCell ref="A184:A187"/>
    <mergeCell ref="B184:B187"/>
    <mergeCell ref="C184:C187"/>
    <mergeCell ref="D184:D187"/>
    <mergeCell ref="E184:E187"/>
    <mergeCell ref="B277:D277"/>
    <mergeCell ref="A352:A354"/>
    <mergeCell ref="B352:B354"/>
    <mergeCell ref="C352:C354"/>
    <mergeCell ref="D352:D354"/>
    <mergeCell ref="E352:E354"/>
    <mergeCell ref="E277:I277"/>
    <mergeCell ref="B278:D278"/>
    <mergeCell ref="E278:I278"/>
    <mergeCell ref="B274:D274"/>
    <mergeCell ref="E274:I274"/>
    <mergeCell ref="A275:A276"/>
    <mergeCell ref="B275:D275"/>
    <mergeCell ref="E275:I275"/>
    <mergeCell ref="B276:D276"/>
    <mergeCell ref="E276:I276"/>
    <mergeCell ref="A268:F268"/>
    <mergeCell ref="A269:K269"/>
    <mergeCell ref="F361:F363"/>
    <mergeCell ref="F352:F354"/>
    <mergeCell ref="A355:A357"/>
    <mergeCell ref="B355:B357"/>
    <mergeCell ref="C355:C357"/>
    <mergeCell ref="D355:D357"/>
    <mergeCell ref="E355:E357"/>
    <mergeCell ref="F355:F357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</mergeCells>
  <pageMargins left="0.31496062992125984" right="0.31496062992125984" top="0.35433070866141736" bottom="0.35433070866141736" header="0.31496062992125984" footer="0.31496062992125984"/>
  <pageSetup paperSize="9" scale="35" fitToHeight="0" orientation="landscape" r:id="rId1"/>
  <rowBreaks count="3" manualBreakCount="3">
    <brk id="37" max="16" man="1"/>
    <brk id="358" max="16" man="1"/>
    <brk id="398" max="1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/>
  <dimension ref="A2:AE567"/>
  <sheetViews>
    <sheetView view="pageBreakPreview" zoomScale="60" workbookViewId="0">
      <selection activeCell="A389" sqref="A389:L389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8.140625" style="3" customWidth="1"/>
    <col min="7" max="7" width="40.710937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453</v>
      </c>
    </row>
    <row r="9" spans="1:18" x14ac:dyDescent="0.25">
      <c r="L9" s="3" t="s">
        <v>482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34.5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68" t="s">
        <v>481</v>
      </c>
      <c r="F12" s="268"/>
      <c r="G12" s="268"/>
      <c r="H12" s="26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2" t="s">
        <v>446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4" t="s">
        <v>163</v>
      </c>
      <c r="M20" s="214"/>
      <c r="N20" s="215" t="s">
        <v>410</v>
      </c>
      <c r="O20" s="216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141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224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56" t="s">
        <v>426</v>
      </c>
      <c r="K45" s="162" t="s">
        <v>438</v>
      </c>
      <c r="L45" s="162" t="s">
        <v>445</v>
      </c>
      <c r="M45" s="162" t="s">
        <v>165</v>
      </c>
      <c r="N45" s="162" t="s">
        <v>166</v>
      </c>
      <c r="O45" s="6"/>
      <c r="P45" s="6"/>
    </row>
    <row r="46" spans="1:16" ht="7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58"/>
      <c r="K46" s="163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47.25" hidden="1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56" t="s">
        <v>426</v>
      </c>
      <c r="K69" s="162" t="s">
        <v>438</v>
      </c>
      <c r="L69" s="162" t="s">
        <v>445</v>
      </c>
      <c r="M69" s="156" t="s">
        <v>426</v>
      </c>
      <c r="N69" s="162" t="s">
        <v>438</v>
      </c>
      <c r="O69" s="162" t="s">
        <v>445</v>
      </c>
      <c r="P69" s="162" t="s">
        <v>165</v>
      </c>
      <c r="Q69" s="162" t="s">
        <v>166</v>
      </c>
    </row>
    <row r="70" spans="1:18" ht="75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58"/>
      <c r="K70" s="163"/>
      <c r="L70" s="163"/>
      <c r="M70" s="158"/>
      <c r="N70" s="163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192</v>
      </c>
      <c r="K72" s="9">
        <v>192</v>
      </c>
      <c r="L72" s="9">
        <v>192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19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/>
      <c r="L74" s="9"/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307</v>
      </c>
    </row>
    <row r="75" spans="1:18" ht="105" customHeight="1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1</v>
      </c>
      <c r="K75" s="9">
        <v>1</v>
      </c>
      <c r="L75" s="9">
        <v>1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308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/>
      <c r="L76" s="9"/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4.75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1</v>
      </c>
      <c r="K77" s="9">
        <v>1</v>
      </c>
      <c r="L77" s="9">
        <v>1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305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194</v>
      </c>
      <c r="K80" s="9">
        <f>SUM(K72:K79)</f>
        <v>194</v>
      </c>
      <c r="L80" s="9">
        <f>SUM(L72:L79)</f>
        <v>194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19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6" t="s">
        <v>381</v>
      </c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2">
        <v>1</v>
      </c>
      <c r="B93" s="162"/>
      <c r="C93" s="162"/>
      <c r="D93" s="162"/>
      <c r="E93" s="176">
        <v>2</v>
      </c>
      <c r="F93" s="177"/>
      <c r="G93" s="178"/>
      <c r="H93" s="169">
        <v>3</v>
      </c>
      <c r="I93" s="169"/>
      <c r="J93" s="169"/>
      <c r="K93" s="169"/>
      <c r="L93" s="169"/>
    </row>
    <row r="94" spans="1:17" ht="57.75" customHeight="1" x14ac:dyDescent="0.25">
      <c r="A94" s="179" t="s">
        <v>327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57.75" customHeight="1" x14ac:dyDescent="0.25">
      <c r="A95" s="179" t="s">
        <v>327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57.75" customHeight="1" x14ac:dyDescent="0.25">
      <c r="A96" s="179" t="s">
        <v>327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56.25" customHeight="1" x14ac:dyDescent="0.25">
      <c r="A97" s="179" t="s">
        <v>328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277" t="s">
        <v>179</v>
      </c>
      <c r="N99" s="15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277"/>
      <c r="N100" s="160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277"/>
      <c r="N101" s="161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278" t="s">
        <v>115</v>
      </c>
      <c r="B103" s="278"/>
      <c r="C103" s="278"/>
      <c r="D103" s="278"/>
      <c r="E103" s="278"/>
      <c r="F103" s="278"/>
      <c r="G103" s="278"/>
      <c r="H103" s="278"/>
      <c r="I103" s="278"/>
      <c r="J103" s="278"/>
      <c r="K103" s="6"/>
      <c r="L103" s="6"/>
      <c r="M103" s="6"/>
      <c r="N103" s="5"/>
      <c r="O103" s="6"/>
      <c r="P103" s="6"/>
    </row>
    <row r="104" spans="1:16" ht="83.2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56" t="s">
        <v>426</v>
      </c>
      <c r="K105" s="162" t="s">
        <v>438</v>
      </c>
      <c r="L105" s="162" t="s">
        <v>445</v>
      </c>
      <c r="M105" s="162" t="s">
        <v>165</v>
      </c>
      <c r="N105" s="162" t="s">
        <v>166</v>
      </c>
      <c r="O105" s="6"/>
      <c r="P105" s="6"/>
    </row>
    <row r="106" spans="1:16" ht="7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58"/>
      <c r="K106" s="163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27</v>
      </c>
      <c r="H138" s="162" t="s">
        <v>16</v>
      </c>
      <c r="I138" s="162"/>
      <c r="J138" s="156" t="s">
        <v>426</v>
      </c>
      <c r="K138" s="162" t="s">
        <v>438</v>
      </c>
      <c r="L138" s="162" t="s">
        <v>445</v>
      </c>
      <c r="M138" s="156" t="s">
        <v>426</v>
      </c>
      <c r="N138" s="162" t="s">
        <v>438</v>
      </c>
      <c r="O138" s="162" t="s">
        <v>445</v>
      </c>
      <c r="P138" s="162" t="s">
        <v>165</v>
      </c>
      <c r="Q138" s="162" t="s">
        <v>166</v>
      </c>
    </row>
    <row r="139" spans="1:18" ht="7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58"/>
      <c r="K139" s="163"/>
      <c r="L139" s="163"/>
      <c r="M139" s="158"/>
      <c r="N139" s="163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289</v>
      </c>
      <c r="K141" s="9">
        <v>289</v>
      </c>
      <c r="L141" s="9">
        <v>289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29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9" t="s">
        <v>21</v>
      </c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307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3</v>
      </c>
      <c r="K145" s="9">
        <v>3</v>
      </c>
      <c r="L145" s="9">
        <v>3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306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1</v>
      </c>
      <c r="K146" s="9">
        <v>1</v>
      </c>
      <c r="L146" s="9">
        <v>1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305</v>
      </c>
    </row>
    <row r="147" spans="1:18" ht="37.5" hidden="1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309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293</v>
      </c>
      <c r="K149" s="9">
        <f>SUM(K141:K148)</f>
        <v>293</v>
      </c>
      <c r="L149" s="9">
        <f>SUM(L141:L148)</f>
        <v>293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29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6" t="s">
        <v>382</v>
      </c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2">
        <v>1</v>
      </c>
      <c r="B162" s="162"/>
      <c r="C162" s="162"/>
      <c r="D162" s="162"/>
      <c r="E162" s="176">
        <v>2</v>
      </c>
      <c r="F162" s="177"/>
      <c r="G162" s="178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79" t="s">
        <v>327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57.75" customHeight="1" x14ac:dyDescent="0.25">
      <c r="A164" s="179" t="s">
        <v>327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57.75" customHeight="1" x14ac:dyDescent="0.25">
      <c r="A165" s="179" t="s">
        <v>327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56.25" customHeight="1" x14ac:dyDescent="0.25">
      <c r="A166" s="179" t="s">
        <v>328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ht="27.75" customHeight="1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111.7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56" t="s">
        <v>426</v>
      </c>
      <c r="K173" s="162" t="s">
        <v>438</v>
      </c>
      <c r="L173" s="162" t="s">
        <v>445</v>
      </c>
      <c r="M173" s="162" t="s">
        <v>165</v>
      </c>
      <c r="N173" s="162" t="s">
        <v>166</v>
      </c>
      <c r="O173" s="6"/>
      <c r="P173" s="6"/>
    </row>
    <row r="174" spans="1:16" ht="7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58"/>
      <c r="K174" s="163"/>
      <c r="L174" s="163"/>
      <c r="M174" s="162"/>
      <c r="N174" s="162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60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69" customHeight="1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37.5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69" customHeight="1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37.5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60" hidden="1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69" hidden="1" customHeight="1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37.5" hidden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60" hidden="1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69" hidden="1" customHeight="1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37.5" hidden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18.7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18.7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18.7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18.7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18.7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18.7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18.7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18.7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18.7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18.7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18.7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18.7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18.7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18.7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idden="1" x14ac:dyDescent="0.25">
      <c r="A206" s="20"/>
      <c r="B206" s="20"/>
      <c r="C206" s="20"/>
      <c r="D206" s="20"/>
      <c r="E206" s="20"/>
      <c r="F206" s="5"/>
      <c r="G206" s="111"/>
      <c r="H206" s="4"/>
      <c r="I206" s="4"/>
      <c r="J206" s="4"/>
      <c r="K206" s="4"/>
      <c r="L206" s="4"/>
      <c r="M206" s="5"/>
      <c r="N206" s="91"/>
      <c r="O206" s="6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56" t="s">
        <v>426</v>
      </c>
      <c r="K209" s="162" t="s">
        <v>438</v>
      </c>
      <c r="L209" s="162" t="s">
        <v>445</v>
      </c>
      <c r="M209" s="156" t="s">
        <v>426</v>
      </c>
      <c r="N209" s="162" t="s">
        <v>438</v>
      </c>
      <c r="O209" s="162" t="s">
        <v>445</v>
      </c>
      <c r="P209" s="162" t="s">
        <v>165</v>
      </c>
      <c r="Q209" s="162" t="s">
        <v>166</v>
      </c>
    </row>
    <row r="210" spans="1:18" ht="7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58"/>
      <c r="K210" s="163"/>
      <c r="L210" s="163"/>
      <c r="M210" s="158"/>
      <c r="N210" s="163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51</v>
      </c>
      <c r="K212" s="9">
        <v>51</v>
      </c>
      <c r="L212" s="9">
        <v>51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5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/>
      <c r="L213" s="9"/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/>
      <c r="L214" s="9"/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/>
      <c r="L215" s="9"/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s="49" customFormat="1" ht="93.75" x14ac:dyDescent="0.25">
      <c r="A216" s="146" t="s">
        <v>230</v>
      </c>
      <c r="B216" s="145" t="s">
        <v>29</v>
      </c>
      <c r="C216" s="145" t="s">
        <v>29</v>
      </c>
      <c r="D216" s="145" t="s">
        <v>102</v>
      </c>
      <c r="E216" s="145" t="s">
        <v>98</v>
      </c>
      <c r="F216" s="145"/>
      <c r="G216" s="145" t="s">
        <v>31</v>
      </c>
      <c r="H216" s="145" t="s">
        <v>32</v>
      </c>
      <c r="I216" s="147" t="s">
        <v>120</v>
      </c>
      <c r="J216" s="145">
        <v>1</v>
      </c>
      <c r="K216" s="145">
        <v>1</v>
      </c>
      <c r="L216" s="145">
        <v>1</v>
      </c>
      <c r="M216" s="145" t="s">
        <v>21</v>
      </c>
      <c r="N216" s="145" t="s">
        <v>21</v>
      </c>
      <c r="O216" s="145" t="s">
        <v>21</v>
      </c>
      <c r="P216" s="51">
        <v>10</v>
      </c>
      <c r="Q216" s="52">
        <f t="shared" si="6"/>
        <v>0</v>
      </c>
      <c r="R216" s="49" t="s">
        <v>306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ref="K217:K219" si="7">J217</f>
        <v>0</v>
      </c>
      <c r="L217" s="9">
        <f t="shared" ref="L217:L219" si="8">J217</f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305</v>
      </c>
    </row>
    <row r="218" spans="1:18" ht="37.5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7"/>
        <v>0</v>
      </c>
      <c r="L218" s="9">
        <f t="shared" si="8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310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7"/>
        <v>0</v>
      </c>
      <c r="L219" s="9">
        <f t="shared" si="8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6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52</v>
      </c>
      <c r="K220" s="9">
        <f>SUM(K212:K219)</f>
        <v>52</v>
      </c>
      <c r="L220" s="9">
        <f>SUM(L212:L219)</f>
        <v>52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5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539</v>
      </c>
      <c r="K221" s="9">
        <f>K80+K149+K220</f>
        <v>539</v>
      </c>
      <c r="L221" s="9">
        <f>L80+L149+L220</f>
        <v>539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54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6" t="s">
        <v>383</v>
      </c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69" t="s">
        <v>46</v>
      </c>
      <c r="B233" s="169"/>
      <c r="C233" s="169"/>
      <c r="D233" s="169"/>
      <c r="E233" s="169" t="s">
        <v>47</v>
      </c>
      <c r="F233" s="169"/>
      <c r="G233" s="169"/>
      <c r="H233" s="169" t="s">
        <v>48</v>
      </c>
      <c r="I233" s="169"/>
      <c r="J233" s="169"/>
      <c r="K233" s="169"/>
      <c r="L233" s="169"/>
      <c r="M233" s="6"/>
      <c r="N233" s="6"/>
      <c r="O233" s="6"/>
      <c r="P233" s="6"/>
    </row>
    <row r="234" spans="1:16" x14ac:dyDescent="0.25">
      <c r="A234" s="162">
        <v>1</v>
      </c>
      <c r="B234" s="162"/>
      <c r="C234" s="162"/>
      <c r="D234" s="162"/>
      <c r="E234" s="176">
        <v>2</v>
      </c>
      <c r="F234" s="177"/>
      <c r="G234" s="178"/>
      <c r="H234" s="169">
        <v>3</v>
      </c>
      <c r="I234" s="169"/>
      <c r="J234" s="169"/>
      <c r="K234" s="169"/>
      <c r="L234" s="169"/>
    </row>
    <row r="235" spans="1:16" ht="57.75" customHeight="1" x14ac:dyDescent="0.25">
      <c r="A235" s="179" t="s">
        <v>327</v>
      </c>
      <c r="B235" s="180"/>
      <c r="C235" s="180"/>
      <c r="D235" s="181"/>
      <c r="E235" s="176" t="s">
        <v>50</v>
      </c>
      <c r="F235" s="177"/>
      <c r="G235" s="178"/>
      <c r="H235" s="176" t="s">
        <v>51</v>
      </c>
      <c r="I235" s="177"/>
      <c r="J235" s="177"/>
      <c r="K235" s="177"/>
      <c r="L235" s="178"/>
    </row>
    <row r="236" spans="1:16" ht="57.75" customHeight="1" x14ac:dyDescent="0.25">
      <c r="A236" s="179" t="s">
        <v>327</v>
      </c>
      <c r="B236" s="180"/>
      <c r="C236" s="180"/>
      <c r="D236" s="181"/>
      <c r="E236" s="176" t="s">
        <v>52</v>
      </c>
      <c r="F236" s="177"/>
      <c r="G236" s="178"/>
      <c r="H236" s="176" t="s">
        <v>53</v>
      </c>
      <c r="I236" s="177"/>
      <c r="J236" s="177"/>
      <c r="K236" s="177"/>
      <c r="L236" s="178"/>
    </row>
    <row r="237" spans="1:16" ht="57.75" customHeight="1" x14ac:dyDescent="0.25">
      <c r="A237" s="179" t="s">
        <v>327</v>
      </c>
      <c r="B237" s="180"/>
      <c r="C237" s="180"/>
      <c r="D237" s="181"/>
      <c r="E237" s="176" t="s">
        <v>56</v>
      </c>
      <c r="F237" s="177"/>
      <c r="G237" s="178"/>
      <c r="H237" s="176" t="s">
        <v>51</v>
      </c>
      <c r="I237" s="177"/>
      <c r="J237" s="177"/>
      <c r="K237" s="177"/>
      <c r="L237" s="178"/>
    </row>
    <row r="238" spans="1:16" ht="56.25" customHeight="1" x14ac:dyDescent="0.25">
      <c r="A238" s="179" t="s">
        <v>328</v>
      </c>
      <c r="B238" s="180"/>
      <c r="C238" s="180"/>
      <c r="D238" s="181"/>
      <c r="E238" s="176" t="s">
        <v>54</v>
      </c>
      <c r="F238" s="177"/>
      <c r="G238" s="178"/>
      <c r="H238" s="173" t="s">
        <v>167</v>
      </c>
      <c r="I238" s="174"/>
      <c r="J238" s="174"/>
      <c r="K238" s="174"/>
      <c r="L238" s="175"/>
    </row>
    <row r="239" spans="1:16" ht="13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6"/>
      <c r="K239" s="6"/>
      <c r="L239" s="6"/>
      <c r="M239" s="6"/>
      <c r="N239" s="6"/>
      <c r="O239" s="6"/>
      <c r="P239" s="6"/>
    </row>
    <row r="240" spans="1:16" ht="42" hidden="1" customHeight="1" x14ac:dyDescent="0.25">
      <c r="A240" s="224" t="s">
        <v>94</v>
      </c>
      <c r="B240" s="224"/>
      <c r="C240" s="224"/>
      <c r="D240" s="224"/>
      <c r="E240" s="224"/>
      <c r="F240" s="224"/>
      <c r="G240" s="224"/>
      <c r="H240" s="224"/>
      <c r="I240" s="224"/>
      <c r="J240" s="224"/>
      <c r="K240" s="224"/>
      <c r="L240" s="224"/>
      <c r="M240" s="184" t="s">
        <v>179</v>
      </c>
      <c r="N240" s="169" t="s">
        <v>185</v>
      </c>
      <c r="O240" s="6"/>
      <c r="P240" s="6"/>
    </row>
    <row r="241" spans="1:17" ht="18.75" hidden="1" customHeight="1" x14ac:dyDescent="0.25">
      <c r="A241" s="165" t="s">
        <v>7</v>
      </c>
      <c r="B241" s="165"/>
      <c r="C241" s="165"/>
      <c r="D241" s="165"/>
      <c r="E241" s="165"/>
      <c r="F241" s="165"/>
      <c r="G241" s="165"/>
      <c r="H241" s="165"/>
      <c r="I241" s="165"/>
      <c r="J241" s="165"/>
      <c r="K241" s="165"/>
      <c r="L241" s="165"/>
      <c r="M241" s="185"/>
      <c r="N241" s="169"/>
      <c r="O241" s="6"/>
      <c r="P241" s="6"/>
    </row>
    <row r="242" spans="1:17" ht="18.75" hidden="1" customHeight="1" x14ac:dyDescent="0.25">
      <c r="A242" s="6" t="s">
        <v>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185"/>
      <c r="N242" s="169"/>
      <c r="O242" s="6"/>
      <c r="P242" s="6"/>
    </row>
    <row r="243" spans="1:17" hidden="1" x14ac:dyDescent="0.25">
      <c r="A243" s="165" t="s">
        <v>9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165"/>
      <c r="L243" s="165"/>
      <c r="M243" s="6"/>
      <c r="N243" s="5"/>
      <c r="O243" s="6"/>
      <c r="P243" s="6"/>
    </row>
    <row r="244" spans="1:17" hidden="1" x14ac:dyDescent="0.25">
      <c r="A244" s="165" t="s">
        <v>115</v>
      </c>
      <c r="B244" s="165"/>
      <c r="C244" s="165"/>
      <c r="D244" s="165"/>
      <c r="E244" s="165"/>
      <c r="F244" s="165"/>
      <c r="G244" s="165"/>
      <c r="H244" s="165"/>
      <c r="I244" s="165"/>
      <c r="J244" s="165"/>
      <c r="K244" s="6"/>
      <c r="L244" s="6"/>
      <c r="M244" s="6"/>
      <c r="N244" s="5"/>
      <c r="O244" s="6"/>
      <c r="P244" s="6"/>
    </row>
    <row r="245" spans="1:17" ht="36.75" hidden="1" customHeight="1" x14ac:dyDescent="0.25">
      <c r="A245" s="162" t="s">
        <v>10</v>
      </c>
      <c r="B245" s="162" t="s">
        <v>11</v>
      </c>
      <c r="C245" s="162"/>
      <c r="D245" s="162"/>
      <c r="E245" s="162" t="s">
        <v>12</v>
      </c>
      <c r="F245" s="162"/>
      <c r="G245" s="162" t="s">
        <v>13</v>
      </c>
      <c r="H245" s="162"/>
      <c r="I245" s="162"/>
      <c r="J245" s="162" t="s">
        <v>14</v>
      </c>
      <c r="K245" s="162"/>
      <c r="L245" s="162"/>
      <c r="M245" s="176" t="s">
        <v>164</v>
      </c>
      <c r="N245" s="178"/>
      <c r="O245" s="6"/>
      <c r="P245" s="6"/>
    </row>
    <row r="246" spans="1:17" ht="59.25" hidden="1" customHeight="1" x14ac:dyDescent="0.25">
      <c r="A246" s="163"/>
      <c r="B246" s="162"/>
      <c r="C246" s="162"/>
      <c r="D246" s="162"/>
      <c r="E246" s="162"/>
      <c r="F246" s="162"/>
      <c r="G246" s="162" t="s">
        <v>15</v>
      </c>
      <c r="H246" s="162" t="s">
        <v>16</v>
      </c>
      <c r="I246" s="162"/>
      <c r="J246" s="162" t="s">
        <v>207</v>
      </c>
      <c r="K246" s="162" t="s">
        <v>208</v>
      </c>
      <c r="L246" s="162" t="s">
        <v>209</v>
      </c>
      <c r="M246" s="169" t="s">
        <v>165</v>
      </c>
      <c r="N246" s="162" t="s">
        <v>166</v>
      </c>
      <c r="O246" s="6"/>
      <c r="P246" s="6"/>
    </row>
    <row r="247" spans="1:17" ht="75" hidden="1" customHeight="1" x14ac:dyDescent="0.25">
      <c r="A247" s="163"/>
      <c r="B247" s="9" t="s">
        <v>17</v>
      </c>
      <c r="C247" s="9" t="s">
        <v>18</v>
      </c>
      <c r="D247" s="9" t="s">
        <v>19</v>
      </c>
      <c r="E247" s="9" t="s">
        <v>20</v>
      </c>
      <c r="F247" s="9" t="s">
        <v>21</v>
      </c>
      <c r="G247" s="163"/>
      <c r="H247" s="9" t="s">
        <v>22</v>
      </c>
      <c r="I247" s="9" t="s">
        <v>23</v>
      </c>
      <c r="J247" s="162"/>
      <c r="K247" s="162"/>
      <c r="L247" s="163"/>
      <c r="M247" s="169"/>
      <c r="N247" s="162"/>
      <c r="O247" s="6"/>
      <c r="P247" s="6"/>
    </row>
    <row r="248" spans="1:17" hidden="1" x14ac:dyDescent="0.25">
      <c r="A248" s="9">
        <v>1</v>
      </c>
      <c r="B248" s="9">
        <v>2</v>
      </c>
      <c r="C248" s="9">
        <v>3</v>
      </c>
      <c r="D248" s="9">
        <v>4</v>
      </c>
      <c r="E248" s="9">
        <v>5</v>
      </c>
      <c r="F248" s="9">
        <v>6</v>
      </c>
      <c r="G248" s="9">
        <v>7</v>
      </c>
      <c r="H248" s="9">
        <v>8</v>
      </c>
      <c r="I248" s="9">
        <v>9</v>
      </c>
      <c r="J248" s="9">
        <v>10</v>
      </c>
      <c r="K248" s="9">
        <v>11</v>
      </c>
      <c r="L248" s="9">
        <v>12</v>
      </c>
      <c r="M248" s="11">
        <v>13</v>
      </c>
      <c r="N248" s="11">
        <v>14</v>
      </c>
      <c r="O248" s="6"/>
      <c r="P248" s="6"/>
    </row>
    <row r="249" spans="1:17" hidden="1" x14ac:dyDescent="0.25">
      <c r="A249" s="13"/>
      <c r="B249" s="11"/>
      <c r="C249" s="11"/>
      <c r="D249" s="9"/>
      <c r="E249" s="16"/>
      <c r="F249" s="16"/>
      <c r="G249" s="12"/>
      <c r="H249" s="12"/>
      <c r="I249" s="12"/>
      <c r="J249" s="12"/>
      <c r="K249" s="12">
        <v>95</v>
      </c>
      <c r="L249" s="12">
        <v>95</v>
      </c>
      <c r="M249" s="11">
        <v>10</v>
      </c>
      <c r="N249" s="35">
        <v>10</v>
      </c>
      <c r="O249" s="6"/>
      <c r="P249" s="6"/>
    </row>
    <row r="250" spans="1:17" hidden="1" x14ac:dyDescent="0.25">
      <c r="A250" s="22"/>
      <c r="B250" s="5"/>
      <c r="C250" s="5"/>
      <c r="D250" s="4"/>
      <c r="E250" s="6"/>
      <c r="F250" s="6"/>
      <c r="G250" s="20"/>
      <c r="H250" s="20"/>
      <c r="I250" s="20"/>
      <c r="J250" s="20"/>
      <c r="K250" s="20">
        <v>100</v>
      </c>
      <c r="L250" s="20">
        <v>100</v>
      </c>
      <c r="M250" s="11">
        <v>10</v>
      </c>
      <c r="N250" s="35">
        <v>10</v>
      </c>
      <c r="O250" s="6"/>
      <c r="P250" s="6"/>
    </row>
    <row r="251" spans="1:17" hidden="1" x14ac:dyDescent="0.25">
      <c r="A251" s="164"/>
      <c r="B251" s="164"/>
      <c r="C251" s="164"/>
      <c r="D251" s="164"/>
      <c r="E251" s="164"/>
      <c r="F251" s="164"/>
      <c r="G251" s="164"/>
      <c r="H251" s="164"/>
      <c r="I251" s="164"/>
      <c r="J251" s="164"/>
      <c r="K251" s="164"/>
      <c r="L251" s="164"/>
      <c r="M251" s="164"/>
      <c r="N251" s="164"/>
      <c r="O251" s="164"/>
      <c r="P251" s="6"/>
    </row>
    <row r="252" spans="1:17" hidden="1" x14ac:dyDescent="0.25">
      <c r="A252" s="165" t="s">
        <v>181</v>
      </c>
      <c r="B252" s="165"/>
      <c r="C252" s="165"/>
      <c r="D252" s="165"/>
      <c r="E252" s="165"/>
      <c r="F252" s="165"/>
      <c r="G252" s="165"/>
      <c r="H252" s="165"/>
      <c r="I252" s="165"/>
      <c r="J252" s="165"/>
      <c r="K252" s="6"/>
      <c r="L252" s="6"/>
      <c r="M252" s="6"/>
      <c r="N252" s="6"/>
      <c r="O252" s="6"/>
      <c r="P252" s="6"/>
    </row>
    <row r="253" spans="1:17" ht="42" hidden="1" customHeight="1" x14ac:dyDescent="0.25">
      <c r="A253" s="162" t="s">
        <v>10</v>
      </c>
      <c r="B253" s="162" t="s">
        <v>11</v>
      </c>
      <c r="C253" s="162"/>
      <c r="D253" s="162"/>
      <c r="E253" s="162" t="s">
        <v>12</v>
      </c>
      <c r="F253" s="162"/>
      <c r="G253" s="162" t="s">
        <v>24</v>
      </c>
      <c r="H253" s="162"/>
      <c r="I253" s="162"/>
      <c r="J253" s="162" t="s">
        <v>25</v>
      </c>
      <c r="K253" s="162"/>
      <c r="L253" s="162"/>
      <c r="M253" s="162" t="s">
        <v>26</v>
      </c>
      <c r="N253" s="162"/>
      <c r="O253" s="162"/>
      <c r="P253" s="176" t="s">
        <v>164</v>
      </c>
      <c r="Q253" s="178"/>
    </row>
    <row r="254" spans="1:17" ht="55.5" hidden="1" customHeight="1" x14ac:dyDescent="0.25">
      <c r="A254" s="163"/>
      <c r="B254" s="162"/>
      <c r="C254" s="162"/>
      <c r="D254" s="162"/>
      <c r="E254" s="162"/>
      <c r="F254" s="162"/>
      <c r="G254" s="162" t="s">
        <v>27</v>
      </c>
      <c r="H254" s="162" t="s">
        <v>16</v>
      </c>
      <c r="I254" s="162"/>
      <c r="J254" s="162" t="s">
        <v>207</v>
      </c>
      <c r="K254" s="162" t="s">
        <v>208</v>
      </c>
      <c r="L254" s="162" t="s">
        <v>209</v>
      </c>
      <c r="M254" s="162" t="s">
        <v>207</v>
      </c>
      <c r="N254" s="162" t="s">
        <v>208</v>
      </c>
      <c r="O254" s="162" t="s">
        <v>209</v>
      </c>
      <c r="P254" s="169" t="s">
        <v>165</v>
      </c>
      <c r="Q254" s="162" t="s">
        <v>166</v>
      </c>
    </row>
    <row r="255" spans="1:17" ht="93.75" hidden="1" customHeight="1" x14ac:dyDescent="0.25">
      <c r="A255" s="163"/>
      <c r="B255" s="9" t="s">
        <v>17</v>
      </c>
      <c r="C255" s="9" t="s">
        <v>18</v>
      </c>
      <c r="D255" s="9" t="s">
        <v>19</v>
      </c>
      <c r="E255" s="9" t="s">
        <v>20</v>
      </c>
      <c r="F255" s="9" t="s">
        <v>156</v>
      </c>
      <c r="G255" s="163"/>
      <c r="H255" s="9" t="s">
        <v>28</v>
      </c>
      <c r="I255" s="9" t="s">
        <v>23</v>
      </c>
      <c r="J255" s="162"/>
      <c r="K255" s="162"/>
      <c r="L255" s="163"/>
      <c r="M255" s="162"/>
      <c r="N255" s="162"/>
      <c r="O255" s="163"/>
      <c r="P255" s="169"/>
      <c r="Q255" s="162"/>
    </row>
    <row r="256" spans="1:17" ht="93.75" hidden="1" x14ac:dyDescent="0.25">
      <c r="A256" s="9" t="s">
        <v>228</v>
      </c>
      <c r="B256" s="9" t="s">
        <v>301</v>
      </c>
      <c r="C256" s="9" t="s">
        <v>29</v>
      </c>
      <c r="D256" s="9" t="s">
        <v>126</v>
      </c>
      <c r="E256" s="9" t="s">
        <v>98</v>
      </c>
      <c r="F256" s="9" t="s">
        <v>66</v>
      </c>
      <c r="G256" s="9">
        <v>7</v>
      </c>
      <c r="H256" s="9">
        <v>8</v>
      </c>
      <c r="I256" s="9">
        <v>9</v>
      </c>
      <c r="J256" s="9">
        <v>10</v>
      </c>
      <c r="K256" s="9">
        <v>11</v>
      </c>
      <c r="L256" s="9">
        <v>12</v>
      </c>
      <c r="M256" s="9">
        <v>13</v>
      </c>
      <c r="N256" s="9">
        <v>14</v>
      </c>
      <c r="O256" s="9">
        <v>15</v>
      </c>
      <c r="P256" s="30">
        <v>16</v>
      </c>
      <c r="Q256" s="30">
        <v>17</v>
      </c>
    </row>
    <row r="257" spans="1:17" ht="93.75" hidden="1" x14ac:dyDescent="0.25">
      <c r="A257" s="90" t="s">
        <v>302</v>
      </c>
      <c r="B257" s="38" t="s">
        <v>97</v>
      </c>
      <c r="C257" s="1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>
        <v>10</v>
      </c>
      <c r="Q257" s="35">
        <f>J257*0.1</f>
        <v>0</v>
      </c>
    </row>
    <row r="258" spans="1:17" ht="93.75" hidden="1" x14ac:dyDescent="0.25">
      <c r="A258" s="90" t="s">
        <v>229</v>
      </c>
      <c r="B258" s="9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5</v>
      </c>
      <c r="Q258" s="35">
        <f t="shared" ref="Q258:Q261" si="9">J258*0.05</f>
        <v>0</v>
      </c>
    </row>
    <row r="259" spans="1:17" ht="93.75" hidden="1" x14ac:dyDescent="0.25">
      <c r="A259" s="87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>
        <v>10</v>
      </c>
      <c r="Q259" s="35">
        <f>J259*0.1</f>
        <v>0</v>
      </c>
    </row>
    <row r="260" spans="1:17" ht="187.5" hidden="1" x14ac:dyDescent="0.25">
      <c r="A260" s="23"/>
      <c r="B260" s="9" t="s">
        <v>97</v>
      </c>
      <c r="C260" s="1" t="s">
        <v>33</v>
      </c>
      <c r="D260" s="9" t="s">
        <v>127</v>
      </c>
      <c r="E260" s="11" t="s">
        <v>30</v>
      </c>
      <c r="F260" s="9" t="s">
        <v>62</v>
      </c>
      <c r="G260" s="9" t="s">
        <v>31</v>
      </c>
      <c r="H260" s="9" t="s">
        <v>32</v>
      </c>
      <c r="I260" s="2" t="s">
        <v>120</v>
      </c>
      <c r="J260" s="9"/>
      <c r="K260" s="9"/>
      <c r="L260" s="9"/>
      <c r="M260" s="9" t="s">
        <v>21</v>
      </c>
      <c r="N260" s="9" t="s">
        <v>21</v>
      </c>
      <c r="O260" s="9" t="s">
        <v>21</v>
      </c>
      <c r="P260" s="11">
        <v>5</v>
      </c>
      <c r="Q260" s="35">
        <f t="shared" si="9"/>
        <v>0</v>
      </c>
    </row>
    <row r="261" spans="1:17" hidden="1" x14ac:dyDescent="0.25">
      <c r="A261" s="13"/>
      <c r="B261" s="11"/>
      <c r="C261" s="9"/>
      <c r="D261" s="9"/>
      <c r="E261" s="11"/>
      <c r="F261" s="11"/>
      <c r="G261" s="9"/>
      <c r="H261" s="9"/>
      <c r="I261" s="14"/>
      <c r="J261" s="9"/>
      <c r="K261" s="9"/>
      <c r="L261" s="9"/>
      <c r="M261" s="9"/>
      <c r="N261" s="9"/>
      <c r="O261" s="9"/>
      <c r="P261" s="6"/>
      <c r="Q261" s="35">
        <f t="shared" si="9"/>
        <v>0</v>
      </c>
    </row>
    <row r="262" spans="1:17" ht="23.25" hidden="1" customHeight="1" x14ac:dyDescent="0.25">
      <c r="A262" s="13" t="s">
        <v>34</v>
      </c>
      <c r="B262" s="11"/>
      <c r="C262" s="9"/>
      <c r="D262" s="9"/>
      <c r="E262" s="11"/>
      <c r="F262" s="11"/>
      <c r="G262" s="9"/>
      <c r="H262" s="9"/>
      <c r="I262" s="14"/>
      <c r="J262" s="9">
        <f>SUM(J257:J261)</f>
        <v>0</v>
      </c>
      <c r="K262" s="9">
        <f>SUM(K257:K261)</f>
        <v>0</v>
      </c>
      <c r="L262" s="9">
        <f>SUM(L257:L261)</f>
        <v>0</v>
      </c>
      <c r="M262" s="9"/>
      <c r="N262" s="9"/>
      <c r="O262" s="9"/>
      <c r="P262" s="11">
        <v>10</v>
      </c>
      <c r="Q262" s="35">
        <f>J262*0.1</f>
        <v>0</v>
      </c>
    </row>
    <row r="263" spans="1:17" hidden="1" x14ac:dyDescent="0.25">
      <c r="A263" s="164"/>
      <c r="B263" s="164"/>
      <c r="C263" s="164"/>
      <c r="D263" s="164"/>
      <c r="E263" s="164"/>
      <c r="F263" s="164"/>
      <c r="G263" s="164"/>
      <c r="H263" s="164"/>
      <c r="I263" s="164"/>
      <c r="J263" s="164"/>
      <c r="K263" s="164"/>
      <c r="L263" s="164"/>
      <c r="M263" s="164"/>
      <c r="N263" s="164"/>
      <c r="O263" s="164"/>
      <c r="P263" s="6"/>
    </row>
    <row r="264" spans="1:17" hidden="1" x14ac:dyDescent="0.25">
      <c r="A264" s="165" t="s">
        <v>35</v>
      </c>
      <c r="B264" s="165"/>
      <c r="C264" s="165"/>
      <c r="D264" s="165"/>
      <c r="E264" s="165"/>
      <c r="F264" s="165"/>
      <c r="G264" s="165"/>
      <c r="H264" s="165"/>
      <c r="I264" s="165"/>
      <c r="J264" s="165"/>
      <c r="K264" s="165"/>
      <c r="L264" s="165"/>
      <c r="M264" s="165"/>
      <c r="N264" s="165"/>
      <c r="O264" s="165"/>
      <c r="P264" s="6"/>
    </row>
    <row r="265" spans="1:17" hidden="1" x14ac:dyDescent="0.25">
      <c r="A265" s="162" t="s">
        <v>36</v>
      </c>
      <c r="B265" s="162"/>
      <c r="C265" s="162"/>
      <c r="D265" s="162"/>
      <c r="E265" s="162"/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hidden="1" x14ac:dyDescent="0.25">
      <c r="A266" s="9" t="s">
        <v>37</v>
      </c>
      <c r="B266" s="9" t="s">
        <v>38</v>
      </c>
      <c r="C266" s="9" t="s">
        <v>39</v>
      </c>
      <c r="D266" s="9" t="s">
        <v>40</v>
      </c>
      <c r="E266" s="162" t="s">
        <v>22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hidden="1" x14ac:dyDescent="0.25">
      <c r="A267" s="9">
        <v>1</v>
      </c>
      <c r="B267" s="9">
        <v>2</v>
      </c>
      <c r="C267" s="9">
        <v>3</v>
      </c>
      <c r="D267" s="9">
        <v>4</v>
      </c>
      <c r="E267" s="162">
        <v>5</v>
      </c>
      <c r="F267" s="186"/>
      <c r="G267" s="186"/>
      <c r="H267" s="186"/>
      <c r="I267" s="186"/>
      <c r="J267" s="186"/>
      <c r="K267" s="186"/>
      <c r="L267" s="6"/>
      <c r="M267" s="6"/>
      <c r="N267" s="6"/>
      <c r="O267" s="6"/>
      <c r="P267" s="6"/>
    </row>
    <row r="268" spans="1:17" hidden="1" x14ac:dyDescent="0.25">
      <c r="A268" s="9" t="s">
        <v>21</v>
      </c>
      <c r="B268" s="9" t="s">
        <v>21</v>
      </c>
      <c r="C268" s="9" t="s">
        <v>21</v>
      </c>
      <c r="D268" s="9" t="s">
        <v>21</v>
      </c>
      <c r="E268" s="162" t="s">
        <v>21</v>
      </c>
      <c r="F268" s="169"/>
      <c r="G268" s="169"/>
      <c r="H268" s="169"/>
      <c r="I268" s="169"/>
      <c r="J268" s="169"/>
      <c r="K268" s="169"/>
      <c r="L268" s="6"/>
      <c r="M268" s="6"/>
      <c r="N268" s="6"/>
      <c r="O268" s="6"/>
      <c r="P268" s="6"/>
    </row>
    <row r="269" spans="1:17" hidden="1" x14ac:dyDescent="0.25">
      <c r="A269" s="165" t="s">
        <v>41</v>
      </c>
      <c r="B269" s="165"/>
      <c r="C269" s="165"/>
      <c r="D269" s="165"/>
      <c r="E269" s="165"/>
      <c r="F269" s="165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7" hidden="1" x14ac:dyDescent="0.25">
      <c r="A270" s="166" t="s">
        <v>42</v>
      </c>
      <c r="B270" s="166"/>
      <c r="C270" s="166"/>
      <c r="D270" s="166"/>
      <c r="E270" s="166"/>
      <c r="F270" s="166"/>
      <c r="G270" s="166"/>
      <c r="H270" s="166"/>
      <c r="I270" s="166"/>
      <c r="J270" s="166"/>
      <c r="K270" s="166"/>
      <c r="L270" s="15"/>
      <c r="M270" s="15"/>
      <c r="N270" s="15"/>
      <c r="O270" s="15"/>
      <c r="P270" s="6"/>
    </row>
    <row r="271" spans="1:17" ht="40.5" hidden="1" customHeight="1" x14ac:dyDescent="0.25">
      <c r="A271" s="167" t="s">
        <v>43</v>
      </c>
      <c r="B271" s="167"/>
      <c r="C271" s="167"/>
      <c r="D271" s="167"/>
      <c r="E271" s="167"/>
      <c r="F271" s="167"/>
      <c r="G271" s="167"/>
      <c r="H271" s="167"/>
      <c r="I271" s="167"/>
      <c r="J271" s="167"/>
      <c r="K271" s="167"/>
      <c r="L271" s="15"/>
      <c r="M271" s="15"/>
      <c r="N271" s="15"/>
      <c r="O271" s="15"/>
      <c r="P271" s="6"/>
    </row>
    <row r="272" spans="1:17" ht="16.5" hidden="1" customHeight="1" x14ac:dyDescent="0.25">
      <c r="A272" s="168" t="s">
        <v>44</v>
      </c>
      <c r="B272" s="168"/>
      <c r="C272" s="168"/>
      <c r="D272" s="168"/>
      <c r="E272" s="168"/>
      <c r="F272" s="168"/>
      <c r="G272" s="168"/>
      <c r="H272" s="168"/>
      <c r="I272" s="168"/>
      <c r="J272" s="168"/>
      <c r="K272" s="168"/>
      <c r="L272" s="15"/>
      <c r="M272" s="15"/>
      <c r="N272" s="15"/>
      <c r="O272" s="15"/>
      <c r="P272" s="6"/>
    </row>
    <row r="273" spans="1:16" hidden="1" x14ac:dyDescent="0.25">
      <c r="A273" s="165" t="s">
        <v>45</v>
      </c>
      <c r="B273" s="165"/>
      <c r="C273" s="165"/>
      <c r="D273" s="165"/>
      <c r="E273" s="165"/>
      <c r="F273" s="165"/>
      <c r="G273" s="165"/>
      <c r="H273" s="165"/>
      <c r="I273" s="165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 t="s">
        <v>46</v>
      </c>
      <c r="B274" s="162" t="s">
        <v>47</v>
      </c>
      <c r="C274" s="186"/>
      <c r="D274" s="186"/>
      <c r="E274" s="169" t="s">
        <v>48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idden="1" x14ac:dyDescent="0.25">
      <c r="A275" s="9">
        <v>1</v>
      </c>
      <c r="B275" s="162">
        <v>2</v>
      </c>
      <c r="C275" s="186"/>
      <c r="D275" s="186"/>
      <c r="E275" s="169">
        <v>3</v>
      </c>
      <c r="F275" s="169"/>
      <c r="G275" s="169"/>
      <c r="H275" s="169"/>
      <c r="I275" s="169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2" t="s">
        <v>49</v>
      </c>
      <c r="B276" s="162" t="s">
        <v>50</v>
      </c>
      <c r="C276" s="186"/>
      <c r="D276" s="186"/>
      <c r="E276" s="162" t="s">
        <v>51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62"/>
      <c r="B277" s="162" t="s">
        <v>52</v>
      </c>
      <c r="C277" s="169"/>
      <c r="D277" s="169"/>
      <c r="E277" s="162" t="s">
        <v>53</v>
      </c>
      <c r="F277" s="162"/>
      <c r="G277" s="162"/>
      <c r="H277" s="162"/>
      <c r="I277" s="162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7" t="s">
        <v>108</v>
      </c>
      <c r="B278" s="162" t="s">
        <v>54</v>
      </c>
      <c r="C278" s="186"/>
      <c r="D278" s="186"/>
      <c r="E278" s="169" t="s">
        <v>55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t="45" hidden="1" customHeight="1" x14ac:dyDescent="0.25">
      <c r="A279" s="158"/>
      <c r="B279" s="162" t="s">
        <v>56</v>
      </c>
      <c r="C279" s="169"/>
      <c r="D279" s="169"/>
      <c r="E279" s="169" t="s">
        <v>51</v>
      </c>
      <c r="F279" s="169"/>
      <c r="G279" s="169"/>
      <c r="H279" s="169"/>
      <c r="I279" s="169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4" t="s">
        <v>95</v>
      </c>
      <c r="B280" s="224"/>
      <c r="C280" s="224"/>
      <c r="D280" s="224"/>
      <c r="E280" s="224"/>
      <c r="F280" s="224"/>
      <c r="G280" s="224"/>
      <c r="H280" s="224"/>
      <c r="I280" s="224"/>
      <c r="J280" s="224"/>
      <c r="K280" s="224"/>
      <c r="L280" s="224"/>
      <c r="M280" s="184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5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5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223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2" t="s">
        <v>10</v>
      </c>
      <c r="B285" s="162" t="s">
        <v>11</v>
      </c>
      <c r="C285" s="162"/>
      <c r="D285" s="162"/>
      <c r="E285" s="162" t="s">
        <v>12</v>
      </c>
      <c r="F285" s="162"/>
      <c r="G285" s="162" t="s">
        <v>13</v>
      </c>
      <c r="H285" s="162"/>
      <c r="I285" s="162"/>
      <c r="J285" s="162" t="s">
        <v>14</v>
      </c>
      <c r="K285" s="162"/>
      <c r="L285" s="162"/>
      <c r="M285" s="176" t="s">
        <v>164</v>
      </c>
      <c r="N285" s="178"/>
      <c r="O285" s="6"/>
      <c r="P285" s="6"/>
    </row>
    <row r="286" spans="1:16" ht="59.25" hidden="1" customHeight="1" x14ac:dyDescent="0.25">
      <c r="A286" s="163"/>
      <c r="B286" s="162"/>
      <c r="C286" s="162"/>
      <c r="D286" s="162"/>
      <c r="E286" s="162"/>
      <c r="F286" s="162"/>
      <c r="G286" s="162" t="s">
        <v>15</v>
      </c>
      <c r="H286" s="162" t="s">
        <v>16</v>
      </c>
      <c r="I286" s="162"/>
      <c r="J286" s="162" t="s">
        <v>207</v>
      </c>
      <c r="K286" s="162" t="s">
        <v>208</v>
      </c>
      <c r="L286" s="162" t="s">
        <v>209</v>
      </c>
      <c r="M286" s="169" t="s">
        <v>165</v>
      </c>
      <c r="N286" s="162" t="s">
        <v>166</v>
      </c>
      <c r="O286" s="6"/>
      <c r="P286" s="6"/>
    </row>
    <row r="287" spans="1:16" ht="56.25" hidden="1" customHeight="1" x14ac:dyDescent="0.25">
      <c r="A287" s="163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3"/>
      <c r="H287" s="9" t="s">
        <v>22</v>
      </c>
      <c r="I287" s="9" t="s">
        <v>23</v>
      </c>
      <c r="J287" s="162"/>
      <c r="K287" s="162"/>
      <c r="L287" s="163"/>
      <c r="M287" s="169"/>
      <c r="N287" s="162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idden="1" x14ac:dyDescent="0.25">
      <c r="A289" s="13"/>
      <c r="B289" s="9"/>
      <c r="C289" s="9"/>
      <c r="D289" s="16"/>
      <c r="E289" s="11"/>
      <c r="F289" s="16"/>
      <c r="G289" s="12"/>
      <c r="H289" s="12"/>
      <c r="I289" s="12"/>
      <c r="J289" s="12"/>
      <c r="K289" s="9"/>
      <c r="L289" s="9"/>
      <c r="M289" s="11">
        <v>5</v>
      </c>
      <c r="N289" s="35">
        <f>J289*0.05</f>
        <v>0</v>
      </c>
      <c r="O289" s="6"/>
      <c r="P289" s="6"/>
    </row>
    <row r="290" spans="1:17" hidden="1" x14ac:dyDescent="0.25">
      <c r="A290" s="22"/>
      <c r="B290" s="4"/>
      <c r="C290" s="4"/>
      <c r="D290" s="6"/>
      <c r="E290" s="5"/>
      <c r="F290" s="6"/>
      <c r="G290" s="20"/>
      <c r="H290" s="20"/>
      <c r="I290" s="20"/>
      <c r="J290" s="20"/>
      <c r="K290" s="4"/>
      <c r="L290" s="4"/>
      <c r="M290" s="11">
        <v>5</v>
      </c>
      <c r="N290" s="35">
        <f>J290*0.05</f>
        <v>0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2" t="s">
        <v>10</v>
      </c>
      <c r="B293" s="162" t="s">
        <v>11</v>
      </c>
      <c r="C293" s="162"/>
      <c r="D293" s="162"/>
      <c r="E293" s="162" t="s">
        <v>12</v>
      </c>
      <c r="F293" s="162"/>
      <c r="G293" s="162" t="s">
        <v>24</v>
      </c>
      <c r="H293" s="162"/>
      <c r="I293" s="162"/>
      <c r="J293" s="162" t="s">
        <v>25</v>
      </c>
      <c r="K293" s="162"/>
      <c r="L293" s="162"/>
      <c r="M293" s="162" t="s">
        <v>26</v>
      </c>
      <c r="N293" s="162"/>
      <c r="O293" s="162"/>
      <c r="P293" s="176" t="s">
        <v>164</v>
      </c>
      <c r="Q293" s="178"/>
    </row>
    <row r="294" spans="1:17" ht="63" hidden="1" customHeight="1" x14ac:dyDescent="0.25">
      <c r="A294" s="163"/>
      <c r="B294" s="162"/>
      <c r="C294" s="162"/>
      <c r="D294" s="162"/>
      <c r="E294" s="162"/>
      <c r="F294" s="162"/>
      <c r="G294" s="162" t="s">
        <v>60</v>
      </c>
      <c r="H294" s="162" t="s">
        <v>16</v>
      </c>
      <c r="I294" s="162"/>
      <c r="J294" s="162" t="s">
        <v>207</v>
      </c>
      <c r="K294" s="162" t="s">
        <v>208</v>
      </c>
      <c r="L294" s="162" t="s">
        <v>209</v>
      </c>
      <c r="M294" s="162" t="s">
        <v>207</v>
      </c>
      <c r="N294" s="162" t="s">
        <v>208</v>
      </c>
      <c r="O294" s="162" t="s">
        <v>209</v>
      </c>
      <c r="P294" s="162" t="s">
        <v>165</v>
      </c>
      <c r="Q294" s="162" t="s">
        <v>166</v>
      </c>
    </row>
    <row r="295" spans="1:17" ht="52.5" hidden="1" customHeight="1" x14ac:dyDescent="0.25">
      <c r="A295" s="163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3"/>
      <c r="H295" s="9" t="s">
        <v>28</v>
      </c>
      <c r="I295" s="9" t="s">
        <v>23</v>
      </c>
      <c r="J295" s="162"/>
      <c r="K295" s="162"/>
      <c r="L295" s="163"/>
      <c r="M295" s="162"/>
      <c r="N295" s="162"/>
      <c r="O295" s="163"/>
      <c r="P295" s="162"/>
      <c r="Q295" s="162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2" t="s">
        <v>36</v>
      </c>
      <c r="B321" s="162"/>
      <c r="C321" s="162"/>
      <c r="D321" s="162"/>
      <c r="E321" s="162"/>
      <c r="F321" s="186"/>
      <c r="G321" s="186"/>
      <c r="H321" s="186"/>
      <c r="I321" s="186"/>
      <c r="J321" s="186"/>
      <c r="K321" s="186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2" t="s">
        <v>22</v>
      </c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2">
        <v>5</v>
      </c>
      <c r="F323" s="186"/>
      <c r="G323" s="186"/>
      <c r="H323" s="186"/>
      <c r="I323" s="186"/>
      <c r="J323" s="186"/>
      <c r="K323" s="186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2" t="s">
        <v>401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6" t="s">
        <v>135</v>
      </c>
      <c r="F325" s="177"/>
      <c r="G325" s="177"/>
      <c r="H325" s="177"/>
      <c r="I325" s="177"/>
      <c r="J325" s="177"/>
      <c r="K325" s="178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2" t="s">
        <v>47</v>
      </c>
      <c r="C331" s="186"/>
      <c r="D331" s="186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2">
        <v>2</v>
      </c>
      <c r="C332" s="186"/>
      <c r="D332" s="186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6" t="s">
        <v>49</v>
      </c>
      <c r="B333" s="162" t="s">
        <v>50</v>
      </c>
      <c r="C333" s="186"/>
      <c r="D333" s="186"/>
      <c r="E333" s="162" t="s">
        <v>51</v>
      </c>
      <c r="F333" s="162"/>
      <c r="G333" s="162"/>
      <c r="H333" s="162"/>
      <c r="I333" s="162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7"/>
      <c r="B334" s="162" t="s">
        <v>52</v>
      </c>
      <c r="C334" s="169"/>
      <c r="D334" s="169"/>
      <c r="E334" s="162" t="s">
        <v>53</v>
      </c>
      <c r="F334" s="162"/>
      <c r="G334" s="162"/>
      <c r="H334" s="162"/>
      <c r="I334" s="162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7" t="s">
        <v>108</v>
      </c>
      <c r="B335" s="162" t="s">
        <v>54</v>
      </c>
      <c r="C335" s="186"/>
      <c r="D335" s="186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8"/>
      <c r="B336" s="162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38" t="s">
        <v>94</v>
      </c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6"/>
      <c r="N339" s="6"/>
      <c r="O339" s="6"/>
      <c r="P339" s="6"/>
    </row>
    <row r="340" spans="1:18" s="34" customFormat="1" x14ac:dyDescent="0.25">
      <c r="A340" s="226" t="s">
        <v>221</v>
      </c>
      <c r="B340" s="226"/>
      <c r="C340" s="226"/>
      <c r="D340" s="226"/>
      <c r="E340" s="226"/>
      <c r="F340" s="226"/>
      <c r="G340" s="226"/>
      <c r="H340" s="226"/>
      <c r="I340" s="226"/>
      <c r="J340" s="226"/>
      <c r="K340" s="226"/>
      <c r="L340" s="226"/>
      <c r="M340" s="184" t="s">
        <v>179</v>
      </c>
      <c r="N340" s="239" t="s">
        <v>241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5"/>
      <c r="N341" s="239"/>
      <c r="O341" s="80"/>
      <c r="P341" s="80"/>
      <c r="Q341" s="80"/>
      <c r="R341" s="80"/>
    </row>
    <row r="342" spans="1:18" s="34" customFormat="1" x14ac:dyDescent="0.25">
      <c r="A342" s="226" t="s">
        <v>9</v>
      </c>
      <c r="B342" s="226"/>
      <c r="C342" s="226"/>
      <c r="D342" s="226"/>
      <c r="E342" s="226"/>
      <c r="F342" s="226"/>
      <c r="G342" s="226"/>
      <c r="H342" s="226"/>
      <c r="I342" s="226"/>
      <c r="J342" s="226"/>
      <c r="K342" s="226"/>
      <c r="L342" s="226"/>
      <c r="M342" s="185"/>
      <c r="N342" s="239"/>
      <c r="O342" s="80"/>
      <c r="P342" s="80"/>
      <c r="Q342" s="80"/>
      <c r="R342" s="80"/>
    </row>
    <row r="343" spans="1:18" s="34" customFormat="1" x14ac:dyDescent="0.25">
      <c r="A343" s="226" t="s">
        <v>222</v>
      </c>
      <c r="B343" s="226"/>
      <c r="C343" s="226"/>
      <c r="D343" s="226"/>
      <c r="E343" s="226"/>
      <c r="F343" s="226"/>
      <c r="G343" s="226"/>
      <c r="H343" s="226"/>
      <c r="I343" s="226"/>
      <c r="J343" s="226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x14ac:dyDescent="0.25">
      <c r="A344" s="226" t="s">
        <v>116</v>
      </c>
      <c r="B344" s="226"/>
      <c r="C344" s="226"/>
      <c r="D344" s="226"/>
      <c r="E344" s="226"/>
      <c r="F344" s="226"/>
      <c r="G344" s="226"/>
      <c r="H344" s="226"/>
      <c r="I344" s="226"/>
      <c r="J344" s="226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x14ac:dyDescent="0.25">
      <c r="A345" s="195" t="s">
        <v>10</v>
      </c>
      <c r="B345" s="195" t="s">
        <v>11</v>
      </c>
      <c r="C345" s="195"/>
      <c r="D345" s="195"/>
      <c r="E345" s="195" t="s">
        <v>12</v>
      </c>
      <c r="F345" s="195"/>
      <c r="G345" s="195" t="s">
        <v>13</v>
      </c>
      <c r="H345" s="195"/>
      <c r="I345" s="195"/>
      <c r="J345" s="195" t="s">
        <v>14</v>
      </c>
      <c r="K345" s="195"/>
      <c r="L345" s="195"/>
      <c r="M345" s="176" t="s">
        <v>164</v>
      </c>
      <c r="N345" s="178"/>
      <c r="O345" s="80"/>
      <c r="P345" s="80"/>
      <c r="Q345" s="80"/>
      <c r="R345" s="80"/>
    </row>
    <row r="346" spans="1:18" s="34" customFormat="1" ht="18.75" customHeight="1" x14ac:dyDescent="0.25">
      <c r="A346" s="196"/>
      <c r="B346" s="195"/>
      <c r="C346" s="195"/>
      <c r="D346" s="195"/>
      <c r="E346" s="195"/>
      <c r="F346" s="195"/>
      <c r="G346" s="195" t="s">
        <v>15</v>
      </c>
      <c r="H346" s="195" t="s">
        <v>16</v>
      </c>
      <c r="I346" s="195"/>
      <c r="J346" s="162" t="s">
        <v>454</v>
      </c>
      <c r="K346" s="162" t="s">
        <v>439</v>
      </c>
      <c r="L346" s="162" t="s">
        <v>455</v>
      </c>
      <c r="M346" s="169" t="s">
        <v>165</v>
      </c>
      <c r="N346" s="162" t="s">
        <v>166</v>
      </c>
      <c r="O346" s="80"/>
      <c r="P346" s="80"/>
      <c r="Q346" s="80"/>
      <c r="R346" s="80"/>
    </row>
    <row r="347" spans="1:18" s="34" customFormat="1" ht="75" customHeight="1" x14ac:dyDescent="0.25">
      <c r="A347" s="227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6"/>
      <c r="H347" s="82" t="s">
        <v>22</v>
      </c>
      <c r="I347" s="82" t="s">
        <v>23</v>
      </c>
      <c r="J347" s="156"/>
      <c r="K347" s="182"/>
      <c r="L347" s="182"/>
      <c r="M347" s="169"/>
      <c r="N347" s="162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hidden="1" customHeight="1" x14ac:dyDescent="0.25">
      <c r="A349" s="260" t="s">
        <v>417</v>
      </c>
      <c r="B349" s="235" t="s">
        <v>29</v>
      </c>
      <c r="C349" s="235" t="s">
        <v>433</v>
      </c>
      <c r="D349" s="235" t="s">
        <v>212</v>
      </c>
      <c r="E349" s="235" t="s">
        <v>98</v>
      </c>
      <c r="F349" s="234"/>
      <c r="G349" s="117" t="s">
        <v>392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61"/>
      <c r="B350" s="263"/>
      <c r="C350" s="263"/>
      <c r="D350" s="263"/>
      <c r="E350" s="263"/>
      <c r="F350" s="234"/>
      <c r="G350" s="117" t="s">
        <v>395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customHeight="1" x14ac:dyDescent="0.25">
      <c r="A351" s="262"/>
      <c r="B351" s="264"/>
      <c r="C351" s="264"/>
      <c r="D351" s="263"/>
      <c r="E351" s="263"/>
      <c r="F351" s="235"/>
      <c r="G351" s="140" t="s">
        <v>390</v>
      </c>
      <c r="H351" s="117" t="s">
        <v>391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60" t="s">
        <v>418</v>
      </c>
      <c r="B352" s="235" t="s">
        <v>29</v>
      </c>
      <c r="C352" s="265" t="s">
        <v>433</v>
      </c>
      <c r="D352" s="234" t="s">
        <v>216</v>
      </c>
      <c r="E352" s="234" t="s">
        <v>98</v>
      </c>
      <c r="F352" s="234" t="s">
        <v>21</v>
      </c>
      <c r="G352" s="117" t="s">
        <v>392</v>
      </c>
      <c r="H352" s="1" t="s">
        <v>113</v>
      </c>
      <c r="I352" s="1">
        <v>744</v>
      </c>
      <c r="J352" s="1">
        <v>100</v>
      </c>
      <c r="K352" s="84">
        <v>100</v>
      </c>
      <c r="L352" s="84">
        <v>100</v>
      </c>
      <c r="M352" s="11">
        <v>5</v>
      </c>
      <c r="N352" s="11">
        <f>J352*0.05</f>
        <v>5</v>
      </c>
      <c r="O352" s="80"/>
      <c r="P352" s="80"/>
      <c r="Q352" s="80"/>
      <c r="R352" s="80"/>
    </row>
    <row r="353" spans="1:18" s="34" customFormat="1" ht="63" hidden="1" customHeight="1" x14ac:dyDescent="0.25">
      <c r="A353" s="261"/>
      <c r="B353" s="263"/>
      <c r="C353" s="266"/>
      <c r="D353" s="234"/>
      <c r="E353" s="234"/>
      <c r="F353" s="234"/>
      <c r="G353" s="117" t="s">
        <v>395</v>
      </c>
      <c r="H353" s="1" t="s">
        <v>113</v>
      </c>
      <c r="I353" s="1">
        <v>744</v>
      </c>
      <c r="J353" s="1">
        <v>100</v>
      </c>
      <c r="K353" s="1">
        <v>100</v>
      </c>
      <c r="L353" s="1">
        <v>100</v>
      </c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112.5" hidden="1" customHeight="1" x14ac:dyDescent="0.25">
      <c r="A354" s="262"/>
      <c r="B354" s="264"/>
      <c r="C354" s="267"/>
      <c r="D354" s="234"/>
      <c r="E354" s="234"/>
      <c r="F354" s="234"/>
      <c r="G354" s="135" t="s">
        <v>390</v>
      </c>
      <c r="H354" s="117" t="s">
        <v>391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customHeight="1" x14ac:dyDescent="0.25">
      <c r="A355" s="260" t="s">
        <v>413</v>
      </c>
      <c r="B355" s="235" t="s">
        <v>29</v>
      </c>
      <c r="C355" s="265" t="s">
        <v>433</v>
      </c>
      <c r="D355" s="234" t="s">
        <v>217</v>
      </c>
      <c r="E355" s="234" t="s">
        <v>98</v>
      </c>
      <c r="F355" s="234" t="s">
        <v>21</v>
      </c>
      <c r="G355" s="117" t="s">
        <v>392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customHeight="1" x14ac:dyDescent="0.25">
      <c r="A356" s="261"/>
      <c r="B356" s="263"/>
      <c r="C356" s="266"/>
      <c r="D356" s="234"/>
      <c r="E356" s="234"/>
      <c r="F356" s="234"/>
      <c r="G356" s="117" t="s">
        <v>395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customHeight="1" x14ac:dyDescent="0.25">
      <c r="A357" s="262"/>
      <c r="B357" s="264"/>
      <c r="C357" s="267"/>
      <c r="D357" s="234"/>
      <c r="E357" s="234"/>
      <c r="F357" s="234"/>
      <c r="G357" s="135" t="s">
        <v>390</v>
      </c>
      <c r="H357" s="117" t="s">
        <v>391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hidden="1" customHeight="1" x14ac:dyDescent="0.25">
      <c r="A358" s="260" t="s">
        <v>414</v>
      </c>
      <c r="B358" s="235" t="s">
        <v>29</v>
      </c>
      <c r="C358" s="265" t="s">
        <v>433</v>
      </c>
      <c r="D358" s="234" t="s">
        <v>218</v>
      </c>
      <c r="E358" s="234" t="s">
        <v>98</v>
      </c>
      <c r="F358" s="234" t="s">
        <v>21</v>
      </c>
      <c r="G358" s="117" t="s">
        <v>392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hidden="1" customHeight="1" x14ac:dyDescent="0.25">
      <c r="A359" s="261"/>
      <c r="B359" s="263"/>
      <c r="C359" s="266"/>
      <c r="D359" s="234"/>
      <c r="E359" s="234"/>
      <c r="F359" s="234"/>
      <c r="G359" s="117" t="s">
        <v>395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hidden="1" customHeight="1" x14ac:dyDescent="0.25">
      <c r="A360" s="262"/>
      <c r="B360" s="264"/>
      <c r="C360" s="267"/>
      <c r="D360" s="234"/>
      <c r="E360" s="234"/>
      <c r="F360" s="234"/>
      <c r="G360" s="135" t="s">
        <v>390</v>
      </c>
      <c r="H360" s="117" t="s">
        <v>391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60" t="s">
        <v>415</v>
      </c>
      <c r="B361" s="235" t="s">
        <v>29</v>
      </c>
      <c r="C361" s="265" t="s">
        <v>433</v>
      </c>
      <c r="D361" s="234" t="s">
        <v>219</v>
      </c>
      <c r="E361" s="234" t="s">
        <v>98</v>
      </c>
      <c r="F361" s="234" t="s">
        <v>21</v>
      </c>
      <c r="G361" s="117" t="s">
        <v>392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61"/>
      <c r="B362" s="263"/>
      <c r="C362" s="266"/>
      <c r="D362" s="234"/>
      <c r="E362" s="234"/>
      <c r="F362" s="234"/>
      <c r="G362" s="117" t="s">
        <v>395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62"/>
      <c r="B363" s="264"/>
      <c r="C363" s="267"/>
      <c r="D363" s="234"/>
      <c r="E363" s="234"/>
      <c r="F363" s="234"/>
      <c r="G363" s="135" t="s">
        <v>390</v>
      </c>
      <c r="H363" s="117" t="s">
        <v>391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60" t="s">
        <v>416</v>
      </c>
      <c r="B364" s="235" t="s">
        <v>29</v>
      </c>
      <c r="C364" s="265" t="s">
        <v>433</v>
      </c>
      <c r="D364" s="234" t="s">
        <v>397</v>
      </c>
      <c r="E364" s="234" t="s">
        <v>98</v>
      </c>
      <c r="F364" s="234" t="s">
        <v>21</v>
      </c>
      <c r="G364" s="117" t="s">
        <v>392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61"/>
      <c r="B365" s="263"/>
      <c r="C365" s="266"/>
      <c r="D365" s="234"/>
      <c r="E365" s="234"/>
      <c r="F365" s="234"/>
      <c r="G365" s="117" t="s">
        <v>395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62"/>
      <c r="B366" s="264"/>
      <c r="C366" s="267"/>
      <c r="D366" s="234"/>
      <c r="E366" s="234"/>
      <c r="F366" s="234"/>
      <c r="G366" s="135" t="s">
        <v>390</v>
      </c>
      <c r="H366" s="117" t="s">
        <v>391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6" t="s">
        <v>116</v>
      </c>
      <c r="B369" s="226"/>
      <c r="C369" s="226"/>
      <c r="D369" s="226"/>
      <c r="E369" s="226"/>
      <c r="F369" s="226"/>
      <c r="G369" s="226"/>
      <c r="H369" s="226"/>
      <c r="I369" s="226"/>
      <c r="J369" s="226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x14ac:dyDescent="0.25">
      <c r="A371" s="195" t="s">
        <v>10</v>
      </c>
      <c r="B371" s="195" t="s">
        <v>11</v>
      </c>
      <c r="C371" s="195"/>
      <c r="D371" s="195"/>
      <c r="E371" s="195" t="s">
        <v>12</v>
      </c>
      <c r="F371" s="195"/>
      <c r="G371" s="195" t="s">
        <v>24</v>
      </c>
      <c r="H371" s="195"/>
      <c r="I371" s="195"/>
      <c r="J371" s="195" t="s">
        <v>25</v>
      </c>
      <c r="K371" s="195"/>
      <c r="L371" s="195"/>
      <c r="M371" s="195" t="s">
        <v>26</v>
      </c>
      <c r="N371" s="195"/>
      <c r="O371" s="195"/>
      <c r="P371" s="176" t="s">
        <v>198</v>
      </c>
      <c r="Q371" s="178"/>
      <c r="R371" s="80"/>
    </row>
    <row r="372" spans="1:18" s="34" customFormat="1" ht="18.75" customHeight="1" x14ac:dyDescent="0.25">
      <c r="A372" s="196"/>
      <c r="B372" s="195"/>
      <c r="C372" s="195"/>
      <c r="D372" s="195"/>
      <c r="E372" s="195"/>
      <c r="F372" s="195"/>
      <c r="G372" s="195" t="s">
        <v>60</v>
      </c>
      <c r="H372" s="195" t="s">
        <v>16</v>
      </c>
      <c r="I372" s="195"/>
      <c r="J372" s="162" t="s">
        <v>454</v>
      </c>
      <c r="K372" s="162" t="s">
        <v>439</v>
      </c>
      <c r="L372" s="162" t="s">
        <v>455</v>
      </c>
      <c r="M372" s="162" t="s">
        <v>454</v>
      </c>
      <c r="N372" s="162" t="s">
        <v>439</v>
      </c>
      <c r="O372" s="162" t="s">
        <v>455</v>
      </c>
      <c r="P372" s="156" t="s">
        <v>165</v>
      </c>
      <c r="Q372" s="162" t="s">
        <v>166</v>
      </c>
      <c r="R372" s="80"/>
    </row>
    <row r="373" spans="1:18" s="34" customFormat="1" ht="75" customHeight="1" x14ac:dyDescent="0.25">
      <c r="A373" s="196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6"/>
      <c r="H373" s="82" t="s">
        <v>28</v>
      </c>
      <c r="I373" s="82" t="s">
        <v>23</v>
      </c>
      <c r="J373" s="156"/>
      <c r="K373" s="182"/>
      <c r="L373" s="182"/>
      <c r="M373" s="156"/>
      <c r="N373" s="182"/>
      <c r="O373" s="182"/>
      <c r="P373" s="158"/>
      <c r="Q373" s="162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433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40"/>
      <c r="K375" s="40">
        <f>J375</f>
        <v>0</v>
      </c>
      <c r="L375" s="40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433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40"/>
      <c r="K376" s="40">
        <f t="shared" ref="K376:K380" si="11">J376</f>
        <v>0</v>
      </c>
      <c r="L376" s="40">
        <f t="shared" ref="L376:L380" si="12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3">J376*0.1</f>
        <v>0</v>
      </c>
      <c r="R376" s="80"/>
    </row>
    <row r="377" spans="1:18" s="34" customFormat="1" ht="131.25" x14ac:dyDescent="0.25">
      <c r="A377" s="85" t="s">
        <v>413</v>
      </c>
      <c r="B377" s="1" t="s">
        <v>29</v>
      </c>
      <c r="C377" s="1" t="s">
        <v>433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1080</v>
      </c>
      <c r="K377" s="40">
        <f t="shared" si="11"/>
        <v>1080</v>
      </c>
      <c r="L377" s="40">
        <f t="shared" si="12"/>
        <v>1080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108</v>
      </c>
      <c r="R377" s="80"/>
    </row>
    <row r="378" spans="1:18" s="34" customFormat="1" ht="131.25" hidden="1" x14ac:dyDescent="0.25">
      <c r="A378" s="85" t="s">
        <v>414</v>
      </c>
      <c r="B378" s="1" t="s">
        <v>29</v>
      </c>
      <c r="C378" s="1" t="s">
        <v>433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/>
      <c r="K378" s="40">
        <f t="shared" si="11"/>
        <v>0</v>
      </c>
      <c r="L378" s="40">
        <f t="shared" si="12"/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0</v>
      </c>
      <c r="R378" s="80"/>
    </row>
    <row r="379" spans="1:18" s="34" customFormat="1" ht="131.25" hidden="1" x14ac:dyDescent="0.25">
      <c r="A379" s="85" t="s">
        <v>415</v>
      </c>
      <c r="B379" s="1" t="s">
        <v>29</v>
      </c>
      <c r="C379" s="1" t="s">
        <v>433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40">
        <f t="shared" si="11"/>
        <v>0</v>
      </c>
      <c r="L379" s="40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hidden="1" x14ac:dyDescent="0.25">
      <c r="A380" s="85" t="s">
        <v>416</v>
      </c>
      <c r="B380" s="1" t="s">
        <v>29</v>
      </c>
      <c r="C380" s="1" t="s">
        <v>433</v>
      </c>
      <c r="D380" s="1" t="s">
        <v>220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/>
      <c r="K380" s="40">
        <f t="shared" si="11"/>
        <v>0</v>
      </c>
      <c r="L380" s="40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1080</v>
      </c>
      <c r="K382" s="43">
        <f>SUM(K375:K381)</f>
        <v>1080</v>
      </c>
      <c r="L382" s="43">
        <f>SUM(L375:L381)</f>
        <v>1080</v>
      </c>
      <c r="M382" s="1"/>
      <c r="N382" s="1"/>
      <c r="O382" s="1"/>
      <c r="P382" s="11">
        <v>10</v>
      </c>
      <c r="Q382" s="35">
        <f t="shared" si="13"/>
        <v>108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2" t="s">
        <v>36</v>
      </c>
      <c r="B385" s="162"/>
      <c r="C385" s="162"/>
      <c r="D385" s="162"/>
      <c r="E385" s="162"/>
      <c r="F385" s="186"/>
      <c r="G385" s="186"/>
      <c r="H385" s="186"/>
      <c r="I385" s="186"/>
      <c r="J385" s="186"/>
      <c r="K385" s="186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2" t="s">
        <v>22</v>
      </c>
      <c r="F386" s="186"/>
      <c r="G386" s="186"/>
      <c r="H386" s="186"/>
      <c r="I386" s="186"/>
      <c r="J386" s="186"/>
      <c r="K386" s="186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2">
        <v>5</v>
      </c>
      <c r="F387" s="186"/>
      <c r="G387" s="186"/>
      <c r="H387" s="186"/>
      <c r="I387" s="186"/>
      <c r="J387" s="186"/>
      <c r="K387" s="186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2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6" t="s">
        <v>384</v>
      </c>
      <c r="B391" s="166"/>
      <c r="C391" s="166"/>
      <c r="D391" s="166"/>
      <c r="E391" s="166"/>
      <c r="F391" s="166"/>
      <c r="G391" s="166"/>
      <c r="H391" s="166"/>
      <c r="I391" s="166"/>
      <c r="J391" s="166"/>
      <c r="K391" s="166"/>
      <c r="L391" s="15"/>
      <c r="M391" s="15"/>
      <c r="N391" s="15"/>
      <c r="O391" s="15"/>
      <c r="P391" s="6"/>
    </row>
    <row r="392" spans="1:17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x14ac:dyDescent="0.25">
      <c r="A395" s="176">
        <v>1</v>
      </c>
      <c r="B395" s="177"/>
      <c r="C395" s="177"/>
      <c r="D395" s="178"/>
      <c r="E395" s="176">
        <v>2</v>
      </c>
      <c r="F395" s="177"/>
      <c r="G395" s="178"/>
      <c r="H395" s="173">
        <v>3</v>
      </c>
      <c r="I395" s="174"/>
      <c r="J395" s="174"/>
      <c r="K395" s="174"/>
      <c r="L395" s="175"/>
    </row>
    <row r="396" spans="1:17" ht="57.75" customHeight="1" x14ac:dyDescent="0.25">
      <c r="A396" s="179" t="s">
        <v>265</v>
      </c>
      <c r="B396" s="180"/>
      <c r="C396" s="180"/>
      <c r="D396" s="181"/>
      <c r="E396" s="176" t="s">
        <v>50</v>
      </c>
      <c r="F396" s="177"/>
      <c r="G396" s="178"/>
      <c r="H396" s="176" t="s">
        <v>51</v>
      </c>
      <c r="I396" s="177"/>
      <c r="J396" s="177"/>
      <c r="K396" s="177"/>
      <c r="L396" s="178"/>
    </row>
    <row r="397" spans="1:17" ht="63.75" customHeight="1" x14ac:dyDescent="0.25">
      <c r="A397" s="179" t="s">
        <v>265</v>
      </c>
      <c r="B397" s="180"/>
      <c r="C397" s="180"/>
      <c r="D397" s="181"/>
      <c r="E397" s="176" t="s">
        <v>52</v>
      </c>
      <c r="F397" s="177"/>
      <c r="G397" s="178"/>
      <c r="H397" s="176" t="s">
        <v>53</v>
      </c>
      <c r="I397" s="177"/>
      <c r="J397" s="177"/>
      <c r="K397" s="177"/>
      <c r="L397" s="178"/>
    </row>
    <row r="398" spans="1:17" ht="57.75" customHeight="1" x14ac:dyDescent="0.25">
      <c r="A398" s="179" t="s">
        <v>265</v>
      </c>
      <c r="B398" s="180"/>
      <c r="C398" s="180"/>
      <c r="D398" s="181"/>
      <c r="E398" s="176" t="s">
        <v>56</v>
      </c>
      <c r="F398" s="177"/>
      <c r="G398" s="178"/>
      <c r="H398" s="176" t="s">
        <v>51</v>
      </c>
      <c r="I398" s="177"/>
      <c r="J398" s="177"/>
      <c r="K398" s="177"/>
      <c r="L398" s="178"/>
    </row>
    <row r="399" spans="1:17" ht="45" customHeight="1" x14ac:dyDescent="0.25">
      <c r="A399" s="179" t="s">
        <v>265</v>
      </c>
      <c r="B399" s="180"/>
      <c r="C399" s="180"/>
      <c r="D399" s="181"/>
      <c r="E399" s="176" t="s">
        <v>54</v>
      </c>
      <c r="F399" s="177"/>
      <c r="G399" s="178"/>
      <c r="H399" s="173" t="s">
        <v>167</v>
      </c>
      <c r="I399" s="174"/>
      <c r="J399" s="174"/>
      <c r="K399" s="174"/>
      <c r="L399" s="175"/>
    </row>
    <row r="400" spans="1:17" s="34" customFormat="1" x14ac:dyDescent="0.25">
      <c r="A400" s="224" t="s">
        <v>378</v>
      </c>
      <c r="B400" s="220"/>
      <c r="C400" s="220"/>
      <c r="D400" s="220"/>
      <c r="E400" s="220"/>
      <c r="F400" s="220"/>
      <c r="G400" s="220"/>
      <c r="H400" s="220"/>
      <c r="I400" s="220"/>
      <c r="J400" s="220"/>
      <c r="K400" s="220"/>
      <c r="L400" s="220"/>
      <c r="M400" s="220"/>
      <c r="N400" s="220"/>
      <c r="O400" s="220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4" t="s">
        <v>256</v>
      </c>
      <c r="B402" s="224"/>
      <c r="C402" s="224"/>
      <c r="D402" s="224"/>
      <c r="E402" s="224"/>
      <c r="F402" s="224"/>
      <c r="G402" s="224"/>
      <c r="H402" s="224"/>
      <c r="I402" s="224"/>
      <c r="J402" s="224"/>
      <c r="K402" s="224"/>
      <c r="L402" s="224"/>
      <c r="M402" s="184" t="s">
        <v>179</v>
      </c>
      <c r="N402" s="169" t="s">
        <v>21</v>
      </c>
      <c r="O402" s="6"/>
      <c r="P402" s="6"/>
    </row>
    <row r="403" spans="1:31" ht="27.75" customHeight="1" x14ac:dyDescent="0.25">
      <c r="A403" s="165" t="s">
        <v>257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5"/>
      <c r="N403" s="169"/>
      <c r="O403" s="6"/>
      <c r="P403" s="6"/>
    </row>
    <row r="404" spans="1:31" ht="20.2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5"/>
      <c r="N404" s="169"/>
      <c r="O404" s="6"/>
      <c r="P404" s="6"/>
    </row>
    <row r="405" spans="1:31" x14ac:dyDescent="0.25">
      <c r="A405" s="165" t="s">
        <v>254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255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0" t="s">
        <v>249</v>
      </c>
      <c r="B407" s="190" t="s">
        <v>243</v>
      </c>
      <c r="C407" s="190"/>
      <c r="D407" s="190"/>
      <c r="E407" s="190" t="s">
        <v>244</v>
      </c>
      <c r="F407" s="190"/>
      <c r="G407" s="190" t="s">
        <v>245</v>
      </c>
      <c r="H407" s="190"/>
      <c r="I407" s="190"/>
      <c r="J407" s="190" t="s">
        <v>246</v>
      </c>
      <c r="K407" s="190"/>
      <c r="L407" s="190"/>
      <c r="M407" s="190" t="s">
        <v>250</v>
      </c>
      <c r="N407" s="190"/>
      <c r="O407" s="5"/>
      <c r="P407" s="91"/>
    </row>
    <row r="408" spans="1:31" s="34" customFormat="1" ht="87.75" customHeight="1" x14ac:dyDescent="0.25">
      <c r="A408" s="190"/>
      <c r="B408" s="191" t="s">
        <v>252</v>
      </c>
      <c r="C408" s="191" t="s">
        <v>252</v>
      </c>
      <c r="D408" s="191" t="s">
        <v>252</v>
      </c>
      <c r="E408" s="191" t="s">
        <v>252</v>
      </c>
      <c r="F408" s="191" t="s">
        <v>252</v>
      </c>
      <c r="G408" s="190" t="s">
        <v>251</v>
      </c>
      <c r="H408" s="190" t="s">
        <v>247</v>
      </c>
      <c r="I408" s="190"/>
      <c r="J408" s="156" t="s">
        <v>426</v>
      </c>
      <c r="K408" s="162" t="s">
        <v>438</v>
      </c>
      <c r="L408" s="162" t="s">
        <v>445</v>
      </c>
      <c r="M408" s="190" t="s">
        <v>165</v>
      </c>
      <c r="N408" s="190" t="s">
        <v>166</v>
      </c>
      <c r="O408" s="5"/>
      <c r="P408" s="91"/>
    </row>
    <row r="409" spans="1:31" s="34" customFormat="1" ht="58.5" customHeight="1" x14ac:dyDescent="0.25">
      <c r="A409" s="190"/>
      <c r="B409" s="192"/>
      <c r="C409" s="192"/>
      <c r="D409" s="192"/>
      <c r="E409" s="192"/>
      <c r="F409" s="192"/>
      <c r="G409" s="190"/>
      <c r="H409" s="92" t="s">
        <v>22</v>
      </c>
      <c r="I409" s="93" t="s">
        <v>253</v>
      </c>
      <c r="J409" s="158"/>
      <c r="K409" s="163"/>
      <c r="L409" s="163"/>
      <c r="M409" s="190"/>
      <c r="N409" s="190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0" t="s">
        <v>21</v>
      </c>
      <c r="B411" s="190" t="s">
        <v>21</v>
      </c>
      <c r="C411" s="190" t="s">
        <v>21</v>
      </c>
      <c r="D411" s="190" t="s">
        <v>21</v>
      </c>
      <c r="E411" s="190" t="s">
        <v>21</v>
      </c>
      <c r="F411" s="190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0"/>
      <c r="B412" s="190"/>
      <c r="C412" s="190"/>
      <c r="D412" s="190"/>
      <c r="E412" s="190"/>
      <c r="F412" s="190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404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7" t="s">
        <v>249</v>
      </c>
      <c r="B415" s="190" t="s">
        <v>243</v>
      </c>
      <c r="C415" s="190"/>
      <c r="D415" s="190"/>
      <c r="E415" s="190" t="s">
        <v>244</v>
      </c>
      <c r="F415" s="190"/>
      <c r="G415" s="190" t="s">
        <v>248</v>
      </c>
      <c r="H415" s="190"/>
      <c r="I415" s="190"/>
      <c r="J415" s="254" t="s">
        <v>399</v>
      </c>
      <c r="K415" s="255"/>
      <c r="L415" s="256"/>
      <c r="M415" s="251" t="s">
        <v>259</v>
      </c>
      <c r="N415" s="252"/>
      <c r="O415" s="253"/>
      <c r="P415" s="190" t="s">
        <v>400</v>
      </c>
      <c r="Q415" s="190"/>
    </row>
    <row r="416" spans="1:31" s="41" customFormat="1" ht="57.75" customHeight="1" x14ac:dyDescent="0.25">
      <c r="A416" s="247"/>
      <c r="B416" s="245" t="s">
        <v>252</v>
      </c>
      <c r="C416" s="245" t="s">
        <v>252</v>
      </c>
      <c r="D416" s="245" t="s">
        <v>252</v>
      </c>
      <c r="E416" s="245" t="s">
        <v>252</v>
      </c>
      <c r="F416" s="245" t="s">
        <v>252</v>
      </c>
      <c r="G416" s="245" t="s">
        <v>251</v>
      </c>
      <c r="H416" s="194" t="s">
        <v>247</v>
      </c>
      <c r="I416" s="194"/>
      <c r="J416" s="156" t="s">
        <v>426</v>
      </c>
      <c r="K416" s="162" t="s">
        <v>438</v>
      </c>
      <c r="L416" s="162" t="s">
        <v>445</v>
      </c>
      <c r="M416" s="156" t="s">
        <v>426</v>
      </c>
      <c r="N416" s="162" t="s">
        <v>438</v>
      </c>
      <c r="O416" s="162" t="s">
        <v>445</v>
      </c>
      <c r="P416" s="190" t="s">
        <v>165</v>
      </c>
      <c r="Q416" s="247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7"/>
      <c r="B417" s="246"/>
      <c r="C417" s="246"/>
      <c r="D417" s="246"/>
      <c r="E417" s="246"/>
      <c r="F417" s="246"/>
      <c r="G417" s="246"/>
      <c r="H417" s="77" t="s">
        <v>22</v>
      </c>
      <c r="I417" s="72" t="s">
        <v>253</v>
      </c>
      <c r="J417" s="158"/>
      <c r="K417" s="163"/>
      <c r="L417" s="163"/>
      <c r="M417" s="158"/>
      <c r="N417" s="163"/>
      <c r="O417" s="163"/>
      <c r="P417" s="190"/>
      <c r="Q417" s="247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4" t="s">
        <v>21</v>
      </c>
      <c r="B419" s="244" t="s">
        <v>21</v>
      </c>
      <c r="C419" s="244" t="s">
        <v>21</v>
      </c>
      <c r="D419" s="245" t="s">
        <v>21</v>
      </c>
      <c r="E419" s="245" t="s">
        <v>21</v>
      </c>
      <c r="F419" s="247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4"/>
      <c r="B420" s="244"/>
      <c r="C420" s="244"/>
      <c r="D420" s="246"/>
      <c r="E420" s="246"/>
      <c r="F420" s="247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34" customFormat="1" x14ac:dyDescent="0.25">
      <c r="A422" s="98"/>
      <c r="B422" s="98"/>
      <c r="C422" s="98"/>
      <c r="D422" s="99"/>
      <c r="E422" s="98"/>
      <c r="F422" s="98"/>
      <c r="G422" s="99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3"/>
      <c r="S422" s="3"/>
      <c r="T422" s="3"/>
      <c r="U422" s="3"/>
      <c r="V422" s="3"/>
      <c r="W422" s="3"/>
    </row>
    <row r="423" spans="1:31" x14ac:dyDescent="0.25">
      <c r="A423" s="224" t="s">
        <v>242</v>
      </c>
      <c r="B423" s="220"/>
      <c r="C423" s="220"/>
      <c r="D423" s="220"/>
      <c r="E423" s="220"/>
      <c r="F423" s="220"/>
      <c r="G423" s="220"/>
      <c r="H423" s="220"/>
      <c r="I423" s="220"/>
      <c r="J423" s="220"/>
      <c r="K423" s="220"/>
      <c r="L423" s="220"/>
      <c r="M423" s="220"/>
      <c r="N423" s="220"/>
      <c r="O423" s="220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226"/>
      <c r="K424" s="226"/>
      <c r="L424" s="226"/>
      <c r="M424" s="165"/>
      <c r="N424" s="165"/>
      <c r="O424" s="165"/>
      <c r="P424" s="6"/>
    </row>
    <row r="425" spans="1:31" x14ac:dyDescent="0.25">
      <c r="A425" s="193" t="s">
        <v>71</v>
      </c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6"/>
      <c r="N425" s="6"/>
      <c r="O425" s="6"/>
      <c r="P425" s="6"/>
    </row>
    <row r="426" spans="1:31" x14ac:dyDescent="0.25">
      <c r="A426" s="193" t="s">
        <v>72</v>
      </c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6"/>
      <c r="N426" s="6"/>
      <c r="O426" s="6"/>
      <c r="P426" s="6"/>
    </row>
    <row r="427" spans="1:31" ht="16.5" customHeight="1" x14ac:dyDescent="0.25">
      <c r="A427" s="193" t="s">
        <v>73</v>
      </c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6"/>
      <c r="N427" s="6"/>
      <c r="O427" s="6"/>
      <c r="P427" s="6"/>
    </row>
    <row r="428" spans="1:31" x14ac:dyDescent="0.25">
      <c r="A428" s="193" t="s">
        <v>74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6"/>
      <c r="N428" s="6"/>
      <c r="O428" s="6"/>
      <c r="P428" s="6"/>
    </row>
    <row r="429" spans="1:31" x14ac:dyDescent="0.25">
      <c r="A429" s="193" t="s">
        <v>75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6"/>
      <c r="N429" s="6"/>
      <c r="O429" s="6"/>
      <c r="P429" s="6"/>
    </row>
    <row r="430" spans="1:31" x14ac:dyDescent="0.25">
      <c r="A430" s="193" t="s">
        <v>76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6"/>
      <c r="N430" s="6"/>
      <c r="O430" s="6"/>
      <c r="P430" s="6"/>
    </row>
    <row r="431" spans="1:31" x14ac:dyDescent="0.25">
      <c r="A431" s="193" t="s">
        <v>77</v>
      </c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276"/>
      <c r="K432" s="276"/>
      <c r="L432" s="276"/>
      <c r="M432" s="276"/>
      <c r="N432" s="276"/>
      <c r="O432" s="276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276"/>
      <c r="K433" s="276"/>
      <c r="L433" s="276"/>
      <c r="M433" s="276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2" t="s">
        <v>81</v>
      </c>
      <c r="C436" s="186"/>
      <c r="D436" s="186"/>
      <c r="E436" s="163" t="s">
        <v>82</v>
      </c>
      <c r="F436" s="186"/>
      <c r="G436" s="186"/>
      <c r="H436" s="186"/>
      <c r="I436" s="186"/>
      <c r="J436" s="186"/>
      <c r="K436" s="186"/>
      <c r="L436" s="186"/>
      <c r="M436" s="6"/>
      <c r="N436" s="6"/>
      <c r="O436" s="6"/>
      <c r="P436" s="6"/>
    </row>
    <row r="437" spans="1:16" x14ac:dyDescent="0.25">
      <c r="A437" s="9">
        <v>1</v>
      </c>
      <c r="B437" s="162">
        <v>2</v>
      </c>
      <c r="C437" s="186"/>
      <c r="D437" s="186"/>
      <c r="E437" s="169">
        <v>3</v>
      </c>
      <c r="F437" s="169"/>
      <c r="G437" s="169"/>
      <c r="H437" s="169"/>
      <c r="I437" s="169"/>
      <c r="J437" s="169"/>
      <c r="K437" s="186"/>
      <c r="L437" s="186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2" t="s">
        <v>225</v>
      </c>
      <c r="C438" s="186"/>
      <c r="D438" s="186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2" t="s">
        <v>86</v>
      </c>
      <c r="C439" s="163"/>
      <c r="D439" s="163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2" t="s">
        <v>197</v>
      </c>
      <c r="C440" s="186"/>
      <c r="D440" s="186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286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398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58" spans="10:12" x14ac:dyDescent="0.25">
      <c r="J558" s="162" t="s">
        <v>298</v>
      </c>
      <c r="K558" s="162" t="s">
        <v>299</v>
      </c>
      <c r="L558" s="162" t="s">
        <v>300</v>
      </c>
    </row>
    <row r="559" spans="10:12" x14ac:dyDescent="0.25">
      <c r="J559" s="162"/>
      <c r="K559" s="162"/>
      <c r="L559" s="163"/>
    </row>
    <row r="566" spans="10:15" x14ac:dyDescent="0.25">
      <c r="J566" s="162" t="s">
        <v>298</v>
      </c>
      <c r="K566" s="162" t="s">
        <v>299</v>
      </c>
      <c r="L566" s="162" t="s">
        <v>300</v>
      </c>
      <c r="M566" s="162" t="s">
        <v>298</v>
      </c>
      <c r="N566" s="162" t="s">
        <v>299</v>
      </c>
      <c r="O566" s="162" t="s">
        <v>300</v>
      </c>
    </row>
    <row r="567" spans="10:15" x14ac:dyDescent="0.25">
      <c r="J567" s="162"/>
      <c r="K567" s="162"/>
      <c r="L567" s="163"/>
      <c r="M567" s="162"/>
      <c r="N567" s="162"/>
      <c r="O567" s="163"/>
    </row>
  </sheetData>
  <mergeCells count="655">
    <mergeCell ref="L20:M20"/>
    <mergeCell ref="N20:O20"/>
    <mergeCell ref="A38:O38"/>
    <mergeCell ref="A399:D399"/>
    <mergeCell ref="E399:G399"/>
    <mergeCell ref="H399:L399"/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A396:D396"/>
    <mergeCell ref="E396:G396"/>
    <mergeCell ref="H396:L396"/>
    <mergeCell ref="A397:D397"/>
    <mergeCell ref="E397:G397"/>
    <mergeCell ref="H397:L397"/>
    <mergeCell ref="A92:D92"/>
    <mergeCell ref="E92:G92"/>
    <mergeCell ref="H92:L92"/>
    <mergeCell ref="A161:D161"/>
    <mergeCell ref="E95:G95"/>
    <mergeCell ref="H95:L95"/>
    <mergeCell ref="A100:L100"/>
    <mergeCell ref="A102:L102"/>
    <mergeCell ref="A103:J103"/>
    <mergeCell ref="A66:O66"/>
    <mergeCell ref="A67:J67"/>
    <mergeCell ref="A68:A70"/>
    <mergeCell ref="B68:D69"/>
    <mergeCell ref="E68:F69"/>
    <mergeCell ref="G68:I68"/>
    <mergeCell ref="A391:K391"/>
    <mergeCell ref="A392:K392"/>
    <mergeCell ref="A393:I393"/>
    <mergeCell ref="A394:D394"/>
    <mergeCell ref="E394:G394"/>
    <mergeCell ref="H394:L394"/>
    <mergeCell ref="A395:D395"/>
    <mergeCell ref="E395:G395"/>
    <mergeCell ref="H395:L395"/>
    <mergeCell ref="J408:J409"/>
    <mergeCell ref="K408:K409"/>
    <mergeCell ref="L408:L409"/>
    <mergeCell ref="B408:B409"/>
    <mergeCell ref="J407:L407"/>
    <mergeCell ref="A411:A412"/>
    <mergeCell ref="A398:D398"/>
    <mergeCell ref="E398:G398"/>
    <mergeCell ref="H398:L398"/>
    <mergeCell ref="C408:C409"/>
    <mergeCell ref="D408:D409"/>
    <mergeCell ref="E408:E409"/>
    <mergeCell ref="F408:F409"/>
    <mergeCell ref="G408:G409"/>
    <mergeCell ref="B411:B412"/>
    <mergeCell ref="C411:C412"/>
    <mergeCell ref="D411:D412"/>
    <mergeCell ref="E411:E412"/>
    <mergeCell ref="F411:F412"/>
    <mergeCell ref="P416:P417"/>
    <mergeCell ref="M415:O415"/>
    <mergeCell ref="P415:Q415"/>
    <mergeCell ref="Q416:Q417"/>
    <mergeCell ref="A233:D233"/>
    <mergeCell ref="F416:F417"/>
    <mergeCell ref="G416:G417"/>
    <mergeCell ref="J415:L415"/>
    <mergeCell ref="K416:K417"/>
    <mergeCell ref="L416:L417"/>
    <mergeCell ref="H416:I416"/>
    <mergeCell ref="J416:J417"/>
    <mergeCell ref="B416:B417"/>
    <mergeCell ref="C416:C417"/>
    <mergeCell ref="D416:D417"/>
    <mergeCell ref="E416:E417"/>
    <mergeCell ref="P371:Q371"/>
    <mergeCell ref="G372:G373"/>
    <mergeCell ref="H372:I372"/>
    <mergeCell ref="E386:K386"/>
    <mergeCell ref="E387:K387"/>
    <mergeCell ref="E388:K388"/>
    <mergeCell ref="A389:F389"/>
    <mergeCell ref="A390:K390"/>
    <mergeCell ref="P372:P373"/>
    <mergeCell ref="Q372:Q373"/>
    <mergeCell ref="P293:Q293"/>
    <mergeCell ref="P294:P295"/>
    <mergeCell ref="Q294:Q295"/>
    <mergeCell ref="A32:J32"/>
    <mergeCell ref="M245:N245"/>
    <mergeCell ref="M246:M247"/>
    <mergeCell ref="N246:N247"/>
    <mergeCell ref="M285:N285"/>
    <mergeCell ref="M286:M287"/>
    <mergeCell ref="N286:N287"/>
    <mergeCell ref="P68:Q68"/>
    <mergeCell ref="P69:P70"/>
    <mergeCell ref="Q69:Q70"/>
    <mergeCell ref="P137:Q137"/>
    <mergeCell ref="P138:P139"/>
    <mergeCell ref="Q138:Q139"/>
    <mergeCell ref="P208:Q208"/>
    <mergeCell ref="P209:P210"/>
    <mergeCell ref="H93:L93"/>
    <mergeCell ref="A94:D94"/>
    <mergeCell ref="E94:G94"/>
    <mergeCell ref="H94:L94"/>
    <mergeCell ref="P253:Q253"/>
    <mergeCell ref="Q209:Q210"/>
    <mergeCell ref="A36:J36"/>
    <mergeCell ref="A37:J37"/>
    <mergeCell ref="A95:D95"/>
    <mergeCell ref="A93:D93"/>
    <mergeCell ref="E93:G93"/>
    <mergeCell ref="P254:P255"/>
    <mergeCell ref="Q254:Q255"/>
    <mergeCell ref="A96:D96"/>
    <mergeCell ref="E96:G96"/>
    <mergeCell ref="H96:L96"/>
    <mergeCell ref="E97:G97"/>
    <mergeCell ref="H97:L97"/>
    <mergeCell ref="A97:D97"/>
    <mergeCell ref="A163:D163"/>
    <mergeCell ref="E163:G163"/>
    <mergeCell ref="H163:L163"/>
    <mergeCell ref="A164:D164"/>
    <mergeCell ref="E164:G164"/>
    <mergeCell ref="H164:L164"/>
    <mergeCell ref="A165:D165"/>
    <mergeCell ref="E165:G165"/>
    <mergeCell ref="H165:L165"/>
    <mergeCell ref="A447:O447"/>
    <mergeCell ref="A10:O10"/>
    <mergeCell ref="A23:O23"/>
    <mergeCell ref="K29:M29"/>
    <mergeCell ref="N29:O29"/>
    <mergeCell ref="A30:J30"/>
    <mergeCell ref="K30:M30"/>
    <mergeCell ref="N30:O30"/>
    <mergeCell ref="A31:J31"/>
    <mergeCell ref="K31:M31"/>
    <mergeCell ref="N31:O31"/>
    <mergeCell ref="N26:O26"/>
    <mergeCell ref="A27:J27"/>
    <mergeCell ref="K27:M27"/>
    <mergeCell ref="N27:O27"/>
    <mergeCell ref="A28:J28"/>
    <mergeCell ref="K28:M28"/>
    <mergeCell ref="N28:O28"/>
    <mergeCell ref="M45:M46"/>
    <mergeCell ref="N45:N46"/>
    <mergeCell ref="M104:N104"/>
    <mergeCell ref="A345:A347"/>
    <mergeCell ref="B345:D346"/>
    <mergeCell ref="A43:J43"/>
    <mergeCell ref="A44:A46"/>
    <mergeCell ref="K32:M32"/>
    <mergeCell ref="N32:O32"/>
    <mergeCell ref="K33:M33"/>
    <mergeCell ref="N33:O33"/>
    <mergeCell ref="K34:M34"/>
    <mergeCell ref="N34:O34"/>
    <mergeCell ref="A35:J35"/>
    <mergeCell ref="M44:N44"/>
    <mergeCell ref="B44:D45"/>
    <mergeCell ref="E44:F45"/>
    <mergeCell ref="G44:I44"/>
    <mergeCell ref="J44:L44"/>
    <mergeCell ref="G45:G46"/>
    <mergeCell ref="H45:I45"/>
    <mergeCell ref="J45:J46"/>
    <mergeCell ref="K45:K46"/>
    <mergeCell ref="L45:L46"/>
    <mergeCell ref="A39:L39"/>
    <mergeCell ref="M39:M41"/>
    <mergeCell ref="N39:N41"/>
    <mergeCell ref="A40:L40"/>
    <mergeCell ref="A42:L42"/>
    <mergeCell ref="J68:L68"/>
    <mergeCell ref="M68:O68"/>
    <mergeCell ref="O69:O70"/>
    <mergeCell ref="E86:K86"/>
    <mergeCell ref="A87:F87"/>
    <mergeCell ref="A88:K88"/>
    <mergeCell ref="A89:K89"/>
    <mergeCell ref="A90:K90"/>
    <mergeCell ref="N69:N70"/>
    <mergeCell ref="M69:M70"/>
    <mergeCell ref="E85:K85"/>
    <mergeCell ref="A81:O81"/>
    <mergeCell ref="A82:O82"/>
    <mergeCell ref="A83:K83"/>
    <mergeCell ref="E84:K84"/>
    <mergeCell ref="G69:G70"/>
    <mergeCell ref="H69:I69"/>
    <mergeCell ref="J69:J70"/>
    <mergeCell ref="K69:K70"/>
    <mergeCell ref="L69:L70"/>
    <mergeCell ref="A91:I91"/>
    <mergeCell ref="A400:O400"/>
    <mergeCell ref="A402:L402"/>
    <mergeCell ref="M402:M404"/>
    <mergeCell ref="N402:N404"/>
    <mergeCell ref="A403:L403"/>
    <mergeCell ref="N105:N106"/>
    <mergeCell ref="A99:L99"/>
    <mergeCell ref="M99:M101"/>
    <mergeCell ref="N99:N101"/>
    <mergeCell ref="E345:F346"/>
    <mergeCell ref="G345:I345"/>
    <mergeCell ref="J345:L345"/>
    <mergeCell ref="M345:N345"/>
    <mergeCell ref="G346:G347"/>
    <mergeCell ref="H346:I346"/>
    <mergeCell ref="J346:J347"/>
    <mergeCell ref="A166:D166"/>
    <mergeCell ref="E166:G166"/>
    <mergeCell ref="H166:L166"/>
    <mergeCell ref="A236:D236"/>
    <mergeCell ref="E236:G236"/>
    <mergeCell ref="H236:L236"/>
    <mergeCell ref="A237:D237"/>
    <mergeCell ref="A104:A106"/>
    <mergeCell ref="B104:D105"/>
    <mergeCell ref="E104:F105"/>
    <mergeCell ref="G104:I104"/>
    <mergeCell ref="J104:L104"/>
    <mergeCell ref="M407:N407"/>
    <mergeCell ref="G105:G106"/>
    <mergeCell ref="H105:I105"/>
    <mergeCell ref="J105:J106"/>
    <mergeCell ref="K105:K106"/>
    <mergeCell ref="L105:L106"/>
    <mergeCell ref="M105:M106"/>
    <mergeCell ref="A135:O135"/>
    <mergeCell ref="M137:O137"/>
    <mergeCell ref="G138:G139"/>
    <mergeCell ref="A405:L405"/>
    <mergeCell ref="A406:J406"/>
    <mergeCell ref="A407:A409"/>
    <mergeCell ref="B407:D407"/>
    <mergeCell ref="E407:F407"/>
    <mergeCell ref="G407:I407"/>
    <mergeCell ref="O138:O139"/>
    <mergeCell ref="A136:J136"/>
    <mergeCell ref="A137:A139"/>
    <mergeCell ref="B137:D138"/>
    <mergeCell ref="E137:F138"/>
    <mergeCell ref="G137:I137"/>
    <mergeCell ref="J137:L137"/>
    <mergeCell ref="H138:I138"/>
    <mergeCell ref="J138:J139"/>
    <mergeCell ref="K138:K139"/>
    <mergeCell ref="L138:L139"/>
    <mergeCell ref="M138:M139"/>
    <mergeCell ref="N138:N139"/>
    <mergeCell ref="A228:F228"/>
    <mergeCell ref="A150:O150"/>
    <mergeCell ref="A151:O151"/>
    <mergeCell ref="A152:K152"/>
    <mergeCell ref="E153:K153"/>
    <mergeCell ref="E154:K154"/>
    <mergeCell ref="E155:K155"/>
    <mergeCell ref="A156:F156"/>
    <mergeCell ref="A157:K157"/>
    <mergeCell ref="A158:K158"/>
    <mergeCell ref="A159:K159"/>
    <mergeCell ref="A160:I160"/>
    <mergeCell ref="A162:D162"/>
    <mergeCell ref="E162:G162"/>
    <mergeCell ref="H162:L162"/>
    <mergeCell ref="H161:L161"/>
    <mergeCell ref="E161:G161"/>
    <mergeCell ref="M167:M169"/>
    <mergeCell ref="N167:N169"/>
    <mergeCell ref="A168:L168"/>
    <mergeCell ref="A170:L170"/>
    <mergeCell ref="M172:N172"/>
    <mergeCell ref="M173:M174"/>
    <mergeCell ref="N173:N174"/>
    <mergeCell ref="A184:A187"/>
    <mergeCell ref="B184:B187"/>
    <mergeCell ref="C184:C187"/>
    <mergeCell ref="D184:D187"/>
    <mergeCell ref="E184:E187"/>
    <mergeCell ref="F184:F187"/>
    <mergeCell ref="A188:A191"/>
    <mergeCell ref="B188:B191"/>
    <mergeCell ref="C188:C191"/>
    <mergeCell ref="D188:D191"/>
    <mergeCell ref="E188:E191"/>
    <mergeCell ref="F188:F191"/>
    <mergeCell ref="A180:A183"/>
    <mergeCell ref="B180:B183"/>
    <mergeCell ref="C180:C183"/>
    <mergeCell ref="D180:D183"/>
    <mergeCell ref="E180:E183"/>
    <mergeCell ref="F180:F183"/>
    <mergeCell ref="A176:A179"/>
    <mergeCell ref="B176:B179"/>
    <mergeCell ref="C176:C179"/>
    <mergeCell ref="A222:O222"/>
    <mergeCell ref="A223:O223"/>
    <mergeCell ref="A224:K224"/>
    <mergeCell ref="E225:K225"/>
    <mergeCell ref="E226:K226"/>
    <mergeCell ref="E227:K227"/>
    <mergeCell ref="A207:J207"/>
    <mergeCell ref="A208:A210"/>
    <mergeCell ref="B208:D209"/>
    <mergeCell ref="E208:F209"/>
    <mergeCell ref="G208:I208"/>
    <mergeCell ref="J208:L208"/>
    <mergeCell ref="G209:G210"/>
    <mergeCell ref="H209:I209"/>
    <mergeCell ref="J209:J210"/>
    <mergeCell ref="K209:K210"/>
    <mergeCell ref="L209:L210"/>
    <mergeCell ref="M209:M210"/>
    <mergeCell ref="N209:N210"/>
    <mergeCell ref="O209:O210"/>
    <mergeCell ref="M208:O208"/>
    <mergeCell ref="A229:K229"/>
    <mergeCell ref="A230:K230"/>
    <mergeCell ref="A231:K231"/>
    <mergeCell ref="A232:I232"/>
    <mergeCell ref="A234:D234"/>
    <mergeCell ref="E234:G234"/>
    <mergeCell ref="H234:L234"/>
    <mergeCell ref="E233:G233"/>
    <mergeCell ref="H233:L233"/>
    <mergeCell ref="M240:M242"/>
    <mergeCell ref="N240:N242"/>
    <mergeCell ref="A241:L241"/>
    <mergeCell ref="A243:L243"/>
    <mergeCell ref="A244:J244"/>
    <mergeCell ref="A245:A247"/>
    <mergeCell ref="B245:D246"/>
    <mergeCell ref="A235:D235"/>
    <mergeCell ref="E235:G235"/>
    <mergeCell ref="H235:L235"/>
    <mergeCell ref="A240:L240"/>
    <mergeCell ref="E238:G238"/>
    <mergeCell ref="H238:L238"/>
    <mergeCell ref="E245:F246"/>
    <mergeCell ref="G245:I245"/>
    <mergeCell ref="J245:L245"/>
    <mergeCell ref="G246:G247"/>
    <mergeCell ref="H246:I246"/>
    <mergeCell ref="J246:J247"/>
    <mergeCell ref="K246:K247"/>
    <mergeCell ref="L246:L247"/>
    <mergeCell ref="A238:D238"/>
    <mergeCell ref="E237:G237"/>
    <mergeCell ref="H237:L237"/>
    <mergeCell ref="A251:O251"/>
    <mergeCell ref="A252:J252"/>
    <mergeCell ref="A253:A255"/>
    <mergeCell ref="B253:D254"/>
    <mergeCell ref="E253:F254"/>
    <mergeCell ref="G253:I253"/>
    <mergeCell ref="J253:L253"/>
    <mergeCell ref="M253:O253"/>
    <mergeCell ref="G254:G255"/>
    <mergeCell ref="H254:I254"/>
    <mergeCell ref="A263:O263"/>
    <mergeCell ref="A264:O264"/>
    <mergeCell ref="A265:K265"/>
    <mergeCell ref="E266:K266"/>
    <mergeCell ref="E267:K267"/>
    <mergeCell ref="E268:K268"/>
    <mergeCell ref="J254:J255"/>
    <mergeCell ref="K254:K255"/>
    <mergeCell ref="L254:L255"/>
    <mergeCell ref="M254:M255"/>
    <mergeCell ref="N254:N255"/>
    <mergeCell ref="O254:O255"/>
    <mergeCell ref="B275:D275"/>
    <mergeCell ref="E275:I275"/>
    <mergeCell ref="A276:A277"/>
    <mergeCell ref="B276:D276"/>
    <mergeCell ref="E276:I276"/>
    <mergeCell ref="B277:D277"/>
    <mergeCell ref="E277:I277"/>
    <mergeCell ref="A269:F269"/>
    <mergeCell ref="A270:K270"/>
    <mergeCell ref="A271:K271"/>
    <mergeCell ref="A272:K272"/>
    <mergeCell ref="A273:I273"/>
    <mergeCell ref="B274:D274"/>
    <mergeCell ref="E274:I274"/>
    <mergeCell ref="M280:M282"/>
    <mergeCell ref="N280:N282"/>
    <mergeCell ref="A281:L281"/>
    <mergeCell ref="A282:L282"/>
    <mergeCell ref="A283:L283"/>
    <mergeCell ref="A284:J284"/>
    <mergeCell ref="A278:A279"/>
    <mergeCell ref="B278:D278"/>
    <mergeCell ref="E278:I278"/>
    <mergeCell ref="B279:D279"/>
    <mergeCell ref="E279:I279"/>
    <mergeCell ref="A280:L280"/>
    <mergeCell ref="A285:A287"/>
    <mergeCell ref="B285:D286"/>
    <mergeCell ref="E285:F286"/>
    <mergeCell ref="G285:I285"/>
    <mergeCell ref="J285:L285"/>
    <mergeCell ref="G286:G287"/>
    <mergeCell ref="H286:I286"/>
    <mergeCell ref="J286:J287"/>
    <mergeCell ref="K286:K287"/>
    <mergeCell ref="L286:L287"/>
    <mergeCell ref="E323:K323"/>
    <mergeCell ref="E324:K324"/>
    <mergeCell ref="E325:K325"/>
    <mergeCell ref="K294:K295"/>
    <mergeCell ref="L294:L295"/>
    <mergeCell ref="M294:M295"/>
    <mergeCell ref="N294:N295"/>
    <mergeCell ref="O294:O295"/>
    <mergeCell ref="A291:O291"/>
    <mergeCell ref="A292:J292"/>
    <mergeCell ref="A293:A295"/>
    <mergeCell ref="B293:D294"/>
    <mergeCell ref="E293:F294"/>
    <mergeCell ref="G293:I293"/>
    <mergeCell ref="J293:L293"/>
    <mergeCell ref="M293:O293"/>
    <mergeCell ref="G294:G295"/>
    <mergeCell ref="H294:I294"/>
    <mergeCell ref="E322:K322"/>
    <mergeCell ref="A349:A351"/>
    <mergeCell ref="B349:B351"/>
    <mergeCell ref="C349:C351"/>
    <mergeCell ref="D349:D351"/>
    <mergeCell ref="E349:E351"/>
    <mergeCell ref="B364:B366"/>
    <mergeCell ref="C364:C366"/>
    <mergeCell ref="D364:D366"/>
    <mergeCell ref="E364:E366"/>
    <mergeCell ref="A384:O384"/>
    <mergeCell ref="A371:A373"/>
    <mergeCell ref="B371:D372"/>
    <mergeCell ref="E371:F372"/>
    <mergeCell ref="G371:I371"/>
    <mergeCell ref="J371:L371"/>
    <mergeCell ref="M371:O371"/>
    <mergeCell ref="O372:O373"/>
    <mergeCell ref="J372:J373"/>
    <mergeCell ref="K372:K373"/>
    <mergeCell ref="L372:L373"/>
    <mergeCell ref="M372:M373"/>
    <mergeCell ref="N372:N373"/>
    <mergeCell ref="A385:K385"/>
    <mergeCell ref="M408:M409"/>
    <mergeCell ref="N408:N409"/>
    <mergeCell ref="H408:I408"/>
    <mergeCell ref="M340:M342"/>
    <mergeCell ref="N340:N342"/>
    <mergeCell ref="A369:J369"/>
    <mergeCell ref="K346:K347"/>
    <mergeCell ref="L346:L347"/>
    <mergeCell ref="M346:M347"/>
    <mergeCell ref="N346:N347"/>
    <mergeCell ref="F349:F351"/>
    <mergeCell ref="A352:A354"/>
    <mergeCell ref="B352:B354"/>
    <mergeCell ref="C352:C354"/>
    <mergeCell ref="D352:D354"/>
    <mergeCell ref="E352:E354"/>
    <mergeCell ref="F352:F354"/>
    <mergeCell ref="A355:A357"/>
    <mergeCell ref="B355:B357"/>
    <mergeCell ref="C355:C357"/>
    <mergeCell ref="D355:D357"/>
    <mergeCell ref="E355:E357"/>
    <mergeCell ref="F355:F357"/>
    <mergeCell ref="B440:D440"/>
    <mergeCell ref="E440:L440"/>
    <mergeCell ref="A435:O435"/>
    <mergeCell ref="A445:O445"/>
    <mergeCell ref="A446:O446"/>
    <mergeCell ref="B439:D439"/>
    <mergeCell ref="E439:L439"/>
    <mergeCell ref="A441:O441"/>
    <mergeCell ref="A442:O442"/>
    <mergeCell ref="A443:O443"/>
    <mergeCell ref="A444:O444"/>
    <mergeCell ref="B437:D437"/>
    <mergeCell ref="E437:L437"/>
    <mergeCell ref="B438:D438"/>
    <mergeCell ref="E438:L438"/>
    <mergeCell ref="B436:D436"/>
    <mergeCell ref="E436:L436"/>
    <mergeCell ref="A424:O424"/>
    <mergeCell ref="A425:L425"/>
    <mergeCell ref="A430:L430"/>
    <mergeCell ref="A423:O423"/>
    <mergeCell ref="F419:F420"/>
    <mergeCell ref="M416:M417"/>
    <mergeCell ref="N416:N417"/>
    <mergeCell ref="O416:O417"/>
    <mergeCell ref="A419:A420"/>
    <mergeCell ref="B419:B420"/>
    <mergeCell ref="C419:C420"/>
    <mergeCell ref="D419:D420"/>
    <mergeCell ref="E419:E42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L19:M19"/>
    <mergeCell ref="N17:O17"/>
    <mergeCell ref="N18:O18"/>
    <mergeCell ref="N19:O19"/>
    <mergeCell ref="F48:F51"/>
    <mergeCell ref="A319:O319"/>
    <mergeCell ref="A321:K321"/>
    <mergeCell ref="D176:D179"/>
    <mergeCell ref="E176:E179"/>
    <mergeCell ref="F176:F179"/>
    <mergeCell ref="A48:A51"/>
    <mergeCell ref="B48:B51"/>
    <mergeCell ref="C48:C51"/>
    <mergeCell ref="D48:D51"/>
    <mergeCell ref="E48:E51"/>
    <mergeCell ref="A108:A111"/>
    <mergeCell ref="B108:B111"/>
    <mergeCell ref="C108:C111"/>
    <mergeCell ref="D108:D111"/>
    <mergeCell ref="E108:E111"/>
    <mergeCell ref="F108:F111"/>
    <mergeCell ref="J294:J295"/>
    <mergeCell ref="J558:J559"/>
    <mergeCell ref="K558:K559"/>
    <mergeCell ref="L558:L559"/>
    <mergeCell ref="J566:J567"/>
    <mergeCell ref="K566:K567"/>
    <mergeCell ref="L566:L567"/>
    <mergeCell ref="F361:F363"/>
    <mergeCell ref="A431:L431"/>
    <mergeCell ref="A432:O432"/>
    <mergeCell ref="A433:O433"/>
    <mergeCell ref="A434:O434"/>
    <mergeCell ref="A426:L426"/>
    <mergeCell ref="A427:L427"/>
    <mergeCell ref="A428:L428"/>
    <mergeCell ref="A429:L429"/>
    <mergeCell ref="A414:J414"/>
    <mergeCell ref="A415:A417"/>
    <mergeCell ref="B415:D415"/>
    <mergeCell ref="E415:F415"/>
    <mergeCell ref="G415:I415"/>
    <mergeCell ref="M566:M567"/>
    <mergeCell ref="N566:N567"/>
    <mergeCell ref="O566:O567"/>
    <mergeCell ref="A364:A366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A171:J171"/>
    <mergeCell ref="A172:A174"/>
    <mergeCell ref="B172:D173"/>
    <mergeCell ref="E172:F173"/>
    <mergeCell ref="G172:I172"/>
    <mergeCell ref="J172:L172"/>
    <mergeCell ref="A167:L167"/>
    <mergeCell ref="G173:G174"/>
    <mergeCell ref="H173:I173"/>
    <mergeCell ref="J173:J174"/>
    <mergeCell ref="K173:K174"/>
    <mergeCell ref="L173:L174"/>
    <mergeCell ref="A335:A336"/>
    <mergeCell ref="B335:D335"/>
    <mergeCell ref="E335:I335"/>
    <mergeCell ref="B336:D336"/>
    <mergeCell ref="E336:I336"/>
    <mergeCell ref="A344:J344"/>
    <mergeCell ref="A333:A334"/>
    <mergeCell ref="A326:F326"/>
    <mergeCell ref="A327:K327"/>
    <mergeCell ref="A328:K328"/>
    <mergeCell ref="A329:K329"/>
    <mergeCell ref="A330:I330"/>
    <mergeCell ref="B331:D331"/>
    <mergeCell ref="E331:I331"/>
    <mergeCell ref="B332:D332"/>
    <mergeCell ref="E332:I332"/>
    <mergeCell ref="B333:D333"/>
    <mergeCell ref="E333:I333"/>
    <mergeCell ref="B334:D334"/>
    <mergeCell ref="E334:I334"/>
    <mergeCell ref="A339:L339"/>
    <mergeCell ref="A340:L340"/>
    <mergeCell ref="A342:L342"/>
    <mergeCell ref="A343:J343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</mergeCells>
  <pageMargins left="0.31496062992125984" right="0.31496062992125984" top="0.35433070866141736" bottom="0.35433070866141736" header="0.31496062992125984" footer="0.31496062992125984"/>
  <pageSetup paperSize="9" scale="45" fitToHeight="0" orientation="landscape" r:id="rId1"/>
  <rowBreaks count="1" manualBreakCount="1">
    <brk id="37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pageSetUpPr fitToPage="1"/>
  </sheetPr>
  <dimension ref="A2:AE551"/>
  <sheetViews>
    <sheetView view="pageBreakPreview" zoomScale="60" workbookViewId="0">
      <selection activeCell="A389" sqref="A389:L389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10.28515625" style="3" customWidth="1"/>
    <col min="7" max="7" width="41.28515625" style="3" customWidth="1"/>
    <col min="8" max="8" width="12.4257812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3.42578125" style="3" customWidth="1"/>
    <col min="17" max="17" width="16.140625" style="3" customWidth="1"/>
    <col min="18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44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456</v>
      </c>
    </row>
    <row r="9" spans="1:18" x14ac:dyDescent="0.25">
      <c r="L9" s="3" t="s">
        <v>482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39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68" t="s">
        <v>481</v>
      </c>
      <c r="F12" s="268"/>
      <c r="G12" s="268"/>
      <c r="H12" s="26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2" t="s">
        <v>446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4" t="s">
        <v>163</v>
      </c>
      <c r="M20" s="214"/>
      <c r="N20" s="215" t="s">
        <v>410</v>
      </c>
      <c r="O20" s="216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45" customHeight="1" x14ac:dyDescent="0.25">
      <c r="A28" s="221" t="s">
        <v>142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380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56" t="s">
        <v>426</v>
      </c>
      <c r="K45" s="162" t="s">
        <v>438</v>
      </c>
      <c r="L45" s="162" t="s">
        <v>445</v>
      </c>
      <c r="M45" s="162" t="s">
        <v>165</v>
      </c>
      <c r="N45" s="162" t="s">
        <v>166</v>
      </c>
      <c r="O45" s="6"/>
      <c r="P45" s="6"/>
    </row>
    <row r="46" spans="1:16" ht="7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58"/>
      <c r="K46" s="163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63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47.25" hidden="1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63" hidden="1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63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63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56" t="s">
        <v>426</v>
      </c>
      <c r="K69" s="162" t="s">
        <v>438</v>
      </c>
      <c r="L69" s="162" t="s">
        <v>445</v>
      </c>
      <c r="M69" s="156" t="s">
        <v>426</v>
      </c>
      <c r="N69" s="162" t="s">
        <v>438</v>
      </c>
      <c r="O69" s="162" t="s">
        <v>445</v>
      </c>
      <c r="P69" s="162" t="s">
        <v>165</v>
      </c>
      <c r="Q69" s="162" t="s">
        <v>166</v>
      </c>
    </row>
    <row r="70" spans="1:18" ht="75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58"/>
      <c r="K70" s="163"/>
      <c r="L70" s="163"/>
      <c r="M70" s="158"/>
      <c r="N70" s="163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208</v>
      </c>
      <c r="K72" s="9">
        <v>208</v>
      </c>
      <c r="L72" s="9">
        <v>208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21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/>
      <c r="L74" s="9"/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307</v>
      </c>
    </row>
    <row r="75" spans="1:18" ht="105" customHeight="1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2</v>
      </c>
      <c r="K75" s="9">
        <v>2</v>
      </c>
      <c r="L75" s="9">
        <v>2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308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/>
      <c r="L76" s="9"/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4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6</v>
      </c>
      <c r="K77" s="9">
        <v>6</v>
      </c>
      <c r="L77" s="9">
        <v>6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1</v>
      </c>
      <c r="R77" s="3" t="s">
        <v>305</v>
      </c>
    </row>
    <row r="78" spans="1:18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216</v>
      </c>
      <c r="K80" s="9">
        <f>SUM(K72:K79)</f>
        <v>216</v>
      </c>
      <c r="L80" s="9">
        <f>SUM(L72:L79)</f>
        <v>216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22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7" t="s">
        <v>381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69" t="s">
        <v>46</v>
      </c>
      <c r="B92" s="169"/>
      <c r="C92" s="169"/>
      <c r="D92" s="169"/>
      <c r="E92" s="169" t="s">
        <v>47</v>
      </c>
      <c r="F92" s="169"/>
      <c r="G92" s="169"/>
      <c r="H92" s="169" t="s">
        <v>48</v>
      </c>
      <c r="I92" s="169"/>
      <c r="J92" s="169"/>
      <c r="K92" s="169"/>
      <c r="L92" s="169"/>
      <c r="M92" s="6"/>
      <c r="N92" s="6"/>
      <c r="O92" s="6"/>
      <c r="P92" s="6"/>
    </row>
    <row r="93" spans="1:17" x14ac:dyDescent="0.25">
      <c r="A93" s="162">
        <v>1</v>
      </c>
      <c r="B93" s="162"/>
      <c r="C93" s="162"/>
      <c r="D93" s="162"/>
      <c r="E93" s="176">
        <v>2</v>
      </c>
      <c r="F93" s="177"/>
      <c r="G93" s="178"/>
      <c r="H93" s="169">
        <v>3</v>
      </c>
      <c r="I93" s="169"/>
      <c r="J93" s="169"/>
      <c r="K93" s="169"/>
      <c r="L93" s="169"/>
    </row>
    <row r="94" spans="1:17" ht="57.75" customHeight="1" x14ac:dyDescent="0.25">
      <c r="A94" s="179" t="s">
        <v>329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63.75" customHeight="1" x14ac:dyDescent="0.25">
      <c r="A95" s="179" t="s">
        <v>329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57.75" customHeight="1" x14ac:dyDescent="0.25">
      <c r="A96" s="179" t="s">
        <v>329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57.75" customHeight="1" x14ac:dyDescent="0.25">
      <c r="A97" s="179" t="s">
        <v>330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56" t="s">
        <v>426</v>
      </c>
      <c r="K105" s="162" t="s">
        <v>438</v>
      </c>
      <c r="L105" s="162" t="s">
        <v>445</v>
      </c>
      <c r="M105" s="162" t="s">
        <v>165</v>
      </c>
      <c r="N105" s="162" t="s">
        <v>166</v>
      </c>
      <c r="O105" s="6"/>
      <c r="P105" s="6"/>
    </row>
    <row r="106" spans="1:16" ht="7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58"/>
      <c r="K106" s="163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63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63" hidden="1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63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63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63" hidden="1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27</v>
      </c>
      <c r="H138" s="162" t="s">
        <v>16</v>
      </c>
      <c r="I138" s="162"/>
      <c r="J138" s="156" t="s">
        <v>426</v>
      </c>
      <c r="K138" s="162" t="s">
        <v>438</v>
      </c>
      <c r="L138" s="162" t="s">
        <v>445</v>
      </c>
      <c r="M138" s="156" t="s">
        <v>426</v>
      </c>
      <c r="N138" s="162" t="s">
        <v>438</v>
      </c>
      <c r="O138" s="162" t="s">
        <v>445</v>
      </c>
      <c r="P138" s="162" t="s">
        <v>165</v>
      </c>
      <c r="Q138" s="162" t="s">
        <v>166</v>
      </c>
    </row>
    <row r="139" spans="1:18" ht="7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58"/>
      <c r="K139" s="163"/>
      <c r="L139" s="163"/>
      <c r="M139" s="158"/>
      <c r="N139" s="163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374</v>
      </c>
      <c r="K141" s="9">
        <v>374</v>
      </c>
      <c r="L141" s="9">
        <v>374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37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9" t="s">
        <v>21</v>
      </c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307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3</v>
      </c>
      <c r="K145" s="9">
        <v>3</v>
      </c>
      <c r="L145" s="9">
        <v>3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306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3</v>
      </c>
      <c r="K146" s="9">
        <v>3</v>
      </c>
      <c r="L146" s="9">
        <v>3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305</v>
      </c>
    </row>
    <row r="147" spans="1:18" hidden="1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309</v>
      </c>
    </row>
    <row r="148" spans="1:18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380</v>
      </c>
      <c r="K149" s="9">
        <f>SUM(K141:K148)</f>
        <v>380</v>
      </c>
      <c r="L149" s="9">
        <f>SUM(L141:L148)</f>
        <v>380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38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7" t="s">
        <v>382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69" t="s">
        <v>46</v>
      </c>
      <c r="B161" s="169"/>
      <c r="C161" s="169"/>
      <c r="D161" s="169"/>
      <c r="E161" s="169" t="s">
        <v>47</v>
      </c>
      <c r="F161" s="169"/>
      <c r="G161" s="169"/>
      <c r="H161" s="169" t="s">
        <v>48</v>
      </c>
      <c r="I161" s="169"/>
      <c r="J161" s="169"/>
      <c r="K161" s="169"/>
      <c r="L161" s="169"/>
      <c r="M161" s="6"/>
      <c r="N161" s="6"/>
      <c r="O161" s="6"/>
      <c r="P161" s="6"/>
    </row>
    <row r="162" spans="1:16" x14ac:dyDescent="0.25">
      <c r="A162" s="162">
        <v>1</v>
      </c>
      <c r="B162" s="162"/>
      <c r="C162" s="162"/>
      <c r="D162" s="162"/>
      <c r="E162" s="176">
        <v>2</v>
      </c>
      <c r="F162" s="177"/>
      <c r="G162" s="178"/>
      <c r="H162" s="169">
        <v>3</v>
      </c>
      <c r="I162" s="169"/>
      <c r="J162" s="169"/>
      <c r="K162" s="169"/>
      <c r="L162" s="169"/>
    </row>
    <row r="163" spans="1:16" ht="57.75" customHeight="1" x14ac:dyDescent="0.25">
      <c r="A163" s="179" t="s">
        <v>329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63.75" customHeight="1" x14ac:dyDescent="0.25">
      <c r="A164" s="179" t="s">
        <v>329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57.75" customHeight="1" x14ac:dyDescent="0.25">
      <c r="A165" s="179" t="s">
        <v>329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57.75" customHeight="1" x14ac:dyDescent="0.25">
      <c r="A166" s="179" t="s">
        <v>330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ht="23.25" customHeight="1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36.7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56" t="s">
        <v>426</v>
      </c>
      <c r="K173" s="162" t="s">
        <v>438</v>
      </c>
      <c r="L173" s="162" t="s">
        <v>445</v>
      </c>
      <c r="M173" s="162" t="s">
        <v>165</v>
      </c>
      <c r="N173" s="162" t="s">
        <v>166</v>
      </c>
      <c r="O173" s="6"/>
      <c r="P173" s="6"/>
    </row>
    <row r="174" spans="1:16" ht="7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58"/>
      <c r="K174" s="163"/>
      <c r="L174" s="163"/>
      <c r="M174" s="162"/>
      <c r="N174" s="162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57.75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47.25" customHeight="1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37.5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47.25" hidden="1" customHeight="1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37.5" hidden="1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57.75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47.25" customHeight="1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37.5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57.75" hidden="1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47.25" hidden="1" customHeight="1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37.5" hidden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18.75" hidden="1" customHeight="1" x14ac:dyDescent="0.25">
      <c r="A192" s="20"/>
      <c r="B192" s="20"/>
      <c r="C192" s="20"/>
      <c r="D192" s="20"/>
      <c r="E192" s="20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t="18.75" hidden="1" customHeight="1" x14ac:dyDescent="0.25">
      <c r="A193" s="20"/>
      <c r="B193" s="20"/>
      <c r="C193" s="20"/>
      <c r="D193" s="20"/>
      <c r="E193" s="20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t="18.75" hidden="1" customHeight="1" x14ac:dyDescent="0.25">
      <c r="A194" s="20"/>
      <c r="B194" s="20"/>
      <c r="C194" s="20"/>
      <c r="D194" s="20"/>
      <c r="E194" s="20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t="18.75" hidden="1" customHeight="1" x14ac:dyDescent="0.25">
      <c r="A195" s="20"/>
      <c r="B195" s="20"/>
      <c r="C195" s="20"/>
      <c r="D195" s="20"/>
      <c r="E195" s="20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t="18.75" hidden="1" customHeight="1" x14ac:dyDescent="0.25">
      <c r="A196" s="20"/>
      <c r="B196" s="20"/>
      <c r="C196" s="20"/>
      <c r="D196" s="20"/>
      <c r="E196" s="20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t="18.75" hidden="1" customHeight="1" x14ac:dyDescent="0.25">
      <c r="A197" s="20"/>
      <c r="B197" s="20"/>
      <c r="C197" s="20"/>
      <c r="D197" s="20"/>
      <c r="E197" s="20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t="18.75" hidden="1" customHeight="1" x14ac:dyDescent="0.25">
      <c r="A198" s="20"/>
      <c r="B198" s="20"/>
      <c r="C198" s="20"/>
      <c r="D198" s="20"/>
      <c r="E198" s="20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t="18.75" hidden="1" customHeight="1" x14ac:dyDescent="0.25">
      <c r="A199" s="20"/>
      <c r="B199" s="20"/>
      <c r="C199" s="20"/>
      <c r="D199" s="20"/>
      <c r="E199" s="20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t="18.75" hidden="1" customHeight="1" x14ac:dyDescent="0.25">
      <c r="A200" s="20"/>
      <c r="B200" s="20"/>
      <c r="C200" s="20"/>
      <c r="D200" s="20"/>
      <c r="E200" s="20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t="18.75" hidden="1" customHeight="1" x14ac:dyDescent="0.25">
      <c r="A201" s="20"/>
      <c r="B201" s="20"/>
      <c r="C201" s="20"/>
      <c r="D201" s="20"/>
      <c r="E201" s="20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t="18.75" hidden="1" customHeight="1" x14ac:dyDescent="0.25">
      <c r="A202" s="20"/>
      <c r="B202" s="20"/>
      <c r="C202" s="20"/>
      <c r="D202" s="20"/>
      <c r="E202" s="20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t="18.75" hidden="1" customHeight="1" x14ac:dyDescent="0.25">
      <c r="A203" s="20"/>
      <c r="B203" s="20"/>
      <c r="C203" s="20"/>
      <c r="D203" s="20"/>
      <c r="E203" s="20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t="18.75" hidden="1" customHeight="1" x14ac:dyDescent="0.25">
      <c r="A204" s="20"/>
      <c r="B204" s="20"/>
      <c r="C204" s="20"/>
      <c r="D204" s="20"/>
      <c r="E204" s="20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18.75" hidden="1" customHeight="1" x14ac:dyDescent="0.25">
      <c r="A205" s="20"/>
      <c r="B205" s="20"/>
      <c r="C205" s="20"/>
      <c r="D205" s="20"/>
      <c r="E205" s="20"/>
      <c r="F205" s="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idden="1" x14ac:dyDescent="0.25">
      <c r="A206" s="20"/>
      <c r="B206" s="20"/>
      <c r="C206" s="20"/>
      <c r="D206" s="20"/>
      <c r="E206" s="20"/>
      <c r="F206" s="5"/>
      <c r="G206" s="111"/>
      <c r="H206" s="4"/>
      <c r="I206" s="4"/>
      <c r="J206" s="4"/>
      <c r="K206" s="4"/>
      <c r="L206" s="4"/>
      <c r="M206" s="5"/>
      <c r="N206" s="91"/>
      <c r="O206" s="6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56" t="s">
        <v>426</v>
      </c>
      <c r="K209" s="162" t="s">
        <v>438</v>
      </c>
      <c r="L209" s="162" t="s">
        <v>445</v>
      </c>
      <c r="M209" s="156" t="s">
        <v>426</v>
      </c>
      <c r="N209" s="162" t="s">
        <v>438</v>
      </c>
      <c r="O209" s="162" t="s">
        <v>445</v>
      </c>
      <c r="P209" s="162" t="s">
        <v>165</v>
      </c>
      <c r="Q209" s="162" t="s">
        <v>166</v>
      </c>
    </row>
    <row r="210" spans="1:18" ht="7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58"/>
      <c r="K210" s="163"/>
      <c r="L210" s="163"/>
      <c r="M210" s="158"/>
      <c r="N210" s="163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93</v>
      </c>
      <c r="K212" s="9">
        <v>93</v>
      </c>
      <c r="L212" s="9">
        <v>93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9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/>
      <c r="L213" s="9"/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/>
      <c r="L214" s="9"/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/>
      <c r="L215" s="9"/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78.75" hidden="1" customHeight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9">
        <v>0</v>
      </c>
      <c r="K216" s="9">
        <v>0</v>
      </c>
      <c r="L216" s="9"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306</v>
      </c>
    </row>
    <row r="217" spans="1:18" ht="75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>
        <v>3</v>
      </c>
      <c r="K217" s="9">
        <v>3</v>
      </c>
      <c r="L217" s="9">
        <v>3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305</v>
      </c>
    </row>
    <row r="218" spans="1:18" hidden="1" x14ac:dyDescent="0.25">
      <c r="A218" s="85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ref="K218:K219" si="7">J218</f>
        <v>0</v>
      </c>
      <c r="L218" s="9">
        <f t="shared" ref="L218:L219" si="8">J218</f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310</v>
      </c>
    </row>
    <row r="219" spans="1:18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7"/>
        <v>0</v>
      </c>
      <c r="L219" s="9">
        <f t="shared" si="8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6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96</v>
      </c>
      <c r="K220" s="9">
        <f>SUM(K212:K219)</f>
        <v>96</v>
      </c>
      <c r="L220" s="9">
        <f>SUM(L212:L219)</f>
        <v>96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10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692</v>
      </c>
      <c r="K221" s="9">
        <f>K80+K149+K220</f>
        <v>692</v>
      </c>
      <c r="L221" s="9">
        <f>L80+L149+L220</f>
        <v>692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69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7" t="s">
        <v>383</v>
      </c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ht="16.5" customHeight="1" x14ac:dyDescent="0.25">
      <c r="A233" s="168" t="s">
        <v>44</v>
      </c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5"/>
      <c r="M233" s="15"/>
      <c r="N233" s="15"/>
      <c r="O233" s="15"/>
      <c r="P233" s="6"/>
    </row>
    <row r="234" spans="1:16" x14ac:dyDescent="0.25">
      <c r="A234" s="165" t="s">
        <v>45</v>
      </c>
      <c r="B234" s="165"/>
      <c r="C234" s="165"/>
      <c r="D234" s="165"/>
      <c r="E234" s="165"/>
      <c r="F234" s="165"/>
      <c r="G234" s="165"/>
      <c r="H234" s="165"/>
      <c r="I234" s="165"/>
      <c r="J234" s="6"/>
      <c r="K234" s="6"/>
      <c r="L234" s="6"/>
      <c r="M234" s="6"/>
      <c r="N234" s="6"/>
      <c r="O234" s="6"/>
      <c r="P234" s="6"/>
    </row>
    <row r="235" spans="1:16" x14ac:dyDescent="0.25">
      <c r="A235" s="169" t="s">
        <v>46</v>
      </c>
      <c r="B235" s="169"/>
      <c r="C235" s="169"/>
      <c r="D235" s="169"/>
      <c r="E235" s="169" t="s">
        <v>47</v>
      </c>
      <c r="F235" s="169"/>
      <c r="G235" s="169"/>
      <c r="H235" s="169" t="s">
        <v>48</v>
      </c>
      <c r="I235" s="169"/>
      <c r="J235" s="169"/>
      <c r="K235" s="169"/>
      <c r="L235" s="169"/>
      <c r="M235" s="6"/>
      <c r="N235" s="6"/>
      <c r="O235" s="6"/>
      <c r="P235" s="6"/>
    </row>
    <row r="236" spans="1:16" x14ac:dyDescent="0.25">
      <c r="A236" s="162">
        <v>1</v>
      </c>
      <c r="B236" s="162"/>
      <c r="C236" s="162"/>
      <c r="D236" s="162"/>
      <c r="E236" s="176">
        <v>2</v>
      </c>
      <c r="F236" s="177"/>
      <c r="G236" s="178"/>
      <c r="H236" s="169">
        <v>3</v>
      </c>
      <c r="I236" s="169"/>
      <c r="J236" s="169"/>
      <c r="K236" s="169"/>
      <c r="L236" s="169"/>
    </row>
    <row r="237" spans="1:16" ht="57.75" customHeight="1" x14ac:dyDescent="0.25">
      <c r="A237" s="179" t="s">
        <v>329</v>
      </c>
      <c r="B237" s="180"/>
      <c r="C237" s="180"/>
      <c r="D237" s="181"/>
      <c r="E237" s="176" t="s">
        <v>50</v>
      </c>
      <c r="F237" s="177"/>
      <c r="G237" s="178"/>
      <c r="H237" s="176" t="s">
        <v>51</v>
      </c>
      <c r="I237" s="177"/>
      <c r="J237" s="177"/>
      <c r="K237" s="177"/>
      <c r="L237" s="178"/>
    </row>
    <row r="238" spans="1:16" ht="63.75" customHeight="1" x14ac:dyDescent="0.25">
      <c r="A238" s="179" t="s">
        <v>329</v>
      </c>
      <c r="B238" s="180"/>
      <c r="C238" s="180"/>
      <c r="D238" s="181"/>
      <c r="E238" s="176" t="s">
        <v>52</v>
      </c>
      <c r="F238" s="177"/>
      <c r="G238" s="178"/>
      <c r="H238" s="176" t="s">
        <v>53</v>
      </c>
      <c r="I238" s="177"/>
      <c r="J238" s="177"/>
      <c r="K238" s="177"/>
      <c r="L238" s="178"/>
    </row>
    <row r="239" spans="1:16" ht="57.75" customHeight="1" x14ac:dyDescent="0.25">
      <c r="A239" s="179" t="s">
        <v>329</v>
      </c>
      <c r="B239" s="180"/>
      <c r="C239" s="180"/>
      <c r="D239" s="181"/>
      <c r="E239" s="176" t="s">
        <v>56</v>
      </c>
      <c r="F239" s="177"/>
      <c r="G239" s="178"/>
      <c r="H239" s="176" t="s">
        <v>51</v>
      </c>
      <c r="I239" s="177"/>
      <c r="J239" s="177"/>
      <c r="K239" s="177"/>
      <c r="L239" s="178"/>
      <c r="M239" s="184"/>
      <c r="N239" s="220"/>
    </row>
    <row r="240" spans="1:16" ht="57.75" customHeight="1" x14ac:dyDescent="0.25">
      <c r="A240" s="179" t="s">
        <v>330</v>
      </c>
      <c r="B240" s="180"/>
      <c r="C240" s="180"/>
      <c r="D240" s="181"/>
      <c r="E240" s="176" t="s">
        <v>54</v>
      </c>
      <c r="F240" s="177"/>
      <c r="G240" s="178"/>
      <c r="H240" s="173" t="s">
        <v>167</v>
      </c>
      <c r="I240" s="174"/>
      <c r="J240" s="174"/>
      <c r="K240" s="174"/>
      <c r="L240" s="175"/>
      <c r="M240" s="185"/>
      <c r="N240" s="220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5"/>
      <c r="N241" s="220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2" t="s">
        <v>10</v>
      </c>
      <c r="B244" s="162" t="s">
        <v>11</v>
      </c>
      <c r="C244" s="162"/>
      <c r="D244" s="162"/>
      <c r="E244" s="162" t="s">
        <v>12</v>
      </c>
      <c r="F244" s="162"/>
      <c r="G244" s="162" t="s">
        <v>13</v>
      </c>
      <c r="H244" s="162"/>
      <c r="I244" s="162"/>
      <c r="J244" s="162" t="s">
        <v>14</v>
      </c>
      <c r="K244" s="162"/>
      <c r="L244" s="162"/>
      <c r="M244" s="176" t="s">
        <v>164</v>
      </c>
      <c r="N244" s="178"/>
      <c r="O244" s="6"/>
      <c r="P244" s="6"/>
    </row>
    <row r="245" spans="1:17" ht="59.25" hidden="1" customHeight="1" x14ac:dyDescent="0.25">
      <c r="A245" s="163"/>
      <c r="B245" s="162"/>
      <c r="C245" s="162"/>
      <c r="D245" s="162"/>
      <c r="E245" s="162"/>
      <c r="F245" s="162"/>
      <c r="G245" s="162" t="s">
        <v>15</v>
      </c>
      <c r="H245" s="162" t="s">
        <v>16</v>
      </c>
      <c r="I245" s="162"/>
      <c r="J245" s="162" t="s">
        <v>207</v>
      </c>
      <c r="K245" s="162" t="s">
        <v>208</v>
      </c>
      <c r="L245" s="162" t="s">
        <v>209</v>
      </c>
      <c r="M245" s="169" t="s">
        <v>165</v>
      </c>
      <c r="N245" s="162" t="s">
        <v>166</v>
      </c>
      <c r="O245" s="6"/>
      <c r="P245" s="6"/>
    </row>
    <row r="246" spans="1:17" ht="75" hidden="1" customHeight="1" x14ac:dyDescent="0.25">
      <c r="A246" s="163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3"/>
      <c r="H246" s="9" t="s">
        <v>22</v>
      </c>
      <c r="I246" s="9" t="s">
        <v>23</v>
      </c>
      <c r="J246" s="162"/>
      <c r="K246" s="162"/>
      <c r="L246" s="163"/>
      <c r="M246" s="169"/>
      <c r="N246" s="162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idden="1" x14ac:dyDescent="0.25">
      <c r="A248" s="13"/>
      <c r="B248" s="11"/>
      <c r="C248" s="11"/>
      <c r="D248" s="9"/>
      <c r="E248" s="16"/>
      <c r="F248" s="16"/>
      <c r="G248" s="12"/>
      <c r="H248" s="12"/>
      <c r="I248" s="12"/>
      <c r="J248" s="12"/>
      <c r="K248" s="12">
        <v>95</v>
      </c>
      <c r="L248" s="12">
        <v>95</v>
      </c>
      <c r="M248" s="11">
        <v>10</v>
      </c>
      <c r="N248" s="35">
        <v>10</v>
      </c>
      <c r="O248" s="6"/>
      <c r="P248" s="6"/>
    </row>
    <row r="249" spans="1:17" hidden="1" x14ac:dyDescent="0.25">
      <c r="A249" s="22"/>
      <c r="B249" s="5"/>
      <c r="C249" s="5"/>
      <c r="D249" s="4"/>
      <c r="E249" s="6"/>
      <c r="F249" s="6"/>
      <c r="G249" s="20"/>
      <c r="H249" s="20"/>
      <c r="I249" s="20"/>
      <c r="J249" s="20"/>
      <c r="K249" s="20">
        <v>100</v>
      </c>
      <c r="L249" s="20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2" t="s">
        <v>10</v>
      </c>
      <c r="B252" s="162" t="s">
        <v>11</v>
      </c>
      <c r="C252" s="162"/>
      <c r="D252" s="162"/>
      <c r="E252" s="162" t="s">
        <v>12</v>
      </c>
      <c r="F252" s="162"/>
      <c r="G252" s="162" t="s">
        <v>24</v>
      </c>
      <c r="H252" s="162"/>
      <c r="I252" s="162"/>
      <c r="J252" s="162" t="s">
        <v>25</v>
      </c>
      <c r="K252" s="162"/>
      <c r="L252" s="162"/>
      <c r="M252" s="162" t="s">
        <v>26</v>
      </c>
      <c r="N252" s="162"/>
      <c r="O252" s="162"/>
      <c r="P252" s="176" t="s">
        <v>164</v>
      </c>
      <c r="Q252" s="178"/>
    </row>
    <row r="253" spans="1:17" ht="55.5" hidden="1" customHeight="1" x14ac:dyDescent="0.25">
      <c r="A253" s="163"/>
      <c r="B253" s="162"/>
      <c r="C253" s="162"/>
      <c r="D253" s="162"/>
      <c r="E253" s="162"/>
      <c r="F253" s="162"/>
      <c r="G253" s="162" t="s">
        <v>27</v>
      </c>
      <c r="H253" s="162" t="s">
        <v>16</v>
      </c>
      <c r="I253" s="162"/>
      <c r="J253" s="162" t="s">
        <v>207</v>
      </c>
      <c r="K253" s="162" t="s">
        <v>208</v>
      </c>
      <c r="L253" s="162" t="s">
        <v>209</v>
      </c>
      <c r="M253" s="162" t="s">
        <v>207</v>
      </c>
      <c r="N253" s="162" t="s">
        <v>208</v>
      </c>
      <c r="O253" s="162" t="s">
        <v>209</v>
      </c>
      <c r="P253" s="169" t="s">
        <v>165</v>
      </c>
      <c r="Q253" s="162" t="s">
        <v>166</v>
      </c>
    </row>
    <row r="254" spans="1:17" ht="112.5" hidden="1" customHeight="1" x14ac:dyDescent="0.25">
      <c r="A254" s="163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3"/>
      <c r="H254" s="9" t="s">
        <v>28</v>
      </c>
      <c r="I254" s="9" t="s">
        <v>23</v>
      </c>
      <c r="J254" s="162"/>
      <c r="K254" s="162"/>
      <c r="L254" s="163"/>
      <c r="M254" s="162"/>
      <c r="N254" s="162"/>
      <c r="O254" s="163"/>
      <c r="P254" s="169"/>
      <c r="Q254" s="162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228</v>
      </c>
      <c r="B256" s="38" t="s">
        <v>301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302</v>
      </c>
      <c r="B257" s="9" t="s">
        <v>97</v>
      </c>
      <c r="C257" s="9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229</v>
      </c>
      <c r="B258" s="38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2" t="s">
        <v>36</v>
      </c>
      <c r="B264" s="162"/>
      <c r="C264" s="162"/>
      <c r="D264" s="162"/>
      <c r="E264" s="162"/>
      <c r="F264" s="186"/>
      <c r="G264" s="186"/>
      <c r="H264" s="186"/>
      <c r="I264" s="186"/>
      <c r="J264" s="186"/>
      <c r="K264" s="186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2" t="s">
        <v>22</v>
      </c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2">
        <v>5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2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2" t="s">
        <v>47</v>
      </c>
      <c r="C273" s="186"/>
      <c r="D273" s="186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2">
        <v>2</v>
      </c>
      <c r="C274" s="186"/>
      <c r="D274" s="186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2" t="s">
        <v>49</v>
      </c>
      <c r="B275" s="162" t="s">
        <v>50</v>
      </c>
      <c r="C275" s="186"/>
      <c r="D275" s="186"/>
      <c r="E275" s="162" t="s">
        <v>51</v>
      </c>
      <c r="F275" s="162"/>
      <c r="G275" s="162"/>
      <c r="H275" s="162"/>
      <c r="I275" s="162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2"/>
      <c r="B276" s="162" t="s">
        <v>52</v>
      </c>
      <c r="C276" s="169"/>
      <c r="D276" s="169"/>
      <c r="E276" s="162" t="s">
        <v>53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7" t="s">
        <v>108</v>
      </c>
      <c r="B277" s="162" t="s">
        <v>54</v>
      </c>
      <c r="C277" s="186"/>
      <c r="D277" s="186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8"/>
      <c r="B278" s="162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4" t="s">
        <v>95</v>
      </c>
      <c r="B280" s="224"/>
      <c r="C280" s="224"/>
      <c r="D280" s="224"/>
      <c r="E280" s="224"/>
      <c r="F280" s="224"/>
      <c r="G280" s="224"/>
      <c r="H280" s="224"/>
      <c r="I280" s="224"/>
      <c r="J280" s="224"/>
      <c r="K280" s="224"/>
      <c r="L280" s="224"/>
      <c r="M280" s="184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5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5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223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2" t="s">
        <v>10</v>
      </c>
      <c r="B285" s="162" t="s">
        <v>11</v>
      </c>
      <c r="C285" s="162"/>
      <c r="D285" s="162"/>
      <c r="E285" s="162" t="s">
        <v>12</v>
      </c>
      <c r="F285" s="162"/>
      <c r="G285" s="162" t="s">
        <v>13</v>
      </c>
      <c r="H285" s="162"/>
      <c r="I285" s="162"/>
      <c r="J285" s="162" t="s">
        <v>14</v>
      </c>
      <c r="K285" s="162"/>
      <c r="L285" s="162"/>
      <c r="M285" s="176" t="s">
        <v>164</v>
      </c>
      <c r="N285" s="178"/>
      <c r="O285" s="6"/>
      <c r="P285" s="6"/>
    </row>
    <row r="286" spans="1:16" ht="59.25" hidden="1" customHeight="1" x14ac:dyDescent="0.25">
      <c r="A286" s="163"/>
      <c r="B286" s="162"/>
      <c r="C286" s="162"/>
      <c r="D286" s="162"/>
      <c r="E286" s="162"/>
      <c r="F286" s="162"/>
      <c r="G286" s="162" t="s">
        <v>15</v>
      </c>
      <c r="H286" s="162" t="s">
        <v>16</v>
      </c>
      <c r="I286" s="162"/>
      <c r="J286" s="162" t="s">
        <v>207</v>
      </c>
      <c r="K286" s="162" t="s">
        <v>208</v>
      </c>
      <c r="L286" s="162" t="s">
        <v>209</v>
      </c>
      <c r="M286" s="169" t="s">
        <v>165</v>
      </c>
      <c r="N286" s="162" t="s">
        <v>166</v>
      </c>
      <c r="O286" s="6"/>
      <c r="P286" s="6"/>
    </row>
    <row r="287" spans="1:16" ht="56.25" hidden="1" customHeight="1" x14ac:dyDescent="0.25">
      <c r="A287" s="163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3"/>
      <c r="H287" s="9" t="s">
        <v>22</v>
      </c>
      <c r="I287" s="9" t="s">
        <v>23</v>
      </c>
      <c r="J287" s="162"/>
      <c r="K287" s="162"/>
      <c r="L287" s="163"/>
      <c r="M287" s="169"/>
      <c r="N287" s="162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idden="1" x14ac:dyDescent="0.25">
      <c r="A289" s="13"/>
      <c r="B289" s="9"/>
      <c r="C289" s="9"/>
      <c r="D289" s="16"/>
      <c r="E289" s="11"/>
      <c r="F289" s="16"/>
      <c r="G289" s="12"/>
      <c r="H289" s="12"/>
      <c r="I289" s="12"/>
      <c r="J289" s="12"/>
      <c r="K289" s="9"/>
      <c r="L289" s="9"/>
      <c r="M289" s="11">
        <v>5</v>
      </c>
      <c r="N289" s="35">
        <f>J289*0.05</f>
        <v>0</v>
      </c>
      <c r="O289" s="6"/>
      <c r="P289" s="6"/>
    </row>
    <row r="290" spans="1:17" hidden="1" x14ac:dyDescent="0.25">
      <c r="A290" s="22"/>
      <c r="B290" s="4"/>
      <c r="C290" s="4"/>
      <c r="D290" s="6"/>
      <c r="E290" s="5"/>
      <c r="F290" s="6"/>
      <c r="G290" s="20"/>
      <c r="H290" s="20"/>
      <c r="I290" s="20"/>
      <c r="J290" s="20"/>
      <c r="K290" s="4"/>
      <c r="L290" s="4"/>
      <c r="M290" s="11">
        <v>5</v>
      </c>
      <c r="N290" s="35">
        <f>J290*0.05</f>
        <v>0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2" t="s">
        <v>10</v>
      </c>
      <c r="B293" s="162" t="s">
        <v>11</v>
      </c>
      <c r="C293" s="162"/>
      <c r="D293" s="162"/>
      <c r="E293" s="162" t="s">
        <v>12</v>
      </c>
      <c r="F293" s="162"/>
      <c r="G293" s="162" t="s">
        <v>24</v>
      </c>
      <c r="H293" s="162"/>
      <c r="I293" s="162"/>
      <c r="J293" s="162" t="s">
        <v>25</v>
      </c>
      <c r="K293" s="162"/>
      <c r="L293" s="162"/>
      <c r="M293" s="162" t="s">
        <v>26</v>
      </c>
      <c r="N293" s="162"/>
      <c r="O293" s="162"/>
      <c r="P293" s="176" t="s">
        <v>164</v>
      </c>
      <c r="Q293" s="178"/>
    </row>
    <row r="294" spans="1:17" ht="63" hidden="1" customHeight="1" x14ac:dyDescent="0.25">
      <c r="A294" s="163"/>
      <c r="B294" s="162"/>
      <c r="C294" s="162"/>
      <c r="D294" s="162"/>
      <c r="E294" s="162"/>
      <c r="F294" s="162"/>
      <c r="G294" s="162" t="s">
        <v>60</v>
      </c>
      <c r="H294" s="162" t="s">
        <v>16</v>
      </c>
      <c r="I294" s="162"/>
      <c r="J294" s="162" t="s">
        <v>207</v>
      </c>
      <c r="K294" s="162" t="s">
        <v>208</v>
      </c>
      <c r="L294" s="162" t="s">
        <v>209</v>
      </c>
      <c r="M294" s="162" t="s">
        <v>207</v>
      </c>
      <c r="N294" s="162" t="s">
        <v>208</v>
      </c>
      <c r="O294" s="162" t="s">
        <v>209</v>
      </c>
      <c r="P294" s="162" t="s">
        <v>165</v>
      </c>
      <c r="Q294" s="162" t="s">
        <v>166</v>
      </c>
    </row>
    <row r="295" spans="1:17" ht="52.5" hidden="1" customHeight="1" x14ac:dyDescent="0.25">
      <c r="A295" s="163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3"/>
      <c r="H295" s="9" t="s">
        <v>28</v>
      </c>
      <c r="I295" s="9" t="s">
        <v>23</v>
      </c>
      <c r="J295" s="162"/>
      <c r="K295" s="162"/>
      <c r="L295" s="163"/>
      <c r="M295" s="162"/>
      <c r="N295" s="162"/>
      <c r="O295" s="163"/>
      <c r="P295" s="162"/>
      <c r="Q295" s="162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2" t="s">
        <v>36</v>
      </c>
      <c r="B321" s="162"/>
      <c r="C321" s="162"/>
      <c r="D321" s="162"/>
      <c r="E321" s="162"/>
      <c r="F321" s="186"/>
      <c r="G321" s="186"/>
      <c r="H321" s="186"/>
      <c r="I321" s="186"/>
      <c r="J321" s="186"/>
      <c r="K321" s="186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2" t="s">
        <v>22</v>
      </c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2">
        <v>5</v>
      </c>
      <c r="F323" s="186"/>
      <c r="G323" s="186"/>
      <c r="H323" s="186"/>
      <c r="I323" s="186"/>
      <c r="J323" s="186"/>
      <c r="K323" s="186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2" t="s">
        <v>401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6" t="s">
        <v>135</v>
      </c>
      <c r="F325" s="177"/>
      <c r="G325" s="177"/>
      <c r="H325" s="177"/>
      <c r="I325" s="177"/>
      <c r="J325" s="177"/>
      <c r="K325" s="178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2" t="s">
        <v>47</v>
      </c>
      <c r="C331" s="186"/>
      <c r="D331" s="186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2">
        <v>2</v>
      </c>
      <c r="C332" s="186"/>
      <c r="D332" s="186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6" t="s">
        <v>49</v>
      </c>
      <c r="B333" s="162" t="s">
        <v>50</v>
      </c>
      <c r="C333" s="186"/>
      <c r="D333" s="186"/>
      <c r="E333" s="162" t="s">
        <v>51</v>
      </c>
      <c r="F333" s="162"/>
      <c r="G333" s="162"/>
      <c r="H333" s="162"/>
      <c r="I333" s="162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7"/>
      <c r="B334" s="162" t="s">
        <v>52</v>
      </c>
      <c r="C334" s="169"/>
      <c r="D334" s="169"/>
      <c r="E334" s="162" t="s">
        <v>53</v>
      </c>
      <c r="F334" s="162"/>
      <c r="G334" s="162"/>
      <c r="H334" s="162"/>
      <c r="I334" s="162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7" t="s">
        <v>108</v>
      </c>
      <c r="B335" s="162" t="s">
        <v>54</v>
      </c>
      <c r="C335" s="186"/>
      <c r="D335" s="186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8"/>
      <c r="B336" s="162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38" t="s">
        <v>94</v>
      </c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6"/>
      <c r="N339" s="6"/>
      <c r="O339" s="6"/>
      <c r="P339" s="6"/>
    </row>
    <row r="340" spans="1:18" s="34" customFormat="1" ht="30" customHeight="1" x14ac:dyDescent="0.25">
      <c r="A340" s="226" t="s">
        <v>221</v>
      </c>
      <c r="B340" s="226"/>
      <c r="C340" s="226"/>
      <c r="D340" s="226"/>
      <c r="E340" s="226"/>
      <c r="F340" s="226"/>
      <c r="G340" s="226"/>
      <c r="H340" s="226"/>
      <c r="I340" s="226"/>
      <c r="J340" s="226"/>
      <c r="K340" s="226"/>
      <c r="L340" s="226"/>
      <c r="M340" s="184" t="s">
        <v>179</v>
      </c>
      <c r="N340" s="239" t="s">
        <v>241</v>
      </c>
      <c r="O340" s="80"/>
      <c r="P340" s="80"/>
      <c r="Q340" s="80"/>
      <c r="R340" s="80"/>
    </row>
    <row r="341" spans="1:18" s="34" customFormat="1" ht="27.75" customHeigh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85"/>
      <c r="N341" s="239"/>
      <c r="O341" s="80"/>
      <c r="P341" s="80"/>
      <c r="Q341" s="80"/>
      <c r="R341" s="80"/>
    </row>
    <row r="342" spans="1:18" s="34" customFormat="1" x14ac:dyDescent="0.25">
      <c r="A342" s="226" t="s">
        <v>9</v>
      </c>
      <c r="B342" s="226"/>
      <c r="C342" s="226"/>
      <c r="D342" s="226"/>
      <c r="E342" s="226"/>
      <c r="F342" s="226"/>
      <c r="G342" s="226"/>
      <c r="H342" s="226"/>
      <c r="I342" s="226"/>
      <c r="J342" s="226"/>
      <c r="K342" s="226"/>
      <c r="L342" s="226"/>
      <c r="M342" s="185"/>
      <c r="N342" s="239"/>
      <c r="O342" s="80"/>
      <c r="P342" s="80"/>
      <c r="Q342" s="80"/>
      <c r="R342" s="80"/>
    </row>
    <row r="343" spans="1:18" s="34" customFormat="1" x14ac:dyDescent="0.25">
      <c r="A343" s="226" t="s">
        <v>222</v>
      </c>
      <c r="B343" s="226"/>
      <c r="C343" s="226"/>
      <c r="D343" s="226"/>
      <c r="E343" s="226"/>
      <c r="F343" s="226"/>
      <c r="G343" s="226"/>
      <c r="H343" s="226"/>
      <c r="I343" s="226"/>
      <c r="J343" s="226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26" t="s">
        <v>116</v>
      </c>
      <c r="B344" s="226"/>
      <c r="C344" s="226"/>
      <c r="D344" s="226"/>
      <c r="E344" s="226"/>
      <c r="F344" s="226"/>
      <c r="G344" s="226"/>
      <c r="H344" s="226"/>
      <c r="I344" s="226"/>
      <c r="J344" s="226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95.25" customHeight="1" x14ac:dyDescent="0.25">
      <c r="A345" s="195" t="s">
        <v>10</v>
      </c>
      <c r="B345" s="195" t="s">
        <v>11</v>
      </c>
      <c r="C345" s="195"/>
      <c r="D345" s="195"/>
      <c r="E345" s="195" t="s">
        <v>12</v>
      </c>
      <c r="F345" s="195"/>
      <c r="G345" s="195" t="s">
        <v>13</v>
      </c>
      <c r="H345" s="195"/>
      <c r="I345" s="195"/>
      <c r="J345" s="195" t="s">
        <v>14</v>
      </c>
      <c r="K345" s="195"/>
      <c r="L345" s="195"/>
      <c r="M345" s="176" t="s">
        <v>164</v>
      </c>
      <c r="N345" s="178"/>
      <c r="O345" s="80"/>
      <c r="P345" s="80"/>
      <c r="Q345" s="80"/>
      <c r="R345" s="80"/>
    </row>
    <row r="346" spans="1:18" s="34" customFormat="1" ht="18.75" customHeight="1" x14ac:dyDescent="0.25">
      <c r="A346" s="196"/>
      <c r="B346" s="195"/>
      <c r="C346" s="195"/>
      <c r="D346" s="195"/>
      <c r="E346" s="195"/>
      <c r="F346" s="195"/>
      <c r="G346" s="195" t="s">
        <v>15</v>
      </c>
      <c r="H346" s="195" t="s">
        <v>16</v>
      </c>
      <c r="I346" s="195"/>
      <c r="J346" s="156" t="s">
        <v>426</v>
      </c>
      <c r="K346" s="162" t="s">
        <v>438</v>
      </c>
      <c r="L346" s="162" t="s">
        <v>445</v>
      </c>
      <c r="M346" s="169" t="s">
        <v>165</v>
      </c>
      <c r="N346" s="162" t="s">
        <v>166</v>
      </c>
      <c r="O346" s="80"/>
      <c r="P346" s="80"/>
      <c r="Q346" s="80"/>
      <c r="R346" s="80"/>
    </row>
    <row r="347" spans="1:18" s="34" customFormat="1" ht="75" x14ac:dyDescent="0.25">
      <c r="A347" s="227"/>
      <c r="B347" s="124" t="s">
        <v>17</v>
      </c>
      <c r="C347" s="124" t="s">
        <v>18</v>
      </c>
      <c r="D347" s="124" t="s">
        <v>211</v>
      </c>
      <c r="E347" s="124" t="s">
        <v>20</v>
      </c>
      <c r="F347" s="124" t="s">
        <v>21</v>
      </c>
      <c r="G347" s="196"/>
      <c r="H347" s="82" t="s">
        <v>22</v>
      </c>
      <c r="I347" s="82" t="s">
        <v>23</v>
      </c>
      <c r="J347" s="158"/>
      <c r="K347" s="163"/>
      <c r="L347" s="163"/>
      <c r="M347" s="169"/>
      <c r="N347" s="162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7">
        <v>7</v>
      </c>
      <c r="H348" s="119">
        <v>8</v>
      </c>
      <c r="I348" s="131">
        <v>9</v>
      </c>
      <c r="J348" s="1">
        <v>10</v>
      </c>
      <c r="K348" s="1">
        <v>11</v>
      </c>
      <c r="L348" s="1">
        <v>12</v>
      </c>
      <c r="M348" s="133">
        <v>13</v>
      </c>
      <c r="N348" s="118">
        <v>14</v>
      </c>
      <c r="O348" s="80"/>
      <c r="P348" s="80"/>
      <c r="Q348" s="80"/>
      <c r="R348" s="80"/>
    </row>
    <row r="349" spans="1:18" s="34" customFormat="1" ht="37.5" x14ac:dyDescent="0.25">
      <c r="A349" s="260" t="s">
        <v>417</v>
      </c>
      <c r="B349" s="235" t="s">
        <v>29</v>
      </c>
      <c r="C349" s="235" t="s">
        <v>433</v>
      </c>
      <c r="D349" s="235" t="s">
        <v>212</v>
      </c>
      <c r="E349" s="235" t="s">
        <v>98</v>
      </c>
      <c r="F349" s="234"/>
      <c r="G349" s="117" t="s">
        <v>392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customHeight="1" x14ac:dyDescent="0.25">
      <c r="A350" s="261"/>
      <c r="B350" s="263"/>
      <c r="C350" s="263"/>
      <c r="D350" s="263"/>
      <c r="E350" s="263"/>
      <c r="F350" s="234"/>
      <c r="G350" s="117" t="s">
        <v>395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93.75" x14ac:dyDescent="0.25">
      <c r="A351" s="262"/>
      <c r="B351" s="264"/>
      <c r="C351" s="264"/>
      <c r="D351" s="263"/>
      <c r="E351" s="263"/>
      <c r="F351" s="235"/>
      <c r="G351" s="140" t="s">
        <v>390</v>
      </c>
      <c r="H351" s="117" t="s">
        <v>391</v>
      </c>
      <c r="I351" s="120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x14ac:dyDescent="0.25">
      <c r="A352" s="260" t="s">
        <v>418</v>
      </c>
      <c r="B352" s="235" t="s">
        <v>29</v>
      </c>
      <c r="C352" s="265" t="s">
        <v>433</v>
      </c>
      <c r="D352" s="234" t="s">
        <v>216</v>
      </c>
      <c r="E352" s="234" t="s">
        <v>98</v>
      </c>
      <c r="F352" s="234" t="s">
        <v>21</v>
      </c>
      <c r="G352" s="117" t="s">
        <v>392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63" customHeight="1" x14ac:dyDescent="0.25">
      <c r="A353" s="261"/>
      <c r="B353" s="263"/>
      <c r="C353" s="266"/>
      <c r="D353" s="234"/>
      <c r="E353" s="234"/>
      <c r="F353" s="234"/>
      <c r="G353" s="117" t="s">
        <v>395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93.75" x14ac:dyDescent="0.25">
      <c r="A354" s="262"/>
      <c r="B354" s="264"/>
      <c r="C354" s="267"/>
      <c r="D354" s="234"/>
      <c r="E354" s="234"/>
      <c r="F354" s="234"/>
      <c r="G354" s="135" t="s">
        <v>390</v>
      </c>
      <c r="H354" s="117" t="s">
        <v>391</v>
      </c>
      <c r="I354" s="120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x14ac:dyDescent="0.25">
      <c r="A355" s="260" t="s">
        <v>413</v>
      </c>
      <c r="B355" s="235" t="s">
        <v>29</v>
      </c>
      <c r="C355" s="265" t="s">
        <v>433</v>
      </c>
      <c r="D355" s="234" t="s">
        <v>217</v>
      </c>
      <c r="E355" s="234" t="s">
        <v>98</v>
      </c>
      <c r="F355" s="234" t="s">
        <v>21</v>
      </c>
      <c r="G355" s="117" t="s">
        <v>392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customHeight="1" x14ac:dyDescent="0.25">
      <c r="A356" s="261"/>
      <c r="B356" s="263"/>
      <c r="C356" s="266"/>
      <c r="D356" s="234"/>
      <c r="E356" s="234"/>
      <c r="F356" s="234"/>
      <c r="G356" s="117" t="s">
        <v>395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93.75" x14ac:dyDescent="0.25">
      <c r="A357" s="262"/>
      <c r="B357" s="264"/>
      <c r="C357" s="267"/>
      <c r="D357" s="234"/>
      <c r="E357" s="234"/>
      <c r="F357" s="234"/>
      <c r="G357" s="135" t="s">
        <v>390</v>
      </c>
      <c r="H357" s="117" t="s">
        <v>391</v>
      </c>
      <c r="I357" s="120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60" t="s">
        <v>414</v>
      </c>
      <c r="B358" s="235" t="s">
        <v>29</v>
      </c>
      <c r="C358" s="265" t="s">
        <v>433</v>
      </c>
      <c r="D358" s="234" t="s">
        <v>218</v>
      </c>
      <c r="E358" s="234" t="s">
        <v>98</v>
      </c>
      <c r="F358" s="234" t="s">
        <v>21</v>
      </c>
      <c r="G358" s="117" t="s">
        <v>392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61"/>
      <c r="B359" s="263"/>
      <c r="C359" s="266"/>
      <c r="D359" s="234"/>
      <c r="E359" s="234"/>
      <c r="F359" s="234"/>
      <c r="G359" s="117" t="s">
        <v>395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93.75" x14ac:dyDescent="0.25">
      <c r="A360" s="262"/>
      <c r="B360" s="264"/>
      <c r="C360" s="267"/>
      <c r="D360" s="234"/>
      <c r="E360" s="234"/>
      <c r="F360" s="234"/>
      <c r="G360" s="135" t="s">
        <v>390</v>
      </c>
      <c r="H360" s="117" t="s">
        <v>391</v>
      </c>
      <c r="I360" s="120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x14ac:dyDescent="0.25">
      <c r="A361" s="260" t="s">
        <v>415</v>
      </c>
      <c r="B361" s="235" t="s">
        <v>29</v>
      </c>
      <c r="C361" s="265" t="s">
        <v>433</v>
      </c>
      <c r="D361" s="234" t="s">
        <v>219</v>
      </c>
      <c r="E361" s="234" t="s">
        <v>98</v>
      </c>
      <c r="F361" s="234" t="s">
        <v>21</v>
      </c>
      <c r="G361" s="117" t="s">
        <v>392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customHeight="1" x14ac:dyDescent="0.25">
      <c r="A362" s="261"/>
      <c r="B362" s="263"/>
      <c r="C362" s="266"/>
      <c r="D362" s="234"/>
      <c r="E362" s="234"/>
      <c r="F362" s="234"/>
      <c r="G362" s="117" t="s">
        <v>395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93.75" x14ac:dyDescent="0.25">
      <c r="A363" s="262"/>
      <c r="B363" s="264"/>
      <c r="C363" s="267"/>
      <c r="D363" s="234"/>
      <c r="E363" s="234"/>
      <c r="F363" s="234"/>
      <c r="G363" s="135" t="s">
        <v>390</v>
      </c>
      <c r="H363" s="117" t="s">
        <v>391</v>
      </c>
      <c r="I363" s="120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x14ac:dyDescent="0.25">
      <c r="A364" s="260" t="s">
        <v>435</v>
      </c>
      <c r="B364" s="235" t="s">
        <v>29</v>
      </c>
      <c r="C364" s="265" t="s">
        <v>433</v>
      </c>
      <c r="D364" s="234" t="s">
        <v>434</v>
      </c>
      <c r="E364" s="234" t="s">
        <v>98</v>
      </c>
      <c r="F364" s="234" t="s">
        <v>21</v>
      </c>
      <c r="G364" s="117" t="s">
        <v>392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customHeight="1" x14ac:dyDescent="0.25">
      <c r="A365" s="261"/>
      <c r="B365" s="263"/>
      <c r="C365" s="266"/>
      <c r="D365" s="234"/>
      <c r="E365" s="234"/>
      <c r="F365" s="234"/>
      <c r="G365" s="117" t="s">
        <v>395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93.75" x14ac:dyDescent="0.25">
      <c r="A366" s="262"/>
      <c r="B366" s="264"/>
      <c r="C366" s="267"/>
      <c r="D366" s="234"/>
      <c r="E366" s="234"/>
      <c r="F366" s="234"/>
      <c r="G366" s="135" t="s">
        <v>390</v>
      </c>
      <c r="H366" s="117" t="s">
        <v>391</v>
      </c>
      <c r="I366" s="120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hidden="1" x14ac:dyDescent="0.25">
      <c r="A367" s="101"/>
      <c r="B367" s="97"/>
      <c r="C367" s="97"/>
      <c r="D367" s="97"/>
      <c r="E367" s="97"/>
      <c r="F367" s="97"/>
      <c r="G367" s="99"/>
      <c r="H367" s="138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26" t="s">
        <v>116</v>
      </c>
      <c r="B369" s="226"/>
      <c r="C369" s="226"/>
      <c r="D369" s="226"/>
      <c r="E369" s="226"/>
      <c r="F369" s="226"/>
      <c r="G369" s="226"/>
      <c r="H369" s="226"/>
      <c r="I369" s="226"/>
      <c r="J369" s="226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79.5" customHeight="1" x14ac:dyDescent="0.25">
      <c r="A371" s="195" t="s">
        <v>10</v>
      </c>
      <c r="B371" s="195" t="s">
        <v>11</v>
      </c>
      <c r="C371" s="195"/>
      <c r="D371" s="195"/>
      <c r="E371" s="195" t="s">
        <v>12</v>
      </c>
      <c r="F371" s="195"/>
      <c r="G371" s="195" t="s">
        <v>24</v>
      </c>
      <c r="H371" s="195"/>
      <c r="I371" s="195"/>
      <c r="J371" s="195" t="s">
        <v>25</v>
      </c>
      <c r="K371" s="195"/>
      <c r="L371" s="195"/>
      <c r="M371" s="195" t="s">
        <v>26</v>
      </c>
      <c r="N371" s="195"/>
      <c r="O371" s="195"/>
      <c r="P371" s="176" t="s">
        <v>198</v>
      </c>
      <c r="Q371" s="178"/>
      <c r="R371" s="80"/>
    </row>
    <row r="372" spans="1:18" s="34" customFormat="1" ht="18.75" customHeight="1" x14ac:dyDescent="0.25">
      <c r="A372" s="196"/>
      <c r="B372" s="195"/>
      <c r="C372" s="195"/>
      <c r="D372" s="195"/>
      <c r="E372" s="195"/>
      <c r="F372" s="195"/>
      <c r="G372" s="195" t="s">
        <v>60</v>
      </c>
      <c r="H372" s="195" t="s">
        <v>16</v>
      </c>
      <c r="I372" s="195"/>
      <c r="J372" s="156" t="s">
        <v>426</v>
      </c>
      <c r="K372" s="162" t="s">
        <v>438</v>
      </c>
      <c r="L372" s="162" t="s">
        <v>445</v>
      </c>
      <c r="M372" s="156" t="s">
        <v>426</v>
      </c>
      <c r="N372" s="162" t="s">
        <v>438</v>
      </c>
      <c r="O372" s="162" t="s">
        <v>445</v>
      </c>
      <c r="P372" s="156" t="s">
        <v>165</v>
      </c>
      <c r="Q372" s="162" t="s">
        <v>166</v>
      </c>
      <c r="R372" s="80"/>
    </row>
    <row r="373" spans="1:18" s="34" customFormat="1" ht="75" x14ac:dyDescent="0.25">
      <c r="A373" s="196"/>
      <c r="B373" s="82" t="s">
        <v>17</v>
      </c>
      <c r="C373" s="82" t="s">
        <v>18</v>
      </c>
      <c r="D373" s="82" t="s">
        <v>211</v>
      </c>
      <c r="E373" s="82" t="s">
        <v>20</v>
      </c>
      <c r="F373" s="82" t="s">
        <v>21</v>
      </c>
      <c r="G373" s="196"/>
      <c r="H373" s="82" t="s">
        <v>28</v>
      </c>
      <c r="I373" s="82" t="s">
        <v>23</v>
      </c>
      <c r="J373" s="158"/>
      <c r="K373" s="163"/>
      <c r="L373" s="163"/>
      <c r="M373" s="158"/>
      <c r="N373" s="163"/>
      <c r="O373" s="163"/>
      <c r="P373" s="158"/>
      <c r="Q373" s="162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x14ac:dyDescent="0.25">
      <c r="A375" s="85" t="s">
        <v>411</v>
      </c>
      <c r="B375" s="1" t="s">
        <v>29</v>
      </c>
      <c r="C375" s="1" t="s">
        <v>433</v>
      </c>
      <c r="D375" s="1" t="s">
        <v>212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40">
        <v>3240</v>
      </c>
      <c r="K375" s="40">
        <v>3240</v>
      </c>
      <c r="L375" s="40">
        <v>3240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324</v>
      </c>
      <c r="R375" s="142">
        <f>J375/J382</f>
        <v>0.11</v>
      </c>
    </row>
    <row r="376" spans="1:18" s="34" customFormat="1" ht="131.25" x14ac:dyDescent="0.25">
      <c r="A376" s="85" t="s">
        <v>412</v>
      </c>
      <c r="B376" s="1" t="s">
        <v>29</v>
      </c>
      <c r="C376" s="1" t="s">
        <v>433</v>
      </c>
      <c r="D376" s="1" t="s">
        <v>216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40">
        <v>6480</v>
      </c>
      <c r="K376" s="40">
        <v>6480</v>
      </c>
      <c r="L376" s="40">
        <v>6480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1">J376*0.1</f>
        <v>648</v>
      </c>
      <c r="R376" s="142">
        <f>J376/J382</f>
        <v>0.21</v>
      </c>
    </row>
    <row r="377" spans="1:18" s="34" customFormat="1" ht="131.25" x14ac:dyDescent="0.25">
      <c r="A377" s="85" t="s">
        <v>413</v>
      </c>
      <c r="B377" s="1" t="s">
        <v>29</v>
      </c>
      <c r="C377" s="1" t="s">
        <v>433</v>
      </c>
      <c r="D377" s="1" t="s">
        <v>217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4320</v>
      </c>
      <c r="K377" s="40">
        <v>4320</v>
      </c>
      <c r="L377" s="40">
        <v>4320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1"/>
        <v>432</v>
      </c>
      <c r="R377" s="142">
        <f>J377/J382</f>
        <v>0.14000000000000001</v>
      </c>
    </row>
    <row r="378" spans="1:18" s="34" customFormat="1" ht="131.25" x14ac:dyDescent="0.25">
      <c r="A378" s="85" t="s">
        <v>414</v>
      </c>
      <c r="B378" s="1" t="s">
        <v>29</v>
      </c>
      <c r="C378" s="1" t="s">
        <v>433</v>
      </c>
      <c r="D378" s="1" t="s">
        <v>218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>
        <v>6480</v>
      </c>
      <c r="K378" s="40">
        <v>6480</v>
      </c>
      <c r="L378" s="40">
        <v>6480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1"/>
        <v>648</v>
      </c>
      <c r="R378" s="142">
        <f>J378/J382</f>
        <v>0.21</v>
      </c>
    </row>
    <row r="379" spans="1:18" s="34" customFormat="1" ht="131.25" x14ac:dyDescent="0.25">
      <c r="A379" s="85" t="s">
        <v>415</v>
      </c>
      <c r="B379" s="1" t="s">
        <v>29</v>
      </c>
      <c r="C379" s="1" t="s">
        <v>433</v>
      </c>
      <c r="D379" s="1" t="s">
        <v>219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>
        <v>3240</v>
      </c>
      <c r="K379" s="40">
        <v>3240</v>
      </c>
      <c r="L379" s="40">
        <v>3240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1"/>
        <v>324</v>
      </c>
      <c r="R379" s="142">
        <f>J379/J382</f>
        <v>0.11</v>
      </c>
    </row>
    <row r="380" spans="1:18" s="34" customFormat="1" ht="131.25" x14ac:dyDescent="0.25">
      <c r="A380" s="85" t="s">
        <v>435</v>
      </c>
      <c r="B380" s="1" t="s">
        <v>29</v>
      </c>
      <c r="C380" s="1" t="s">
        <v>433</v>
      </c>
      <c r="D380" s="1" t="s">
        <v>436</v>
      </c>
      <c r="E380" s="1" t="s">
        <v>98</v>
      </c>
      <c r="F380" s="1" t="s">
        <v>21</v>
      </c>
      <c r="G380" s="1" t="s">
        <v>213</v>
      </c>
      <c r="H380" s="1" t="s">
        <v>214</v>
      </c>
      <c r="I380" s="2" t="s">
        <v>215</v>
      </c>
      <c r="J380" s="40">
        <v>6480</v>
      </c>
      <c r="K380" s="40">
        <v>6480</v>
      </c>
      <c r="L380" s="40">
        <v>6480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1"/>
        <v>648</v>
      </c>
      <c r="R380" s="142">
        <f>J380/J382</f>
        <v>0.21</v>
      </c>
    </row>
    <row r="381" spans="1:18" s="34" customFormat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1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30240</v>
      </c>
      <c r="K382" s="43">
        <f>SUM(K375:K381)</f>
        <v>30240</v>
      </c>
      <c r="L382" s="43">
        <f>SUM(L375:L381)</f>
        <v>30240</v>
      </c>
      <c r="M382" s="1"/>
      <c r="N382" s="1"/>
      <c r="O382" s="1"/>
      <c r="P382" s="11">
        <v>10</v>
      </c>
      <c r="Q382" s="35">
        <f t="shared" si="11"/>
        <v>3024</v>
      </c>
      <c r="R382" s="34">
        <f>SUM(R375:R381)</f>
        <v>0.99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65" t="s">
        <v>35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6"/>
    </row>
    <row r="385" spans="1:17" x14ac:dyDescent="0.25">
      <c r="A385" s="162" t="s">
        <v>36</v>
      </c>
      <c r="B385" s="162"/>
      <c r="C385" s="162"/>
      <c r="D385" s="162"/>
      <c r="E385" s="162"/>
      <c r="F385" s="186"/>
      <c r="G385" s="186"/>
      <c r="H385" s="186"/>
      <c r="I385" s="186"/>
      <c r="J385" s="186"/>
      <c r="K385" s="186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2" t="s">
        <v>22</v>
      </c>
      <c r="F386" s="186"/>
      <c r="G386" s="186"/>
      <c r="H386" s="186"/>
      <c r="I386" s="186"/>
      <c r="J386" s="186"/>
      <c r="K386" s="186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2">
        <v>5</v>
      </c>
      <c r="F387" s="186"/>
      <c r="G387" s="186"/>
      <c r="H387" s="186"/>
      <c r="I387" s="186"/>
      <c r="J387" s="186"/>
      <c r="K387" s="186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2" t="s">
        <v>21</v>
      </c>
      <c r="F388" s="169"/>
      <c r="G388" s="169"/>
      <c r="H388" s="169"/>
      <c r="I388" s="169"/>
      <c r="J388" s="169"/>
      <c r="K388" s="169"/>
      <c r="L388" s="6"/>
      <c r="M388" s="6"/>
      <c r="N388" s="6"/>
      <c r="O388" s="6"/>
      <c r="P388" s="6"/>
    </row>
    <row r="389" spans="1:17" x14ac:dyDescent="0.25">
      <c r="A389" s="165" t="s">
        <v>41</v>
      </c>
      <c r="B389" s="165"/>
      <c r="C389" s="165"/>
      <c r="D389" s="165"/>
      <c r="E389" s="165"/>
      <c r="F389" s="165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166" t="s">
        <v>42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7" ht="153.75" customHeight="1" x14ac:dyDescent="0.25">
      <c r="A391" s="167" t="s">
        <v>384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5"/>
      <c r="M391" s="15"/>
      <c r="N391" s="15"/>
      <c r="O391" s="15"/>
      <c r="P391" s="6"/>
    </row>
    <row r="392" spans="1:17" ht="16.5" customHeight="1" x14ac:dyDescent="0.25">
      <c r="A392" s="168" t="s">
        <v>44</v>
      </c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5"/>
      <c r="M392" s="15"/>
      <c r="N392" s="15"/>
      <c r="O392" s="15"/>
      <c r="P392" s="6"/>
    </row>
    <row r="393" spans="1:17" x14ac:dyDescent="0.25">
      <c r="A393" s="165" t="s">
        <v>45</v>
      </c>
      <c r="B393" s="165"/>
      <c r="C393" s="165"/>
      <c r="D393" s="165"/>
      <c r="E393" s="165"/>
      <c r="F393" s="165"/>
      <c r="G393" s="165"/>
      <c r="H393" s="165"/>
      <c r="I393" s="165"/>
      <c r="J393" s="6"/>
      <c r="K393" s="6"/>
      <c r="L393" s="6"/>
      <c r="M393" s="6"/>
      <c r="N393" s="6"/>
      <c r="O393" s="6"/>
      <c r="P393" s="6"/>
    </row>
    <row r="394" spans="1:17" x14ac:dyDescent="0.25">
      <c r="A394" s="169" t="s">
        <v>46</v>
      </c>
      <c r="B394" s="169"/>
      <c r="C394" s="169"/>
      <c r="D394" s="169"/>
      <c r="E394" s="169" t="s">
        <v>47</v>
      </c>
      <c r="F394" s="169"/>
      <c r="G394" s="169"/>
      <c r="H394" s="169" t="s">
        <v>48</v>
      </c>
      <c r="I394" s="169"/>
      <c r="J394" s="169"/>
      <c r="K394" s="169"/>
      <c r="L394" s="169"/>
      <c r="M394" s="6"/>
      <c r="N394" s="6"/>
      <c r="O394" s="6"/>
      <c r="P394" s="6"/>
    </row>
    <row r="395" spans="1:17" x14ac:dyDescent="0.25">
      <c r="A395" s="162">
        <v>1</v>
      </c>
      <c r="B395" s="162"/>
      <c r="C395" s="162"/>
      <c r="D395" s="162"/>
      <c r="E395" s="176">
        <v>2</v>
      </c>
      <c r="F395" s="177"/>
      <c r="G395" s="178"/>
      <c r="H395" s="169">
        <v>3</v>
      </c>
      <c r="I395" s="169"/>
      <c r="J395" s="169"/>
      <c r="K395" s="169"/>
      <c r="L395" s="169"/>
    </row>
    <row r="396" spans="1:17" ht="57.75" customHeight="1" x14ac:dyDescent="0.25">
      <c r="A396" s="179" t="s">
        <v>329</v>
      </c>
      <c r="B396" s="180"/>
      <c r="C396" s="180"/>
      <c r="D396" s="181"/>
      <c r="E396" s="176" t="s">
        <v>50</v>
      </c>
      <c r="F396" s="177"/>
      <c r="G396" s="178"/>
      <c r="H396" s="176" t="s">
        <v>51</v>
      </c>
      <c r="I396" s="177"/>
      <c r="J396" s="177"/>
      <c r="K396" s="177"/>
      <c r="L396" s="178"/>
    </row>
    <row r="397" spans="1:17" ht="63.75" customHeight="1" x14ac:dyDescent="0.25">
      <c r="A397" s="179" t="s">
        <v>329</v>
      </c>
      <c r="B397" s="180"/>
      <c r="C397" s="180"/>
      <c r="D397" s="181"/>
      <c r="E397" s="176" t="s">
        <v>52</v>
      </c>
      <c r="F397" s="177"/>
      <c r="G397" s="178"/>
      <c r="H397" s="176" t="s">
        <v>53</v>
      </c>
      <c r="I397" s="177"/>
      <c r="J397" s="177"/>
      <c r="K397" s="177"/>
      <c r="L397" s="178"/>
    </row>
    <row r="398" spans="1:17" ht="57.75" customHeight="1" x14ac:dyDescent="0.25">
      <c r="A398" s="179" t="s">
        <v>329</v>
      </c>
      <c r="B398" s="180"/>
      <c r="C398" s="180"/>
      <c r="D398" s="181"/>
      <c r="E398" s="176" t="s">
        <v>56</v>
      </c>
      <c r="F398" s="177"/>
      <c r="G398" s="178"/>
      <c r="H398" s="176" t="s">
        <v>51</v>
      </c>
      <c r="I398" s="177"/>
      <c r="J398" s="177"/>
      <c r="K398" s="177"/>
      <c r="L398" s="178"/>
    </row>
    <row r="399" spans="1:17" ht="57.75" customHeight="1" x14ac:dyDescent="0.25">
      <c r="A399" s="179" t="s">
        <v>330</v>
      </c>
      <c r="B399" s="180"/>
      <c r="C399" s="180"/>
      <c r="D399" s="181"/>
      <c r="E399" s="176" t="s">
        <v>54</v>
      </c>
      <c r="F399" s="177"/>
      <c r="G399" s="178"/>
      <c r="H399" s="173" t="s">
        <v>167</v>
      </c>
      <c r="I399" s="174"/>
      <c r="J399" s="174"/>
      <c r="K399" s="174"/>
      <c r="L399" s="175"/>
    </row>
    <row r="400" spans="1:17" s="34" customFormat="1" x14ac:dyDescent="0.25">
      <c r="A400" s="224" t="s">
        <v>378</v>
      </c>
      <c r="B400" s="220"/>
      <c r="C400" s="220"/>
      <c r="D400" s="220"/>
      <c r="E400" s="220"/>
      <c r="F400" s="220"/>
      <c r="G400" s="220"/>
      <c r="H400" s="220"/>
      <c r="I400" s="220"/>
      <c r="J400" s="220"/>
      <c r="K400" s="220"/>
      <c r="L400" s="220"/>
      <c r="M400" s="220"/>
      <c r="N400" s="220"/>
      <c r="O400" s="220"/>
      <c r="P400" s="5"/>
      <c r="Q400" s="91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1"/>
    </row>
    <row r="402" spans="1:31" ht="32.25" customHeight="1" x14ac:dyDescent="0.25">
      <c r="A402" s="224" t="s">
        <v>256</v>
      </c>
      <c r="B402" s="224"/>
      <c r="C402" s="224"/>
      <c r="D402" s="224"/>
      <c r="E402" s="224"/>
      <c r="F402" s="224"/>
      <c r="G402" s="224"/>
      <c r="H402" s="224"/>
      <c r="I402" s="224"/>
      <c r="J402" s="224"/>
      <c r="K402" s="224"/>
      <c r="L402" s="224"/>
      <c r="M402" s="184" t="s">
        <v>179</v>
      </c>
      <c r="N402" s="169" t="s">
        <v>21</v>
      </c>
      <c r="O402" s="6"/>
      <c r="P402" s="6"/>
    </row>
    <row r="403" spans="1:31" x14ac:dyDescent="0.25">
      <c r="A403" s="165" t="s">
        <v>257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85"/>
      <c r="N403" s="169"/>
      <c r="O403" s="6"/>
      <c r="P403" s="6"/>
    </row>
    <row r="404" spans="1:31" ht="26.2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85"/>
      <c r="N404" s="169"/>
      <c r="O404" s="6"/>
      <c r="P404" s="6"/>
    </row>
    <row r="405" spans="1:31" x14ac:dyDescent="0.25">
      <c r="A405" s="165" t="s">
        <v>254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6"/>
      <c r="N405" s="5"/>
      <c r="O405" s="6"/>
      <c r="P405" s="6"/>
    </row>
    <row r="406" spans="1:31" x14ac:dyDescent="0.25">
      <c r="A406" s="165" t="s">
        <v>255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90" t="s">
        <v>249</v>
      </c>
      <c r="B407" s="190" t="s">
        <v>243</v>
      </c>
      <c r="C407" s="190"/>
      <c r="D407" s="190"/>
      <c r="E407" s="190" t="s">
        <v>244</v>
      </c>
      <c r="F407" s="190"/>
      <c r="G407" s="190" t="s">
        <v>245</v>
      </c>
      <c r="H407" s="190"/>
      <c r="I407" s="190"/>
      <c r="J407" s="190" t="s">
        <v>246</v>
      </c>
      <c r="K407" s="190"/>
      <c r="L407" s="190"/>
      <c r="M407" s="190" t="s">
        <v>250</v>
      </c>
      <c r="N407" s="190"/>
      <c r="O407" s="5"/>
      <c r="P407" s="91"/>
    </row>
    <row r="408" spans="1:31" s="34" customFormat="1" ht="87.75" customHeight="1" x14ac:dyDescent="0.25">
      <c r="A408" s="190"/>
      <c r="B408" s="191" t="s">
        <v>252</v>
      </c>
      <c r="C408" s="191" t="s">
        <v>252</v>
      </c>
      <c r="D408" s="191" t="s">
        <v>252</v>
      </c>
      <c r="E408" s="191" t="s">
        <v>252</v>
      </c>
      <c r="F408" s="191" t="s">
        <v>252</v>
      </c>
      <c r="G408" s="190" t="s">
        <v>251</v>
      </c>
      <c r="H408" s="190" t="s">
        <v>247</v>
      </c>
      <c r="I408" s="190"/>
      <c r="J408" s="156" t="s">
        <v>426</v>
      </c>
      <c r="K408" s="162" t="s">
        <v>438</v>
      </c>
      <c r="L408" s="162" t="s">
        <v>445</v>
      </c>
      <c r="M408" s="190" t="s">
        <v>165</v>
      </c>
      <c r="N408" s="190" t="s">
        <v>166</v>
      </c>
      <c r="O408" s="5"/>
      <c r="P408" s="91"/>
    </row>
    <row r="409" spans="1:31" s="34" customFormat="1" ht="58.5" customHeight="1" x14ac:dyDescent="0.25">
      <c r="A409" s="190"/>
      <c r="B409" s="192"/>
      <c r="C409" s="192"/>
      <c r="D409" s="192"/>
      <c r="E409" s="192"/>
      <c r="F409" s="192"/>
      <c r="G409" s="190"/>
      <c r="H409" s="92" t="s">
        <v>22</v>
      </c>
      <c r="I409" s="93" t="s">
        <v>253</v>
      </c>
      <c r="J409" s="158"/>
      <c r="K409" s="163"/>
      <c r="L409" s="163"/>
      <c r="M409" s="190"/>
      <c r="N409" s="190"/>
      <c r="O409" s="5"/>
      <c r="P409" s="91"/>
    </row>
    <row r="410" spans="1:31" s="34" customFormat="1" x14ac:dyDescent="0.25">
      <c r="A410" s="92">
        <v>1</v>
      </c>
      <c r="B410" s="92">
        <v>2</v>
      </c>
      <c r="C410" s="92">
        <v>3</v>
      </c>
      <c r="D410" s="92">
        <v>4</v>
      </c>
      <c r="E410" s="92">
        <v>5</v>
      </c>
      <c r="F410" s="92">
        <v>6</v>
      </c>
      <c r="G410" s="92">
        <v>7</v>
      </c>
      <c r="H410" s="92">
        <v>8</v>
      </c>
      <c r="I410" s="92">
        <v>9</v>
      </c>
      <c r="J410" s="92">
        <v>10</v>
      </c>
      <c r="K410" s="92">
        <v>11</v>
      </c>
      <c r="L410" s="92">
        <v>12</v>
      </c>
      <c r="M410" s="92">
        <v>13</v>
      </c>
      <c r="N410" s="92">
        <v>14</v>
      </c>
      <c r="O410" s="5"/>
      <c r="P410" s="91"/>
    </row>
    <row r="411" spans="1:31" s="34" customFormat="1" x14ac:dyDescent="0.25">
      <c r="A411" s="190" t="s">
        <v>21</v>
      </c>
      <c r="B411" s="190" t="s">
        <v>21</v>
      </c>
      <c r="C411" s="190" t="s">
        <v>21</v>
      </c>
      <c r="D411" s="190" t="s">
        <v>21</v>
      </c>
      <c r="E411" s="190" t="s">
        <v>21</v>
      </c>
      <c r="F411" s="190" t="s">
        <v>21</v>
      </c>
      <c r="G411" s="92" t="s">
        <v>21</v>
      </c>
      <c r="H411" s="92" t="s">
        <v>21</v>
      </c>
      <c r="I411" s="92" t="s">
        <v>21</v>
      </c>
      <c r="J411" s="92" t="s">
        <v>21</v>
      </c>
      <c r="K411" s="92" t="s">
        <v>21</v>
      </c>
      <c r="L411" s="92" t="s">
        <v>21</v>
      </c>
      <c r="M411" s="92" t="s">
        <v>21</v>
      </c>
      <c r="N411" s="92" t="s">
        <v>21</v>
      </c>
      <c r="O411" s="5"/>
      <c r="P411" s="91"/>
    </row>
    <row r="412" spans="1:31" s="34" customFormat="1" x14ac:dyDescent="0.25">
      <c r="A412" s="190"/>
      <c r="B412" s="190"/>
      <c r="C412" s="190"/>
      <c r="D412" s="190"/>
      <c r="E412" s="190"/>
      <c r="F412" s="190"/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31" s="34" customFormat="1" x14ac:dyDescent="0.25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5"/>
      <c r="P413" s="91"/>
    </row>
    <row r="414" spans="1:31" s="34" customFormat="1" x14ac:dyDescent="0.25">
      <c r="A414" s="165" t="s">
        <v>404</v>
      </c>
      <c r="B414" s="165"/>
      <c r="C414" s="165"/>
      <c r="D414" s="165"/>
      <c r="E414" s="165"/>
      <c r="F414" s="165"/>
      <c r="G414" s="165"/>
      <c r="H414" s="165"/>
      <c r="I414" s="165"/>
      <c r="J414" s="165"/>
      <c r="K414" s="96"/>
      <c r="L414" s="96"/>
      <c r="M414" s="97"/>
      <c r="N414" s="97"/>
      <c r="O414" s="97"/>
      <c r="P414" s="5"/>
      <c r="Q414" s="91"/>
    </row>
    <row r="415" spans="1:31" s="34" customFormat="1" ht="95.25" customHeight="1" x14ac:dyDescent="0.25">
      <c r="A415" s="247" t="s">
        <v>249</v>
      </c>
      <c r="B415" s="190" t="s">
        <v>243</v>
      </c>
      <c r="C415" s="190"/>
      <c r="D415" s="190"/>
      <c r="E415" s="190" t="s">
        <v>244</v>
      </c>
      <c r="F415" s="190"/>
      <c r="G415" s="190" t="s">
        <v>248</v>
      </c>
      <c r="H415" s="190"/>
      <c r="I415" s="190"/>
      <c r="J415" s="254" t="s">
        <v>399</v>
      </c>
      <c r="K415" s="255"/>
      <c r="L415" s="256"/>
      <c r="M415" s="251" t="s">
        <v>259</v>
      </c>
      <c r="N415" s="252"/>
      <c r="O415" s="253"/>
      <c r="P415" s="190" t="s">
        <v>400</v>
      </c>
      <c r="Q415" s="190"/>
    </row>
    <row r="416" spans="1:31" s="41" customFormat="1" ht="57.75" customHeight="1" x14ac:dyDescent="0.25">
      <c r="A416" s="247"/>
      <c r="B416" s="245" t="s">
        <v>252</v>
      </c>
      <c r="C416" s="245" t="s">
        <v>252</v>
      </c>
      <c r="D416" s="245" t="s">
        <v>252</v>
      </c>
      <c r="E416" s="245" t="s">
        <v>252</v>
      </c>
      <c r="F416" s="245" t="s">
        <v>252</v>
      </c>
      <c r="G416" s="245" t="s">
        <v>251</v>
      </c>
      <c r="H416" s="194" t="s">
        <v>247</v>
      </c>
      <c r="I416" s="194"/>
      <c r="J416" s="156" t="s">
        <v>426</v>
      </c>
      <c r="K416" s="162" t="s">
        <v>438</v>
      </c>
      <c r="L416" s="162" t="s">
        <v>445</v>
      </c>
      <c r="M416" s="156" t="s">
        <v>426</v>
      </c>
      <c r="N416" s="162" t="s">
        <v>438</v>
      </c>
      <c r="O416" s="162" t="s">
        <v>445</v>
      </c>
      <c r="P416" s="190" t="s">
        <v>165</v>
      </c>
      <c r="Q416" s="247" t="s">
        <v>166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247"/>
      <c r="B417" s="246"/>
      <c r="C417" s="246"/>
      <c r="D417" s="246"/>
      <c r="E417" s="246"/>
      <c r="F417" s="246"/>
      <c r="G417" s="246"/>
      <c r="H417" s="77" t="s">
        <v>22</v>
      </c>
      <c r="I417" s="72" t="s">
        <v>253</v>
      </c>
      <c r="J417" s="158"/>
      <c r="K417" s="163"/>
      <c r="L417" s="163"/>
      <c r="M417" s="158"/>
      <c r="N417" s="163"/>
      <c r="O417" s="163"/>
      <c r="P417" s="190"/>
      <c r="Q417" s="247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2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244" t="s">
        <v>21</v>
      </c>
      <c r="B419" s="244" t="s">
        <v>21</v>
      </c>
      <c r="C419" s="244" t="s">
        <v>21</v>
      </c>
      <c r="D419" s="245" t="s">
        <v>21</v>
      </c>
      <c r="E419" s="245" t="s">
        <v>21</v>
      </c>
      <c r="F419" s="247" t="s">
        <v>21</v>
      </c>
      <c r="G419" s="66" t="s">
        <v>21</v>
      </c>
      <c r="H419" s="66" t="s">
        <v>21</v>
      </c>
      <c r="I419" s="66" t="s">
        <v>21</v>
      </c>
      <c r="J419" s="92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4"/>
      <c r="B420" s="244"/>
      <c r="C420" s="244"/>
      <c r="D420" s="246"/>
      <c r="E420" s="246"/>
      <c r="F420" s="247"/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5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8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224" t="s">
        <v>242</v>
      </c>
      <c r="B423" s="220"/>
      <c r="C423" s="220"/>
      <c r="D423" s="220"/>
      <c r="E423" s="220"/>
      <c r="F423" s="220"/>
      <c r="G423" s="220"/>
      <c r="H423" s="220"/>
      <c r="I423" s="220"/>
      <c r="J423" s="220"/>
      <c r="K423" s="220"/>
      <c r="L423" s="220"/>
      <c r="M423" s="220"/>
      <c r="N423" s="220"/>
      <c r="O423" s="220"/>
      <c r="P423" s="6"/>
    </row>
    <row r="424" spans="1:31" x14ac:dyDescent="0.25">
      <c r="A424" s="165" t="s">
        <v>70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6"/>
    </row>
    <row r="425" spans="1:31" x14ac:dyDescent="0.25">
      <c r="A425" s="193" t="s">
        <v>71</v>
      </c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6"/>
      <c r="N425" s="6"/>
      <c r="O425" s="6"/>
      <c r="P425" s="6"/>
    </row>
    <row r="426" spans="1:31" x14ac:dyDescent="0.25">
      <c r="A426" s="193" t="s">
        <v>72</v>
      </c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6"/>
      <c r="N426" s="6"/>
      <c r="O426" s="6"/>
      <c r="P426" s="6"/>
    </row>
    <row r="427" spans="1:31" ht="16.5" customHeight="1" x14ac:dyDescent="0.25">
      <c r="A427" s="193" t="s">
        <v>73</v>
      </c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6"/>
      <c r="N427" s="6"/>
      <c r="O427" s="6"/>
      <c r="P427" s="6"/>
    </row>
    <row r="428" spans="1:31" x14ac:dyDescent="0.25">
      <c r="A428" s="193" t="s">
        <v>74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6"/>
      <c r="N428" s="6"/>
      <c r="O428" s="6"/>
      <c r="P428" s="6"/>
    </row>
    <row r="429" spans="1:31" x14ac:dyDescent="0.25">
      <c r="A429" s="193" t="s">
        <v>75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6"/>
      <c r="N429" s="6"/>
      <c r="O429" s="6"/>
      <c r="P429" s="6"/>
    </row>
    <row r="430" spans="1:31" x14ac:dyDescent="0.25">
      <c r="A430" s="193" t="s">
        <v>76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6"/>
      <c r="N430" s="6"/>
      <c r="O430" s="6"/>
      <c r="P430" s="6"/>
    </row>
    <row r="431" spans="1:31" x14ac:dyDescent="0.25">
      <c r="A431" s="193" t="s">
        <v>77</v>
      </c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6"/>
      <c r="N431" s="6"/>
      <c r="O431" s="6"/>
      <c r="P431" s="6"/>
    </row>
    <row r="432" spans="1:31" x14ac:dyDescent="0.25">
      <c r="A432" s="164" t="s">
        <v>78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6"/>
    </row>
    <row r="433" spans="1:16" ht="60.75" customHeight="1" x14ac:dyDescent="0.25">
      <c r="A433" s="164" t="s">
        <v>121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</row>
    <row r="434" spans="1:16" ht="60.75" customHeight="1" x14ac:dyDescent="0.25">
      <c r="A434" s="164" t="s">
        <v>122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x14ac:dyDescent="0.25">
      <c r="A435" s="165" t="s">
        <v>79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6"/>
    </row>
    <row r="436" spans="1:16" x14ac:dyDescent="0.25">
      <c r="A436" s="9" t="s">
        <v>80</v>
      </c>
      <c r="B436" s="162" t="s">
        <v>81</v>
      </c>
      <c r="C436" s="186"/>
      <c r="D436" s="186"/>
      <c r="E436" s="163" t="s">
        <v>82</v>
      </c>
      <c r="F436" s="186"/>
      <c r="G436" s="186"/>
      <c r="H436" s="186"/>
      <c r="I436" s="186"/>
      <c r="J436" s="186"/>
      <c r="K436" s="186"/>
      <c r="L436" s="186"/>
      <c r="M436" s="6"/>
      <c r="N436" s="6"/>
      <c r="O436" s="6"/>
      <c r="P436" s="6"/>
    </row>
    <row r="437" spans="1:16" x14ac:dyDescent="0.25">
      <c r="A437" s="9">
        <v>1</v>
      </c>
      <c r="B437" s="162">
        <v>2</v>
      </c>
      <c r="C437" s="186"/>
      <c r="D437" s="186"/>
      <c r="E437" s="169">
        <v>3</v>
      </c>
      <c r="F437" s="169"/>
      <c r="G437" s="169"/>
      <c r="H437" s="169"/>
      <c r="I437" s="169"/>
      <c r="J437" s="169"/>
      <c r="K437" s="186"/>
      <c r="L437" s="186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2" t="s">
        <v>225</v>
      </c>
      <c r="C438" s="186"/>
      <c r="D438" s="186"/>
      <c r="E438" s="169" t="s">
        <v>84</v>
      </c>
      <c r="F438" s="169"/>
      <c r="G438" s="169"/>
      <c r="H438" s="169"/>
      <c r="I438" s="169"/>
      <c r="J438" s="169"/>
      <c r="K438" s="169"/>
      <c r="L438" s="169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2" t="s">
        <v>86</v>
      </c>
      <c r="C439" s="163"/>
      <c r="D439" s="163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2" t="s">
        <v>197</v>
      </c>
      <c r="C440" s="186"/>
      <c r="D440" s="186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x14ac:dyDescent="0.25">
      <c r="A441" s="165" t="s">
        <v>88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6"/>
    </row>
    <row r="442" spans="1:16" x14ac:dyDescent="0.25">
      <c r="A442" s="165" t="s">
        <v>89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90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168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</row>
    <row r="445" spans="1:16" ht="21" customHeight="1" x14ac:dyDescent="0.25">
      <c r="A445" s="164" t="s">
        <v>91</v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6"/>
    </row>
    <row r="446" spans="1:16" ht="62.25" customHeight="1" x14ac:dyDescent="0.25">
      <c r="A446" s="164" t="s">
        <v>92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x14ac:dyDescent="0.25">
      <c r="A447" s="165" t="s">
        <v>93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286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398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2" spans="10:12" x14ac:dyDescent="0.25">
      <c r="J542" s="162" t="s">
        <v>298</v>
      </c>
      <c r="K542" s="162" t="s">
        <v>299</v>
      </c>
      <c r="L542" s="162" t="s">
        <v>300</v>
      </c>
    </row>
    <row r="543" spans="10:12" x14ac:dyDescent="0.25">
      <c r="J543" s="162"/>
      <c r="K543" s="162"/>
      <c r="L543" s="163"/>
    </row>
    <row r="550" spans="10:15" x14ac:dyDescent="0.25">
      <c r="J550" s="162" t="s">
        <v>298</v>
      </c>
      <c r="K550" s="162" t="s">
        <v>299</v>
      </c>
      <c r="L550" s="162" t="s">
        <v>300</v>
      </c>
      <c r="M550" s="162" t="s">
        <v>298</v>
      </c>
      <c r="N550" s="162" t="s">
        <v>299</v>
      </c>
      <c r="O550" s="162" t="s">
        <v>300</v>
      </c>
    </row>
    <row r="551" spans="10:15" x14ac:dyDescent="0.25">
      <c r="J551" s="162"/>
      <c r="K551" s="162"/>
      <c r="L551" s="163"/>
      <c r="M551" s="162"/>
      <c r="N551" s="162"/>
      <c r="O551" s="163"/>
    </row>
  </sheetData>
  <mergeCells count="655"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N32:O32"/>
    <mergeCell ref="K33:M33"/>
    <mergeCell ref="N33:O33"/>
    <mergeCell ref="A419:A420"/>
    <mergeCell ref="B419:B420"/>
    <mergeCell ref="C419:C420"/>
    <mergeCell ref="D419:D420"/>
    <mergeCell ref="E419:E420"/>
    <mergeCell ref="F419:F420"/>
    <mergeCell ref="L20:M20"/>
    <mergeCell ref="N20:O20"/>
    <mergeCell ref="A92:D92"/>
    <mergeCell ref="E92:G92"/>
    <mergeCell ref="H92:L92"/>
    <mergeCell ref="A240:D240"/>
    <mergeCell ref="E240:G240"/>
    <mergeCell ref="H240:L240"/>
    <mergeCell ref="H235:L235"/>
    <mergeCell ref="A236:D236"/>
    <mergeCell ref="G415:I415"/>
    <mergeCell ref="J415:L415"/>
    <mergeCell ref="K416:K417"/>
    <mergeCell ref="L416:L417"/>
    <mergeCell ref="A415:A417"/>
    <mergeCell ref="B415:D415"/>
    <mergeCell ref="E411:E412"/>
    <mergeCell ref="F411:F412"/>
    <mergeCell ref="P415:Q415"/>
    <mergeCell ref="B416:B417"/>
    <mergeCell ref="C416:C417"/>
    <mergeCell ref="D416:D417"/>
    <mergeCell ref="E416:E417"/>
    <mergeCell ref="F416:F417"/>
    <mergeCell ref="G416:G417"/>
    <mergeCell ref="H416:I416"/>
    <mergeCell ref="E236:G236"/>
    <mergeCell ref="H236:L236"/>
    <mergeCell ref="P416:P417"/>
    <mergeCell ref="Q416:Q417"/>
    <mergeCell ref="M415:O415"/>
    <mergeCell ref="N416:N417"/>
    <mergeCell ref="O416:O417"/>
    <mergeCell ref="A414:J414"/>
    <mergeCell ref="N408:N409"/>
    <mergeCell ref="A411:A412"/>
    <mergeCell ref="B411:B412"/>
    <mergeCell ref="C411:C412"/>
    <mergeCell ref="D411:D412"/>
    <mergeCell ref="J416:J417"/>
    <mergeCell ref="M416:M417"/>
    <mergeCell ref="E415:F415"/>
    <mergeCell ref="M407:N407"/>
    <mergeCell ref="B408:B409"/>
    <mergeCell ref="C408:C409"/>
    <mergeCell ref="D408:D409"/>
    <mergeCell ref="E408:E409"/>
    <mergeCell ref="F408:F409"/>
    <mergeCell ref="G408:G409"/>
    <mergeCell ref="H408:I408"/>
    <mergeCell ref="M408:M409"/>
    <mergeCell ref="J408:J409"/>
    <mergeCell ref="K408:K409"/>
    <mergeCell ref="A405:L405"/>
    <mergeCell ref="A406:J406"/>
    <mergeCell ref="A407:A409"/>
    <mergeCell ref="B407:D407"/>
    <mergeCell ref="E407:F407"/>
    <mergeCell ref="G407:I407"/>
    <mergeCell ref="J407:L407"/>
    <mergeCell ref="L408:L409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P372:P373"/>
    <mergeCell ref="Q372:Q373"/>
    <mergeCell ref="M371:O371"/>
    <mergeCell ref="O372:O373"/>
    <mergeCell ref="A399:D399"/>
    <mergeCell ref="E399:G399"/>
    <mergeCell ref="H399:L399"/>
    <mergeCell ref="A395:D395"/>
    <mergeCell ref="P293:Q293"/>
    <mergeCell ref="P294:P295"/>
    <mergeCell ref="Q294:Q295"/>
    <mergeCell ref="A32:J32"/>
    <mergeCell ref="M244:N244"/>
    <mergeCell ref="M245:M246"/>
    <mergeCell ref="N245:N246"/>
    <mergeCell ref="M285:N285"/>
    <mergeCell ref="P68:Q68"/>
    <mergeCell ref="P69:P70"/>
    <mergeCell ref="Q69:Q70"/>
    <mergeCell ref="P137:Q137"/>
    <mergeCell ref="P138:P139"/>
    <mergeCell ref="Q138:Q139"/>
    <mergeCell ref="P208:Q208"/>
    <mergeCell ref="P209:P210"/>
    <mergeCell ref="H93:L93"/>
    <mergeCell ref="A94:D94"/>
    <mergeCell ref="E94:G94"/>
    <mergeCell ref="H94:L94"/>
    <mergeCell ref="A95:D95"/>
    <mergeCell ref="E95:G95"/>
    <mergeCell ref="H95:L95"/>
    <mergeCell ref="A234:I234"/>
    <mergeCell ref="P252:Q252"/>
    <mergeCell ref="Q209:Q210"/>
    <mergeCell ref="A36:J36"/>
    <mergeCell ref="A37:J37"/>
    <mergeCell ref="A96:D96"/>
    <mergeCell ref="A93:D93"/>
    <mergeCell ref="E93:G93"/>
    <mergeCell ref="P253:P254"/>
    <mergeCell ref="Q253:Q254"/>
    <mergeCell ref="A238:D238"/>
    <mergeCell ref="A38:O38"/>
    <mergeCell ref="A39:L39"/>
    <mergeCell ref="M39:M41"/>
    <mergeCell ref="N39:N41"/>
    <mergeCell ref="A40:L40"/>
    <mergeCell ref="A42:L42"/>
    <mergeCell ref="A43:J43"/>
    <mergeCell ref="A44:A46"/>
    <mergeCell ref="A66:O66"/>
    <mergeCell ref="A67:J67"/>
    <mergeCell ref="A68:A70"/>
    <mergeCell ref="B68:D69"/>
    <mergeCell ref="E68:F69"/>
    <mergeCell ref="G68:I68"/>
    <mergeCell ref="A447:O447"/>
    <mergeCell ref="A10:O10"/>
    <mergeCell ref="A23:O23"/>
    <mergeCell ref="K29:M29"/>
    <mergeCell ref="N29:O29"/>
    <mergeCell ref="A30:J30"/>
    <mergeCell ref="K30:M30"/>
    <mergeCell ref="N30:O30"/>
    <mergeCell ref="A31:J31"/>
    <mergeCell ref="K31:M31"/>
    <mergeCell ref="N31:O31"/>
    <mergeCell ref="N26:O26"/>
    <mergeCell ref="A27:J27"/>
    <mergeCell ref="K27:M27"/>
    <mergeCell ref="N27:O27"/>
    <mergeCell ref="A28:J28"/>
    <mergeCell ref="K28:M28"/>
    <mergeCell ref="N28:O28"/>
    <mergeCell ref="M45:M46"/>
    <mergeCell ref="N45:N46"/>
    <mergeCell ref="M104:N104"/>
    <mergeCell ref="M340:M342"/>
    <mergeCell ref="N340:N342"/>
    <mergeCell ref="K32:M32"/>
    <mergeCell ref="K34:M34"/>
    <mergeCell ref="N34:O34"/>
    <mergeCell ref="A35:J35"/>
    <mergeCell ref="M44:N44"/>
    <mergeCell ref="B44:D45"/>
    <mergeCell ref="E44:F45"/>
    <mergeCell ref="G44:I44"/>
    <mergeCell ref="J44:L44"/>
    <mergeCell ref="G45:G46"/>
    <mergeCell ref="H45:I45"/>
    <mergeCell ref="J45:J46"/>
    <mergeCell ref="K45:K46"/>
    <mergeCell ref="L45:L46"/>
    <mergeCell ref="J68:L68"/>
    <mergeCell ref="M68:O68"/>
    <mergeCell ref="O69:O70"/>
    <mergeCell ref="E86:K86"/>
    <mergeCell ref="A87:F87"/>
    <mergeCell ref="A88:K88"/>
    <mergeCell ref="A89:K89"/>
    <mergeCell ref="A90:K90"/>
    <mergeCell ref="N69:N70"/>
    <mergeCell ref="M69:M70"/>
    <mergeCell ref="E85:K85"/>
    <mergeCell ref="A81:O81"/>
    <mergeCell ref="A82:O82"/>
    <mergeCell ref="A83:K83"/>
    <mergeCell ref="E84:K84"/>
    <mergeCell ref="G69:G70"/>
    <mergeCell ref="H69:I69"/>
    <mergeCell ref="J69:J70"/>
    <mergeCell ref="K69:K70"/>
    <mergeCell ref="L69:L70"/>
    <mergeCell ref="E97:G97"/>
    <mergeCell ref="H97:L97"/>
    <mergeCell ref="A97:D97"/>
    <mergeCell ref="L105:L106"/>
    <mergeCell ref="G105:G106"/>
    <mergeCell ref="H105:I105"/>
    <mergeCell ref="E238:G238"/>
    <mergeCell ref="H238:L238"/>
    <mergeCell ref="J105:J106"/>
    <mergeCell ref="K105:K106"/>
    <mergeCell ref="A235:D235"/>
    <mergeCell ref="E235:G235"/>
    <mergeCell ref="A135:O135"/>
    <mergeCell ref="M137:O137"/>
    <mergeCell ref="G138:G139"/>
    <mergeCell ref="E104:F105"/>
    <mergeCell ref="M99:M101"/>
    <mergeCell ref="N99:N101"/>
    <mergeCell ref="A100:L100"/>
    <mergeCell ref="A102:L102"/>
    <mergeCell ref="A103:J103"/>
    <mergeCell ref="A104:A106"/>
    <mergeCell ref="B104:D105"/>
    <mergeCell ref="G104:I104"/>
    <mergeCell ref="N105:N106"/>
    <mergeCell ref="A99:L99"/>
    <mergeCell ref="O138:O139"/>
    <mergeCell ref="A136:J136"/>
    <mergeCell ref="A137:A139"/>
    <mergeCell ref="B137:D138"/>
    <mergeCell ref="E137:F138"/>
    <mergeCell ref="G137:I137"/>
    <mergeCell ref="J137:L137"/>
    <mergeCell ref="H138:I138"/>
    <mergeCell ref="J138:J139"/>
    <mergeCell ref="K138:K139"/>
    <mergeCell ref="L138:L139"/>
    <mergeCell ref="M138:M139"/>
    <mergeCell ref="N138:N139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A156:F156"/>
    <mergeCell ref="A157:K157"/>
    <mergeCell ref="A158:K158"/>
    <mergeCell ref="A159:K159"/>
    <mergeCell ref="A160:I160"/>
    <mergeCell ref="A161:D161"/>
    <mergeCell ref="E161:G161"/>
    <mergeCell ref="H161:L161"/>
    <mergeCell ref="A150:O150"/>
    <mergeCell ref="A151:O151"/>
    <mergeCell ref="A152:K152"/>
    <mergeCell ref="E153:K153"/>
    <mergeCell ref="E154:K154"/>
    <mergeCell ref="E155:K155"/>
    <mergeCell ref="E172:F173"/>
    <mergeCell ref="G172:I172"/>
    <mergeCell ref="J172:L172"/>
    <mergeCell ref="G173:G174"/>
    <mergeCell ref="H173:I173"/>
    <mergeCell ref="J173:J174"/>
    <mergeCell ref="A167:L167"/>
    <mergeCell ref="M172:N172"/>
    <mergeCell ref="M173:M174"/>
    <mergeCell ref="N173:N174"/>
    <mergeCell ref="K173:K174"/>
    <mergeCell ref="L173:L174"/>
    <mergeCell ref="A170:L170"/>
    <mergeCell ref="A171:J171"/>
    <mergeCell ref="A172:A174"/>
    <mergeCell ref="B172:D173"/>
    <mergeCell ref="M167:M169"/>
    <mergeCell ref="N167:N169"/>
    <mergeCell ref="A168:L168"/>
    <mergeCell ref="A176:A179"/>
    <mergeCell ref="B176:B179"/>
    <mergeCell ref="C176:C179"/>
    <mergeCell ref="M208:O208"/>
    <mergeCell ref="A207:J207"/>
    <mergeCell ref="A208:A210"/>
    <mergeCell ref="B208:D209"/>
    <mergeCell ref="E208:F209"/>
    <mergeCell ref="G208:I208"/>
    <mergeCell ref="J208:L208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E184:E187"/>
    <mergeCell ref="F184:F187"/>
    <mergeCell ref="A188:A191"/>
    <mergeCell ref="A224:K224"/>
    <mergeCell ref="E225:K225"/>
    <mergeCell ref="E226:K226"/>
    <mergeCell ref="E227:K227"/>
    <mergeCell ref="A228:F228"/>
    <mergeCell ref="A229:K229"/>
    <mergeCell ref="G209:G210"/>
    <mergeCell ref="H209:I209"/>
    <mergeCell ref="J209:J210"/>
    <mergeCell ref="K209:K210"/>
    <mergeCell ref="A222:O222"/>
    <mergeCell ref="A223:O223"/>
    <mergeCell ref="L209:L210"/>
    <mergeCell ref="M209:M210"/>
    <mergeCell ref="N209:N210"/>
    <mergeCell ref="O209:O210"/>
    <mergeCell ref="E395:G395"/>
    <mergeCell ref="H245:I245"/>
    <mergeCell ref="J245:J246"/>
    <mergeCell ref="A394:D394"/>
    <mergeCell ref="E394:G394"/>
    <mergeCell ref="H394:L394"/>
    <mergeCell ref="A345:A347"/>
    <mergeCell ref="B345:D346"/>
    <mergeCell ref="E345:F346"/>
    <mergeCell ref="G345:I345"/>
    <mergeCell ref="J345:L345"/>
    <mergeCell ref="J253:J254"/>
    <mergeCell ref="K253:K254"/>
    <mergeCell ref="L253:L254"/>
    <mergeCell ref="J293:L293"/>
    <mergeCell ref="E371:F372"/>
    <mergeCell ref="G371:I371"/>
    <mergeCell ref="J371:L371"/>
    <mergeCell ref="L346:L347"/>
    <mergeCell ref="G346:G347"/>
    <mergeCell ref="F349:F351"/>
    <mergeCell ref="A352:A354"/>
    <mergeCell ref="B352:B354"/>
    <mergeCell ref="C352:C354"/>
    <mergeCell ref="A396:D396"/>
    <mergeCell ref="E396:G396"/>
    <mergeCell ref="A397:D397"/>
    <mergeCell ref="E397:G397"/>
    <mergeCell ref="H397:L397"/>
    <mergeCell ref="E398:G398"/>
    <mergeCell ref="H398:L398"/>
    <mergeCell ref="A398:D398"/>
    <mergeCell ref="A250:O250"/>
    <mergeCell ref="A251:J251"/>
    <mergeCell ref="A252:A254"/>
    <mergeCell ref="B252:D253"/>
    <mergeCell ref="E252:F253"/>
    <mergeCell ref="G252:I252"/>
    <mergeCell ref="J252:L252"/>
    <mergeCell ref="M252:O252"/>
    <mergeCell ref="G253:G254"/>
    <mergeCell ref="O253:O254"/>
    <mergeCell ref="A262:O262"/>
    <mergeCell ref="A263:O263"/>
    <mergeCell ref="A264:K264"/>
    <mergeCell ref="E265:K265"/>
    <mergeCell ref="E266:K266"/>
    <mergeCell ref="H253:I253"/>
    <mergeCell ref="A230:K230"/>
    <mergeCell ref="A231:K231"/>
    <mergeCell ref="A232:I232"/>
    <mergeCell ref="A239:D239"/>
    <mergeCell ref="E239:G239"/>
    <mergeCell ref="H239:L239"/>
    <mergeCell ref="A233:K233"/>
    <mergeCell ref="M239:M241"/>
    <mergeCell ref="N239:N241"/>
    <mergeCell ref="A243:J243"/>
    <mergeCell ref="A244:A246"/>
    <mergeCell ref="B244:D245"/>
    <mergeCell ref="E244:F245"/>
    <mergeCell ref="G244:I244"/>
    <mergeCell ref="J244:L244"/>
    <mergeCell ref="G245:G246"/>
    <mergeCell ref="L245:L246"/>
    <mergeCell ref="K245:K246"/>
    <mergeCell ref="M253:M254"/>
    <mergeCell ref="N253:N254"/>
    <mergeCell ref="M280:M282"/>
    <mergeCell ref="N280:N282"/>
    <mergeCell ref="A281:L281"/>
    <mergeCell ref="A282:L282"/>
    <mergeCell ref="A283:L283"/>
    <mergeCell ref="M286:M287"/>
    <mergeCell ref="N286:N287"/>
    <mergeCell ref="E275:I275"/>
    <mergeCell ref="B276:D276"/>
    <mergeCell ref="E276:I276"/>
    <mergeCell ref="A277:A278"/>
    <mergeCell ref="B277:D277"/>
    <mergeCell ref="E277:I277"/>
    <mergeCell ref="B278:D278"/>
    <mergeCell ref="E278:I278"/>
    <mergeCell ref="A275:A276"/>
    <mergeCell ref="B275:D275"/>
    <mergeCell ref="A423:O423"/>
    <mergeCell ref="A344:J344"/>
    <mergeCell ref="A371:A373"/>
    <mergeCell ref="A342:L342"/>
    <mergeCell ref="A343:J343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A339:L339"/>
    <mergeCell ref="A340:L340"/>
    <mergeCell ref="E334:I334"/>
    <mergeCell ref="H395:L395"/>
    <mergeCell ref="M345:N345"/>
    <mergeCell ref="A400:O400"/>
    <mergeCell ref="A402:L402"/>
    <mergeCell ref="M402:M404"/>
    <mergeCell ref="N402:N404"/>
    <mergeCell ref="A403:L403"/>
    <mergeCell ref="H396:L396"/>
    <mergeCell ref="A430:L430"/>
    <mergeCell ref="A431:L431"/>
    <mergeCell ref="A433:O433"/>
    <mergeCell ref="A434:O434"/>
    <mergeCell ref="A424:O424"/>
    <mergeCell ref="A425:L425"/>
    <mergeCell ref="A426:L426"/>
    <mergeCell ref="A427:L427"/>
    <mergeCell ref="A428:L428"/>
    <mergeCell ref="A429:L429"/>
    <mergeCell ref="A432:O432"/>
    <mergeCell ref="A435:O435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E437:L437"/>
    <mergeCell ref="B438:D438"/>
    <mergeCell ref="E438:L438"/>
    <mergeCell ref="B440:D440"/>
    <mergeCell ref="E440:L440"/>
    <mergeCell ref="A444:O444"/>
    <mergeCell ref="A327:K327"/>
    <mergeCell ref="A328:K328"/>
    <mergeCell ref="A329:K329"/>
    <mergeCell ref="A292:J292"/>
    <mergeCell ref="A293:A295"/>
    <mergeCell ref="B293:D294"/>
    <mergeCell ref="E293:F294"/>
    <mergeCell ref="A162:D162"/>
    <mergeCell ref="E162:G162"/>
    <mergeCell ref="H162:L162"/>
    <mergeCell ref="A163:D163"/>
    <mergeCell ref="E163:G163"/>
    <mergeCell ref="G294:G295"/>
    <mergeCell ref="A284:J284"/>
    <mergeCell ref="A285:A287"/>
    <mergeCell ref="B285:D286"/>
    <mergeCell ref="E285:F286"/>
    <mergeCell ref="G285:I285"/>
    <mergeCell ref="J285:L285"/>
    <mergeCell ref="G286:G287"/>
    <mergeCell ref="H286:I286"/>
    <mergeCell ref="J286:J287"/>
    <mergeCell ref="K286:K287"/>
    <mergeCell ref="A242:L242"/>
    <mergeCell ref="A91:I91"/>
    <mergeCell ref="E96:G96"/>
    <mergeCell ref="H96:L96"/>
    <mergeCell ref="L18:M18"/>
    <mergeCell ref="L19:M19"/>
    <mergeCell ref="J104:L104"/>
    <mergeCell ref="M105:M106"/>
    <mergeCell ref="G293:I293"/>
    <mergeCell ref="A11:O11"/>
    <mergeCell ref="N12:O12"/>
    <mergeCell ref="A13:J13"/>
    <mergeCell ref="K13:M13"/>
    <mergeCell ref="N13:O13"/>
    <mergeCell ref="A14:J14"/>
    <mergeCell ref="K14:M14"/>
    <mergeCell ref="N14:O14"/>
    <mergeCell ref="N15:O15"/>
    <mergeCell ref="K15:M15"/>
    <mergeCell ref="F48:F51"/>
    <mergeCell ref="A108:A111"/>
    <mergeCell ref="B108:B111"/>
    <mergeCell ref="C108:C111"/>
    <mergeCell ref="D108:D111"/>
    <mergeCell ref="M293:O293"/>
    <mergeCell ref="E352:E354"/>
    <mergeCell ref="F352:F354"/>
    <mergeCell ref="A355:A357"/>
    <mergeCell ref="B355:B357"/>
    <mergeCell ref="C355:C357"/>
    <mergeCell ref="D355:D357"/>
    <mergeCell ref="E355:E357"/>
    <mergeCell ref="F355:F357"/>
    <mergeCell ref="N17:O17"/>
    <mergeCell ref="N18:O18"/>
    <mergeCell ref="N19:O19"/>
    <mergeCell ref="M346:M347"/>
    <mergeCell ref="N346:N347"/>
    <mergeCell ref="D176:D179"/>
    <mergeCell ref="E176:E179"/>
    <mergeCell ref="F176:F179"/>
    <mergeCell ref="A48:A51"/>
    <mergeCell ref="B48:B51"/>
    <mergeCell ref="C48:C51"/>
    <mergeCell ref="D48:D51"/>
    <mergeCell ref="E48:E51"/>
    <mergeCell ref="L17:M17"/>
    <mergeCell ref="E108:E111"/>
    <mergeCell ref="F108:F111"/>
    <mergeCell ref="H163:L163"/>
    <mergeCell ref="A384:O384"/>
    <mergeCell ref="A385:K385"/>
    <mergeCell ref="E386:K386"/>
    <mergeCell ref="A330:I330"/>
    <mergeCell ref="O294:O295"/>
    <mergeCell ref="A319:O319"/>
    <mergeCell ref="A321:K321"/>
    <mergeCell ref="E322:K322"/>
    <mergeCell ref="E323:K323"/>
    <mergeCell ref="E324:K324"/>
    <mergeCell ref="H294:I294"/>
    <mergeCell ref="J294:J295"/>
    <mergeCell ref="K294:K295"/>
    <mergeCell ref="L294:L295"/>
    <mergeCell ref="M294:M295"/>
    <mergeCell ref="N294:N295"/>
    <mergeCell ref="L286:L287"/>
    <mergeCell ref="A291:O291"/>
    <mergeCell ref="A166:D166"/>
    <mergeCell ref="E166:G166"/>
    <mergeCell ref="H166:L166"/>
    <mergeCell ref="A164:D164"/>
    <mergeCell ref="D352:D354"/>
    <mergeCell ref="E164:G164"/>
    <mergeCell ref="M550:M551"/>
    <mergeCell ref="N550:N551"/>
    <mergeCell ref="O550:O551"/>
    <mergeCell ref="H164:L164"/>
    <mergeCell ref="A165:D165"/>
    <mergeCell ref="E165:G165"/>
    <mergeCell ref="H165:L165"/>
    <mergeCell ref="J542:J543"/>
    <mergeCell ref="K542:K543"/>
    <mergeCell ref="L542:L543"/>
    <mergeCell ref="J550:J551"/>
    <mergeCell ref="K550:K551"/>
    <mergeCell ref="L550:L551"/>
    <mergeCell ref="E387:K387"/>
    <mergeCell ref="E388:K388"/>
    <mergeCell ref="A393:I393"/>
    <mergeCell ref="A389:F389"/>
    <mergeCell ref="A390:K390"/>
    <mergeCell ref="A391:K391"/>
    <mergeCell ref="A392:K392"/>
    <mergeCell ref="H346:I346"/>
    <mergeCell ref="A369:J369"/>
    <mergeCell ref="K346:K347"/>
    <mergeCell ref="B371:D372"/>
    <mergeCell ref="A124:A127"/>
    <mergeCell ref="B124:B127"/>
    <mergeCell ref="C124:C127"/>
    <mergeCell ref="D124:D127"/>
    <mergeCell ref="E124:E127"/>
    <mergeCell ref="F124:F127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B188:B191"/>
    <mergeCell ref="C188:C191"/>
    <mergeCell ref="D188:D191"/>
    <mergeCell ref="E188:E191"/>
    <mergeCell ref="F188:F191"/>
    <mergeCell ref="A349:A351"/>
    <mergeCell ref="B349:B351"/>
    <mergeCell ref="C349:C351"/>
    <mergeCell ref="D349:D351"/>
    <mergeCell ref="E349:E351"/>
    <mergeCell ref="A280:L280"/>
    <mergeCell ref="E237:G237"/>
    <mergeCell ref="H237:L237"/>
    <mergeCell ref="A237:D237"/>
    <mergeCell ref="E267:K267"/>
    <mergeCell ref="A268:F268"/>
    <mergeCell ref="A269:K269"/>
    <mergeCell ref="A270:K270"/>
    <mergeCell ref="A271:K271"/>
    <mergeCell ref="A272:I272"/>
    <mergeCell ref="B273:D273"/>
    <mergeCell ref="E273:I273"/>
    <mergeCell ref="B274:D274"/>
    <mergeCell ref="E274:I274"/>
    <mergeCell ref="J346:J347"/>
    <mergeCell ref="A335:A336"/>
    <mergeCell ref="B335:D335"/>
    <mergeCell ref="E335:I335"/>
    <mergeCell ref="B336:D336"/>
    <mergeCell ref="E336:I336"/>
    <mergeCell ref="E325:K325"/>
    <mergeCell ref="A326:F326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</mergeCells>
  <pageMargins left="0.31496062992125984" right="0.31496062992125984" top="0.35433070866141736" bottom="0.35433070866141736" header="0.31496062992125984" footer="0.31496062992125984"/>
  <pageSetup paperSize="9" scale="44" fitToHeight="0" orientation="landscape" r:id="rId1"/>
  <rowBreaks count="4" manualBreakCount="4">
    <brk id="37" max="16" man="1"/>
    <brk id="180" max="16" man="1"/>
    <brk id="234" max="16" man="1"/>
    <brk id="354" max="1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/>
  <dimension ref="A2:AE550"/>
  <sheetViews>
    <sheetView view="pageBreakPreview" zoomScale="70" zoomScaleSheetLayoutView="70" workbookViewId="0">
      <selection activeCell="A389" sqref="A389:L389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9.5703125" style="3" customWidth="1"/>
    <col min="7" max="7" width="38.285156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6" style="3" customWidth="1"/>
    <col min="14" max="14" width="15.57031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257" t="s">
        <v>178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33"/>
      <c r="Q2" s="33"/>
      <c r="R2" s="33"/>
    </row>
    <row r="3" spans="1:18" s="34" customFormat="1" ht="153.75" customHeight="1" x14ac:dyDescent="0.25">
      <c r="A3" s="257" t="s">
        <v>480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33"/>
      <c r="Q3" s="33"/>
      <c r="R3" s="33"/>
    </row>
    <row r="8" spans="1:18" x14ac:dyDescent="0.25">
      <c r="L8" s="3" t="s">
        <v>457</v>
      </c>
    </row>
    <row r="9" spans="1:18" x14ac:dyDescent="0.25">
      <c r="L9" s="3" t="s">
        <v>482</v>
      </c>
    </row>
    <row r="10" spans="1:18" ht="35.25" customHeight="1" x14ac:dyDescent="0.25">
      <c r="A10" s="198" t="s">
        <v>420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</row>
    <row r="11" spans="1:18" ht="34.5" customHeight="1" x14ac:dyDescent="0.25">
      <c r="A11" s="201" t="s">
        <v>444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18" ht="21" thickBot="1" x14ac:dyDescent="0.3">
      <c r="A12" s="4"/>
      <c r="B12" s="5"/>
      <c r="C12" s="5"/>
      <c r="D12" s="5"/>
      <c r="E12" s="268" t="s">
        <v>481</v>
      </c>
      <c r="F12" s="268"/>
      <c r="G12" s="268"/>
      <c r="H12" s="268"/>
      <c r="I12" s="5"/>
      <c r="J12" s="5"/>
      <c r="K12" s="5"/>
      <c r="L12" s="5"/>
      <c r="M12" s="5"/>
      <c r="N12" s="203" t="s">
        <v>0</v>
      </c>
      <c r="O12" s="204"/>
    </row>
    <row r="13" spans="1:18" ht="18.75" customHeight="1" x14ac:dyDescent="0.25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6" t="s">
        <v>2</v>
      </c>
      <c r="L13" s="206"/>
      <c r="M13" s="207"/>
      <c r="N13" s="208" t="s">
        <v>3</v>
      </c>
      <c r="O13" s="209"/>
    </row>
    <row r="14" spans="1:18" ht="18.75" customHeight="1" x14ac:dyDescent="0.2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6" t="s">
        <v>160</v>
      </c>
      <c r="L14" s="206"/>
      <c r="M14" s="207"/>
      <c r="N14" s="212" t="s">
        <v>446</v>
      </c>
      <c r="O14" s="213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06" t="s">
        <v>161</v>
      </c>
      <c r="L15" s="206"/>
      <c r="M15" s="207"/>
      <c r="N15" s="212" t="s">
        <v>447</v>
      </c>
      <c r="O15" s="213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162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14" t="s">
        <v>163</v>
      </c>
      <c r="M17" s="214"/>
      <c r="N17" s="212" t="s">
        <v>123</v>
      </c>
      <c r="O17" s="213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14" t="s">
        <v>163</v>
      </c>
      <c r="M18" s="214"/>
      <c r="N18" s="212" t="s">
        <v>124</v>
      </c>
      <c r="O18" s="213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14" t="s">
        <v>163</v>
      </c>
      <c r="M19" s="214"/>
      <c r="N19" s="212" t="s">
        <v>125</v>
      </c>
      <c r="O19" s="213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14" t="s">
        <v>163</v>
      </c>
      <c r="M20" s="214"/>
      <c r="N20" s="215" t="s">
        <v>410</v>
      </c>
      <c r="O20" s="216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33"/>
      <c r="Q23" s="33"/>
      <c r="R23" s="33"/>
    </row>
    <row r="24" spans="1:18" s="34" customFormat="1" ht="36" customHeight="1" x14ac:dyDescent="0.25">
      <c r="A24" s="39"/>
      <c r="B24" s="39"/>
      <c r="C24" s="8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20"/>
      <c r="O26" s="220"/>
      <c r="P26" s="6"/>
    </row>
    <row r="27" spans="1:18" ht="22.5" customHeight="1" x14ac:dyDescent="0.25">
      <c r="A27" s="218" t="s">
        <v>1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06"/>
      <c r="L27" s="206"/>
      <c r="M27" s="206"/>
      <c r="N27" s="217"/>
      <c r="O27" s="217"/>
      <c r="P27" s="6"/>
    </row>
    <row r="28" spans="1:18" ht="34.5" customHeight="1" x14ac:dyDescent="0.25">
      <c r="A28" s="221" t="s">
        <v>143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06"/>
      <c r="L28" s="206"/>
      <c r="M28" s="206"/>
      <c r="N28" s="217"/>
      <c r="O28" s="217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06"/>
      <c r="L29" s="206"/>
      <c r="M29" s="206"/>
      <c r="N29" s="217"/>
      <c r="O29" s="217"/>
      <c r="P29" s="6"/>
    </row>
    <row r="30" spans="1:18" ht="30" customHeight="1" x14ac:dyDescent="0.25">
      <c r="A30" s="218" t="s">
        <v>4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06"/>
      <c r="L30" s="206"/>
      <c r="M30" s="206"/>
      <c r="N30" s="217"/>
      <c r="O30" s="217"/>
      <c r="P30" s="6"/>
    </row>
    <row r="31" spans="1:18" ht="28.5" customHeight="1" x14ac:dyDescent="0.25">
      <c r="A31" s="219" t="s">
        <v>224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06"/>
      <c r="L31" s="206"/>
      <c r="M31" s="206"/>
      <c r="N31" s="217"/>
      <c r="O31" s="217"/>
      <c r="P31" s="6"/>
    </row>
    <row r="32" spans="1:18" x14ac:dyDescent="0.25">
      <c r="A32" s="225" t="s">
        <v>379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6"/>
      <c r="L32" s="206"/>
      <c r="M32" s="206"/>
      <c r="N32" s="217"/>
      <c r="O32" s="217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06"/>
      <c r="L33" s="206"/>
      <c r="M33" s="206"/>
      <c r="N33" s="217"/>
      <c r="O33" s="217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06"/>
      <c r="L34" s="206"/>
      <c r="M34" s="206"/>
      <c r="N34" s="217"/>
      <c r="O34" s="217"/>
      <c r="P34" s="6"/>
    </row>
    <row r="35" spans="1:16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6"/>
      <c r="L35" s="6"/>
      <c r="M35" s="6"/>
      <c r="N35" s="6"/>
      <c r="O35" s="6"/>
      <c r="P35" s="6"/>
    </row>
    <row r="36" spans="1:16" x14ac:dyDescent="0.2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6"/>
      <c r="L36" s="6"/>
      <c r="M36" s="6"/>
      <c r="N36" s="6"/>
      <c r="O36" s="6"/>
      <c r="P36" s="6"/>
    </row>
    <row r="37" spans="1:16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6"/>
      <c r="L37" s="6"/>
      <c r="M37" s="6"/>
      <c r="N37" s="6"/>
      <c r="O37" s="6"/>
      <c r="P37" s="6"/>
    </row>
    <row r="38" spans="1:16" x14ac:dyDescent="0.25">
      <c r="A38" s="224" t="s">
        <v>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6"/>
    </row>
    <row r="39" spans="1:16" ht="42" customHeight="1" x14ac:dyDescent="0.25">
      <c r="A39" s="224" t="s">
        <v>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184" t="s">
        <v>179</v>
      </c>
      <c r="N39" s="169" t="s">
        <v>169</v>
      </c>
      <c r="O39" s="6"/>
      <c r="P39" s="6"/>
    </row>
    <row r="40" spans="1:16" x14ac:dyDescent="0.25">
      <c r="A40" s="165" t="s">
        <v>96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85"/>
      <c r="N40" s="169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5"/>
      <c r="N41" s="169"/>
      <c r="O41" s="6"/>
      <c r="P41" s="6"/>
    </row>
    <row r="42" spans="1:16" x14ac:dyDescent="0.25">
      <c r="A42" s="165" t="s">
        <v>9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6"/>
      <c r="N42" s="5"/>
      <c r="O42" s="6"/>
      <c r="P42" s="6"/>
    </row>
    <row r="43" spans="1:16" x14ac:dyDescent="0.25">
      <c r="A43" s="165" t="s">
        <v>115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6"/>
      <c r="L43" s="6"/>
      <c r="M43" s="6"/>
      <c r="N43" s="5"/>
      <c r="O43" s="6"/>
      <c r="P43" s="6"/>
    </row>
    <row r="44" spans="1:16" ht="102" customHeight="1" x14ac:dyDescent="0.25">
      <c r="A44" s="162" t="s">
        <v>10</v>
      </c>
      <c r="B44" s="162" t="s">
        <v>11</v>
      </c>
      <c r="C44" s="162"/>
      <c r="D44" s="162"/>
      <c r="E44" s="162" t="s">
        <v>12</v>
      </c>
      <c r="F44" s="162"/>
      <c r="G44" s="162" t="s">
        <v>13</v>
      </c>
      <c r="H44" s="162"/>
      <c r="I44" s="162"/>
      <c r="J44" s="162" t="s">
        <v>14</v>
      </c>
      <c r="K44" s="162"/>
      <c r="L44" s="162"/>
      <c r="M44" s="176" t="s">
        <v>164</v>
      </c>
      <c r="N44" s="178"/>
      <c r="O44" s="6"/>
      <c r="P44" s="6"/>
    </row>
    <row r="45" spans="1:16" ht="59.25" customHeight="1" x14ac:dyDescent="0.25">
      <c r="A45" s="163"/>
      <c r="B45" s="162"/>
      <c r="C45" s="162"/>
      <c r="D45" s="162"/>
      <c r="E45" s="162"/>
      <c r="F45" s="162"/>
      <c r="G45" s="162" t="s">
        <v>15</v>
      </c>
      <c r="H45" s="162" t="s">
        <v>16</v>
      </c>
      <c r="I45" s="162"/>
      <c r="J45" s="156" t="s">
        <v>426</v>
      </c>
      <c r="K45" s="162" t="s">
        <v>438</v>
      </c>
      <c r="L45" s="162" t="s">
        <v>445</v>
      </c>
      <c r="M45" s="162" t="s">
        <v>165</v>
      </c>
      <c r="N45" s="162" t="s">
        <v>166</v>
      </c>
      <c r="O45" s="6"/>
      <c r="P45" s="6"/>
    </row>
    <row r="46" spans="1:16" ht="75" x14ac:dyDescent="0.25">
      <c r="A46" s="163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3"/>
      <c r="H46" s="9" t="s">
        <v>22</v>
      </c>
      <c r="I46" s="9" t="s">
        <v>23</v>
      </c>
      <c r="J46" s="158"/>
      <c r="K46" s="163"/>
      <c r="L46" s="163"/>
      <c r="M46" s="162"/>
      <c r="N46" s="162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259" t="s">
        <v>170</v>
      </c>
      <c r="B48" s="156" t="s">
        <v>29</v>
      </c>
      <c r="C48" s="156" t="s">
        <v>29</v>
      </c>
      <c r="D48" s="156" t="s">
        <v>29</v>
      </c>
      <c r="E48" s="156" t="s">
        <v>98</v>
      </c>
      <c r="F48" s="159" t="s">
        <v>21</v>
      </c>
      <c r="G48" s="10" t="s">
        <v>388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customHeight="1" x14ac:dyDescent="0.25">
      <c r="A49" s="188"/>
      <c r="B49" s="157"/>
      <c r="C49" s="157"/>
      <c r="D49" s="157"/>
      <c r="E49" s="157"/>
      <c r="F49" s="160"/>
      <c r="G49" s="10" t="s">
        <v>389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88"/>
      <c r="B50" s="157"/>
      <c r="C50" s="157"/>
      <c r="D50" s="157"/>
      <c r="E50" s="157"/>
      <c r="F50" s="160"/>
      <c r="G50" s="10" t="s">
        <v>390</v>
      </c>
      <c r="H50" s="9" t="s">
        <v>391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89"/>
      <c r="B51" s="158"/>
      <c r="C51" s="158"/>
      <c r="D51" s="158"/>
      <c r="E51" s="158"/>
      <c r="F51" s="161"/>
      <c r="G51" s="10" t="s">
        <v>392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248" t="s">
        <v>226</v>
      </c>
      <c r="B52" s="156" t="s">
        <v>97</v>
      </c>
      <c r="C52" s="156" t="s">
        <v>33</v>
      </c>
      <c r="D52" s="156" t="s">
        <v>29</v>
      </c>
      <c r="E52" s="156" t="s">
        <v>98</v>
      </c>
      <c r="F52" s="159" t="s">
        <v>21</v>
      </c>
      <c r="G52" s="10" t="s">
        <v>388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47.25" hidden="1" customHeight="1" x14ac:dyDescent="0.25">
      <c r="A53" s="249"/>
      <c r="B53" s="157"/>
      <c r="C53" s="157"/>
      <c r="D53" s="157"/>
      <c r="E53" s="157"/>
      <c r="F53" s="160"/>
      <c r="G53" s="10" t="s">
        <v>389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249"/>
      <c r="B54" s="157"/>
      <c r="C54" s="157"/>
      <c r="D54" s="157"/>
      <c r="E54" s="157"/>
      <c r="F54" s="160"/>
      <c r="G54" s="10" t="s">
        <v>390</v>
      </c>
      <c r="H54" s="9" t="s">
        <v>391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250"/>
      <c r="B55" s="158"/>
      <c r="C55" s="158"/>
      <c r="D55" s="158"/>
      <c r="E55" s="158"/>
      <c r="F55" s="161"/>
      <c r="G55" s="10" t="s">
        <v>392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97" t="s">
        <v>311</v>
      </c>
      <c r="B56" s="156" t="s">
        <v>29</v>
      </c>
      <c r="C56" s="156" t="s">
        <v>29</v>
      </c>
      <c r="D56" s="156" t="s">
        <v>102</v>
      </c>
      <c r="E56" s="156" t="s">
        <v>98</v>
      </c>
      <c r="F56" s="159" t="s">
        <v>21</v>
      </c>
      <c r="G56" s="10" t="s">
        <v>388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customHeight="1" x14ac:dyDescent="0.25">
      <c r="A57" s="171"/>
      <c r="B57" s="157"/>
      <c r="C57" s="157"/>
      <c r="D57" s="157"/>
      <c r="E57" s="157"/>
      <c r="F57" s="160"/>
      <c r="G57" s="10" t="s">
        <v>389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71"/>
      <c r="B58" s="157"/>
      <c r="C58" s="157"/>
      <c r="D58" s="157"/>
      <c r="E58" s="157"/>
      <c r="F58" s="160"/>
      <c r="G58" s="10" t="s">
        <v>390</v>
      </c>
      <c r="H58" s="9" t="s">
        <v>391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72"/>
      <c r="B59" s="158"/>
      <c r="C59" s="158"/>
      <c r="D59" s="158"/>
      <c r="E59" s="158"/>
      <c r="F59" s="161"/>
      <c r="G59" s="10" t="s">
        <v>392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hidden="1" customHeight="1" x14ac:dyDescent="0.25">
      <c r="A60" s="170" t="s">
        <v>210</v>
      </c>
      <c r="B60" s="156" t="s">
        <v>29</v>
      </c>
      <c r="C60" s="156" t="s">
        <v>33</v>
      </c>
      <c r="D60" s="156" t="s">
        <v>29</v>
      </c>
      <c r="E60" s="156" t="s">
        <v>98</v>
      </c>
      <c r="F60" s="159" t="s">
        <v>21</v>
      </c>
      <c r="G60" s="10" t="s">
        <v>388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hidden="1" customHeight="1" x14ac:dyDescent="0.25">
      <c r="A61" s="171"/>
      <c r="B61" s="157"/>
      <c r="C61" s="157"/>
      <c r="D61" s="157"/>
      <c r="E61" s="157"/>
      <c r="F61" s="160"/>
      <c r="G61" s="10" t="s">
        <v>389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hidden="1" x14ac:dyDescent="0.25">
      <c r="A62" s="171"/>
      <c r="B62" s="157"/>
      <c r="C62" s="157"/>
      <c r="D62" s="157"/>
      <c r="E62" s="157"/>
      <c r="F62" s="160"/>
      <c r="G62" s="10" t="s">
        <v>390</v>
      </c>
      <c r="H62" s="9" t="s">
        <v>391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hidden="1" customHeight="1" x14ac:dyDescent="0.25">
      <c r="A63" s="172"/>
      <c r="B63" s="158"/>
      <c r="C63" s="158"/>
      <c r="D63" s="158"/>
      <c r="E63" s="158"/>
      <c r="F63" s="161"/>
      <c r="G63" s="10" t="s">
        <v>392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customHeight="1" x14ac:dyDescent="0.25">
      <c r="A64" s="20"/>
      <c r="B64" s="20"/>
      <c r="C64" s="20"/>
      <c r="D64" s="20"/>
      <c r="E64" s="20"/>
      <c r="F64" s="5"/>
      <c r="G64" s="111"/>
      <c r="H64" s="4"/>
      <c r="I64" s="4"/>
      <c r="J64" s="4"/>
      <c r="K64" s="4"/>
      <c r="L64" s="4"/>
      <c r="M64" s="5"/>
      <c r="N64" s="91"/>
      <c r="O64" s="6"/>
      <c r="P64" s="6"/>
    </row>
    <row r="65" spans="1:18" ht="30.75" customHeight="1" x14ac:dyDescent="0.25">
      <c r="A65" s="20"/>
      <c r="B65" s="20"/>
      <c r="C65" s="20"/>
      <c r="D65" s="20"/>
      <c r="E65" s="20"/>
      <c r="F65" s="5"/>
      <c r="G65" s="111"/>
      <c r="H65" s="4"/>
      <c r="I65" s="4"/>
      <c r="J65" s="4"/>
      <c r="K65" s="4"/>
      <c r="L65" s="4"/>
      <c r="M65" s="5"/>
      <c r="N65" s="91"/>
      <c r="O65" s="6"/>
      <c r="P65" s="6"/>
    </row>
    <row r="66" spans="1:18" ht="18.75" customHeight="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6"/>
    </row>
    <row r="67" spans="1:18" x14ac:dyDescent="0.25">
      <c r="A67" s="165" t="s">
        <v>116</v>
      </c>
      <c r="B67" s="165"/>
      <c r="C67" s="165"/>
      <c r="D67" s="165"/>
      <c r="E67" s="165"/>
      <c r="F67" s="165"/>
      <c r="G67" s="165"/>
      <c r="H67" s="165"/>
      <c r="I67" s="165"/>
      <c r="J67" s="165"/>
      <c r="K67" s="6"/>
      <c r="L67" s="6"/>
      <c r="M67" s="6"/>
      <c r="N67" s="6"/>
      <c r="O67" s="6"/>
      <c r="P67" s="6"/>
    </row>
    <row r="68" spans="1:18" ht="94.5" customHeight="1" x14ac:dyDescent="0.25">
      <c r="A68" s="162" t="s">
        <v>10</v>
      </c>
      <c r="B68" s="162" t="s">
        <v>11</v>
      </c>
      <c r="C68" s="162"/>
      <c r="D68" s="162"/>
      <c r="E68" s="162" t="s">
        <v>12</v>
      </c>
      <c r="F68" s="162"/>
      <c r="G68" s="162" t="s">
        <v>24</v>
      </c>
      <c r="H68" s="162"/>
      <c r="I68" s="162"/>
      <c r="J68" s="162" t="s">
        <v>25</v>
      </c>
      <c r="K68" s="162"/>
      <c r="L68" s="162"/>
      <c r="M68" s="162" t="s">
        <v>26</v>
      </c>
      <c r="N68" s="162"/>
      <c r="O68" s="162"/>
      <c r="P68" s="176" t="s">
        <v>198</v>
      </c>
      <c r="Q68" s="178"/>
    </row>
    <row r="69" spans="1:18" ht="55.5" customHeight="1" x14ac:dyDescent="0.25">
      <c r="A69" s="163"/>
      <c r="B69" s="162"/>
      <c r="C69" s="162"/>
      <c r="D69" s="162"/>
      <c r="E69" s="162"/>
      <c r="F69" s="162"/>
      <c r="G69" s="162" t="s">
        <v>60</v>
      </c>
      <c r="H69" s="162" t="s">
        <v>16</v>
      </c>
      <c r="I69" s="162"/>
      <c r="J69" s="156" t="s">
        <v>426</v>
      </c>
      <c r="K69" s="162" t="s">
        <v>438</v>
      </c>
      <c r="L69" s="162" t="s">
        <v>445</v>
      </c>
      <c r="M69" s="156" t="s">
        <v>426</v>
      </c>
      <c r="N69" s="162" t="s">
        <v>438</v>
      </c>
      <c r="O69" s="162" t="s">
        <v>445</v>
      </c>
      <c r="P69" s="162" t="s">
        <v>165</v>
      </c>
      <c r="Q69" s="162" t="s">
        <v>166</v>
      </c>
    </row>
    <row r="70" spans="1:18" ht="75" x14ac:dyDescent="0.25">
      <c r="A70" s="163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3"/>
      <c r="H70" s="9" t="s">
        <v>28</v>
      </c>
      <c r="I70" s="9" t="s">
        <v>23</v>
      </c>
      <c r="J70" s="158"/>
      <c r="K70" s="163"/>
      <c r="L70" s="163"/>
      <c r="M70" s="158"/>
      <c r="N70" s="163"/>
      <c r="O70" s="163"/>
      <c r="P70" s="162"/>
      <c r="Q70" s="162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5" t="s">
        <v>170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388</v>
      </c>
      <c r="K72" s="9">
        <v>388</v>
      </c>
      <c r="L72" s="9">
        <v>388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39</v>
      </c>
    </row>
    <row r="73" spans="1:18" ht="225" hidden="1" x14ac:dyDescent="0.25">
      <c r="A73" s="36" t="s">
        <v>180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/>
      <c r="L74" s="9"/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307</v>
      </c>
    </row>
    <row r="75" spans="1:18" ht="77.25" customHeight="1" x14ac:dyDescent="0.25">
      <c r="A75" s="85" t="s">
        <v>311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1</v>
      </c>
      <c r="K75" s="9">
        <v>1</v>
      </c>
      <c r="L75" s="9">
        <v>1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308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:K79" si="1">J76</f>
        <v>0</v>
      </c>
      <c r="L76" s="9">
        <f t="shared" ref="L76:L79" si="2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hidden="1" customHeight="1" x14ac:dyDescent="0.25">
      <c r="A77" s="85" t="s">
        <v>210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 t="shared" si="1"/>
        <v>0</v>
      </c>
      <c r="L77" s="9">
        <f t="shared" si="2"/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305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/>
      <c r="K78" s="9">
        <f t="shared" si="1"/>
        <v>0</v>
      </c>
      <c r="L78" s="9">
        <f t="shared" si="2"/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389</v>
      </c>
      <c r="K80" s="9">
        <f>SUM(K72:K79)</f>
        <v>389</v>
      </c>
      <c r="L80" s="9">
        <f>SUM(L72:L79)</f>
        <v>389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39</v>
      </c>
    </row>
    <row r="81" spans="1:17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31"/>
      <c r="Q81" s="32"/>
    </row>
    <row r="82" spans="1:17" x14ac:dyDescent="0.25">
      <c r="A82" s="165" t="s">
        <v>35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31"/>
      <c r="Q82" s="32"/>
    </row>
    <row r="83" spans="1:17" x14ac:dyDescent="0.25">
      <c r="A83" s="162" t="s">
        <v>36</v>
      </c>
      <c r="B83" s="162"/>
      <c r="C83" s="162"/>
      <c r="D83" s="162"/>
      <c r="E83" s="162"/>
      <c r="F83" s="186"/>
      <c r="G83" s="186"/>
      <c r="H83" s="186"/>
      <c r="I83" s="186"/>
      <c r="J83" s="186"/>
      <c r="K83" s="186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2" t="s">
        <v>22</v>
      </c>
      <c r="F84" s="186"/>
      <c r="G84" s="186"/>
      <c r="H84" s="186"/>
      <c r="I84" s="186"/>
      <c r="J84" s="186"/>
      <c r="K84" s="186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2">
        <v>5</v>
      </c>
      <c r="F85" s="186"/>
      <c r="G85" s="186"/>
      <c r="H85" s="186"/>
      <c r="I85" s="186"/>
      <c r="J85" s="186"/>
      <c r="K85" s="186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2" t="s">
        <v>21</v>
      </c>
      <c r="F86" s="169"/>
      <c r="G86" s="169"/>
      <c r="H86" s="169"/>
      <c r="I86" s="169"/>
      <c r="J86" s="169"/>
      <c r="K86" s="169"/>
      <c r="L86" s="6"/>
      <c r="M86" s="6"/>
      <c r="N86" s="6"/>
      <c r="O86" s="6"/>
      <c r="P86" s="6"/>
    </row>
    <row r="87" spans="1:17" x14ac:dyDescent="0.25">
      <c r="A87" s="165" t="s">
        <v>41</v>
      </c>
      <c r="B87" s="165"/>
      <c r="C87" s="165"/>
      <c r="D87" s="165"/>
      <c r="E87" s="165"/>
      <c r="F87" s="165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166" t="s">
        <v>42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5"/>
      <c r="M88" s="15"/>
      <c r="N88" s="15"/>
      <c r="O88" s="15"/>
      <c r="P88" s="6"/>
    </row>
    <row r="89" spans="1:17" ht="190.5" customHeight="1" x14ac:dyDescent="0.25">
      <c r="A89" s="166" t="s">
        <v>381</v>
      </c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5"/>
      <c r="M89" s="15"/>
      <c r="N89" s="15"/>
      <c r="O89" s="15"/>
      <c r="P89" s="6"/>
    </row>
    <row r="90" spans="1:17" ht="16.5" customHeight="1" x14ac:dyDescent="0.25">
      <c r="A90" s="168" t="s">
        <v>44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5"/>
      <c r="M90" s="15"/>
      <c r="N90" s="15"/>
      <c r="O90" s="15"/>
      <c r="P90" s="6"/>
    </row>
    <row r="91" spans="1:17" x14ac:dyDescent="0.25">
      <c r="A91" s="165" t="s">
        <v>45</v>
      </c>
      <c r="B91" s="165"/>
      <c r="C91" s="165"/>
      <c r="D91" s="165"/>
      <c r="E91" s="165"/>
      <c r="F91" s="165"/>
      <c r="G91" s="165"/>
      <c r="H91" s="165"/>
      <c r="I91" s="165"/>
      <c r="J91" s="6"/>
      <c r="K91" s="6"/>
      <c r="L91" s="6"/>
      <c r="M91" s="6"/>
      <c r="N91" s="6"/>
      <c r="O91" s="6"/>
      <c r="P91" s="6"/>
    </row>
    <row r="92" spans="1:17" x14ac:dyDescent="0.25">
      <c r="A92" s="173" t="s">
        <v>46</v>
      </c>
      <c r="B92" s="174"/>
      <c r="C92" s="174"/>
      <c r="D92" s="175"/>
      <c r="E92" s="173" t="s">
        <v>47</v>
      </c>
      <c r="F92" s="174"/>
      <c r="G92" s="175"/>
      <c r="H92" s="173" t="s">
        <v>48</v>
      </c>
      <c r="I92" s="174"/>
      <c r="J92" s="174"/>
      <c r="K92" s="174"/>
      <c r="L92" s="175"/>
      <c r="M92" s="6"/>
      <c r="N92" s="6"/>
      <c r="O92" s="6"/>
      <c r="P92" s="6"/>
    </row>
    <row r="93" spans="1:17" x14ac:dyDescent="0.25">
      <c r="A93" s="176">
        <v>1</v>
      </c>
      <c r="B93" s="177"/>
      <c r="C93" s="177"/>
      <c r="D93" s="178"/>
      <c r="E93" s="176">
        <v>2</v>
      </c>
      <c r="F93" s="177"/>
      <c r="G93" s="178"/>
      <c r="H93" s="173">
        <v>3</v>
      </c>
      <c r="I93" s="174"/>
      <c r="J93" s="174"/>
      <c r="K93" s="174"/>
      <c r="L93" s="175"/>
    </row>
    <row r="94" spans="1:17" ht="51.75" customHeight="1" x14ac:dyDescent="0.25">
      <c r="A94" s="179" t="s">
        <v>331</v>
      </c>
      <c r="B94" s="180"/>
      <c r="C94" s="180"/>
      <c r="D94" s="181"/>
      <c r="E94" s="176" t="s">
        <v>50</v>
      </c>
      <c r="F94" s="177"/>
      <c r="G94" s="178"/>
      <c r="H94" s="176" t="s">
        <v>51</v>
      </c>
      <c r="I94" s="177"/>
      <c r="J94" s="177"/>
      <c r="K94" s="177"/>
      <c r="L94" s="178"/>
    </row>
    <row r="95" spans="1:17" ht="54" customHeight="1" x14ac:dyDescent="0.25">
      <c r="A95" s="179" t="s">
        <v>331</v>
      </c>
      <c r="B95" s="180"/>
      <c r="C95" s="180"/>
      <c r="D95" s="181"/>
      <c r="E95" s="176" t="s">
        <v>52</v>
      </c>
      <c r="F95" s="177"/>
      <c r="G95" s="178"/>
      <c r="H95" s="176" t="s">
        <v>53</v>
      </c>
      <c r="I95" s="177"/>
      <c r="J95" s="177"/>
      <c r="K95" s="177"/>
      <c r="L95" s="178"/>
    </row>
    <row r="96" spans="1:17" ht="59.25" customHeight="1" x14ac:dyDescent="0.25">
      <c r="A96" s="179" t="s">
        <v>331</v>
      </c>
      <c r="B96" s="180"/>
      <c r="C96" s="180"/>
      <c r="D96" s="181"/>
      <c r="E96" s="176" t="s">
        <v>56</v>
      </c>
      <c r="F96" s="177"/>
      <c r="G96" s="178"/>
      <c r="H96" s="176" t="s">
        <v>51</v>
      </c>
      <c r="I96" s="177"/>
      <c r="J96" s="177"/>
      <c r="K96" s="177"/>
      <c r="L96" s="178"/>
    </row>
    <row r="97" spans="1:16" ht="54.75" customHeight="1" x14ac:dyDescent="0.25">
      <c r="A97" s="179" t="s">
        <v>332</v>
      </c>
      <c r="B97" s="180"/>
      <c r="C97" s="180"/>
      <c r="D97" s="181"/>
      <c r="E97" s="176" t="s">
        <v>54</v>
      </c>
      <c r="F97" s="177"/>
      <c r="G97" s="178"/>
      <c r="H97" s="173" t="s">
        <v>167</v>
      </c>
      <c r="I97" s="174"/>
      <c r="J97" s="174"/>
      <c r="K97" s="174"/>
      <c r="L97" s="17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224" t="s">
        <v>57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184" t="s">
        <v>179</v>
      </c>
      <c r="N99" s="169" t="s">
        <v>171</v>
      </c>
      <c r="O99" s="6"/>
      <c r="P99" s="6"/>
    </row>
    <row r="100" spans="1:16" x14ac:dyDescent="0.25">
      <c r="A100" s="165" t="s">
        <v>103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85"/>
      <c r="N100" s="16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85"/>
      <c r="N101" s="169"/>
      <c r="O101" s="6"/>
      <c r="P101" s="6"/>
    </row>
    <row r="102" spans="1:16" x14ac:dyDescent="0.25">
      <c r="A102" s="165" t="s">
        <v>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6"/>
      <c r="N102" s="5"/>
      <c r="O102" s="6"/>
      <c r="P102" s="6"/>
    </row>
    <row r="103" spans="1:16" x14ac:dyDescent="0.25">
      <c r="A103" s="165" t="s">
        <v>115</v>
      </c>
      <c r="B103" s="165"/>
      <c r="C103" s="165"/>
      <c r="D103" s="165"/>
      <c r="E103" s="165"/>
      <c r="F103" s="165"/>
      <c r="G103" s="165"/>
      <c r="H103" s="165"/>
      <c r="I103" s="165"/>
      <c r="J103" s="165"/>
      <c r="K103" s="6"/>
      <c r="L103" s="6"/>
      <c r="M103" s="6"/>
      <c r="N103" s="5"/>
      <c r="O103" s="6"/>
      <c r="P103" s="6"/>
    </row>
    <row r="104" spans="1:16" ht="83.25" customHeight="1" x14ac:dyDescent="0.25">
      <c r="A104" s="162" t="s">
        <v>10</v>
      </c>
      <c r="B104" s="162" t="s">
        <v>11</v>
      </c>
      <c r="C104" s="162"/>
      <c r="D104" s="162"/>
      <c r="E104" s="162" t="s">
        <v>12</v>
      </c>
      <c r="F104" s="162"/>
      <c r="G104" s="162" t="s">
        <v>13</v>
      </c>
      <c r="H104" s="162"/>
      <c r="I104" s="162"/>
      <c r="J104" s="162" t="s">
        <v>14</v>
      </c>
      <c r="K104" s="162"/>
      <c r="L104" s="162"/>
      <c r="M104" s="176" t="s">
        <v>164</v>
      </c>
      <c r="N104" s="178"/>
      <c r="O104" s="6"/>
      <c r="P104" s="6"/>
    </row>
    <row r="105" spans="1:16" ht="59.25" customHeight="1" x14ac:dyDescent="0.25">
      <c r="A105" s="163"/>
      <c r="B105" s="162"/>
      <c r="C105" s="162"/>
      <c r="D105" s="162"/>
      <c r="E105" s="162"/>
      <c r="F105" s="162"/>
      <c r="G105" s="162" t="s">
        <v>15</v>
      </c>
      <c r="H105" s="162" t="s">
        <v>16</v>
      </c>
      <c r="I105" s="162"/>
      <c r="J105" s="156" t="s">
        <v>426</v>
      </c>
      <c r="K105" s="162" t="s">
        <v>438</v>
      </c>
      <c r="L105" s="162" t="s">
        <v>445</v>
      </c>
      <c r="M105" s="162" t="s">
        <v>165</v>
      </c>
      <c r="N105" s="162" t="s">
        <v>166</v>
      </c>
      <c r="O105" s="6"/>
      <c r="P105" s="6"/>
    </row>
    <row r="106" spans="1:16" ht="75" x14ac:dyDescent="0.25">
      <c r="A106" s="163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3"/>
      <c r="H106" s="9" t="s">
        <v>22</v>
      </c>
      <c r="I106" s="9" t="s">
        <v>23</v>
      </c>
      <c r="J106" s="158"/>
      <c r="K106" s="163"/>
      <c r="L106" s="163"/>
      <c r="M106" s="162"/>
      <c r="N106" s="162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97" t="s">
        <v>173</v>
      </c>
      <c r="B108" s="156" t="s">
        <v>29</v>
      </c>
      <c r="C108" s="156" t="s">
        <v>29</v>
      </c>
      <c r="D108" s="156" t="s">
        <v>29</v>
      </c>
      <c r="E108" s="156" t="s">
        <v>98</v>
      </c>
      <c r="F108" s="159" t="s">
        <v>21</v>
      </c>
      <c r="G108" s="10" t="s">
        <v>388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71"/>
      <c r="B109" s="157"/>
      <c r="C109" s="157"/>
      <c r="D109" s="157"/>
      <c r="E109" s="157"/>
      <c r="F109" s="160"/>
      <c r="G109" s="10" t="s">
        <v>393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71"/>
      <c r="B110" s="157"/>
      <c r="C110" s="157"/>
      <c r="D110" s="157"/>
      <c r="E110" s="157"/>
      <c r="F110" s="160"/>
      <c r="G110" s="10" t="s">
        <v>390</v>
      </c>
      <c r="H110" s="9" t="s">
        <v>391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72"/>
      <c r="B111" s="158"/>
      <c r="C111" s="158"/>
      <c r="D111" s="158"/>
      <c r="E111" s="158"/>
      <c r="F111" s="161"/>
      <c r="G111" s="10" t="s">
        <v>392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187" t="s">
        <v>182</v>
      </c>
      <c r="B112" s="156" t="s">
        <v>97</v>
      </c>
      <c r="C112" s="156" t="s">
        <v>33</v>
      </c>
      <c r="D112" s="156" t="s">
        <v>29</v>
      </c>
      <c r="E112" s="156" t="s">
        <v>98</v>
      </c>
      <c r="F112" s="159" t="s">
        <v>21</v>
      </c>
      <c r="G112" s="10" t="s">
        <v>388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88"/>
      <c r="B113" s="157"/>
      <c r="C113" s="157"/>
      <c r="D113" s="157"/>
      <c r="E113" s="157"/>
      <c r="F113" s="160"/>
      <c r="G113" s="10" t="s">
        <v>393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88"/>
      <c r="B114" s="157"/>
      <c r="C114" s="157"/>
      <c r="D114" s="157"/>
      <c r="E114" s="157"/>
      <c r="F114" s="160"/>
      <c r="G114" s="10" t="s">
        <v>390</v>
      </c>
      <c r="H114" s="9" t="s">
        <v>391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89"/>
      <c r="B115" s="158"/>
      <c r="C115" s="158"/>
      <c r="D115" s="158"/>
      <c r="E115" s="158"/>
      <c r="F115" s="161"/>
      <c r="G115" s="10" t="s">
        <v>392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70" t="s">
        <v>312</v>
      </c>
      <c r="B116" s="156" t="s">
        <v>29</v>
      </c>
      <c r="C116" s="156" t="s">
        <v>29</v>
      </c>
      <c r="D116" s="156" t="s">
        <v>102</v>
      </c>
      <c r="E116" s="156" t="s">
        <v>98</v>
      </c>
      <c r="F116" s="159" t="s">
        <v>21</v>
      </c>
      <c r="G116" s="10" t="s">
        <v>388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71"/>
      <c r="B117" s="157"/>
      <c r="C117" s="157"/>
      <c r="D117" s="157"/>
      <c r="E117" s="157"/>
      <c r="F117" s="160"/>
      <c r="G117" s="10" t="s">
        <v>393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71"/>
      <c r="B118" s="157"/>
      <c r="C118" s="157"/>
      <c r="D118" s="157"/>
      <c r="E118" s="157"/>
      <c r="F118" s="160"/>
      <c r="G118" s="10" t="s">
        <v>390</v>
      </c>
      <c r="H118" s="9" t="s">
        <v>391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72"/>
      <c r="B119" s="158"/>
      <c r="C119" s="158"/>
      <c r="D119" s="158"/>
      <c r="E119" s="158"/>
      <c r="F119" s="161"/>
      <c r="G119" s="10" t="s">
        <v>392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70" t="s">
        <v>227</v>
      </c>
      <c r="B120" s="156" t="s">
        <v>29</v>
      </c>
      <c r="C120" s="156" t="s">
        <v>33</v>
      </c>
      <c r="D120" s="156" t="s">
        <v>29</v>
      </c>
      <c r="E120" s="156" t="s">
        <v>98</v>
      </c>
      <c r="F120" s="159" t="s">
        <v>21</v>
      </c>
      <c r="G120" s="10" t="s">
        <v>388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hidden="1" x14ac:dyDescent="0.25">
      <c r="A121" s="171"/>
      <c r="B121" s="157"/>
      <c r="C121" s="157"/>
      <c r="D121" s="157"/>
      <c r="E121" s="157"/>
      <c r="F121" s="160"/>
      <c r="G121" s="10" t="s">
        <v>393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hidden="1" x14ac:dyDescent="0.25">
      <c r="A122" s="171"/>
      <c r="B122" s="157"/>
      <c r="C122" s="157"/>
      <c r="D122" s="157"/>
      <c r="E122" s="157"/>
      <c r="F122" s="160"/>
      <c r="G122" s="10" t="s">
        <v>390</v>
      </c>
      <c r="H122" s="9" t="s">
        <v>391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72"/>
      <c r="B123" s="158"/>
      <c r="C123" s="158"/>
      <c r="D123" s="158"/>
      <c r="E123" s="158"/>
      <c r="F123" s="161"/>
      <c r="G123" s="10" t="s">
        <v>392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70" t="s">
        <v>313</v>
      </c>
      <c r="B124" s="156" t="s">
        <v>29</v>
      </c>
      <c r="C124" s="156" t="s">
        <v>29</v>
      </c>
      <c r="D124" s="156" t="s">
        <v>29</v>
      </c>
      <c r="E124" s="156" t="s">
        <v>100</v>
      </c>
      <c r="F124" s="159" t="s">
        <v>21</v>
      </c>
      <c r="G124" s="10" t="s">
        <v>388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71"/>
      <c r="B125" s="157"/>
      <c r="C125" s="157"/>
      <c r="D125" s="157"/>
      <c r="E125" s="157"/>
      <c r="F125" s="160"/>
      <c r="G125" s="10" t="s">
        <v>393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71"/>
      <c r="B126" s="157"/>
      <c r="C126" s="157"/>
      <c r="D126" s="157"/>
      <c r="E126" s="157"/>
      <c r="F126" s="160"/>
      <c r="G126" s="10" t="s">
        <v>390</v>
      </c>
      <c r="H126" s="9" t="s">
        <v>391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72"/>
      <c r="B127" s="158"/>
      <c r="C127" s="158"/>
      <c r="D127" s="158"/>
      <c r="E127" s="158"/>
      <c r="F127" s="161"/>
      <c r="G127" s="10" t="s">
        <v>392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7"/>
      <c r="B128" s="4"/>
      <c r="C128" s="4"/>
      <c r="D128" s="4"/>
      <c r="E128" s="4"/>
      <c r="F128" s="5"/>
      <c r="G128" s="111"/>
      <c r="H128" s="4"/>
      <c r="I128" s="4"/>
      <c r="J128" s="4"/>
      <c r="K128" s="4"/>
      <c r="L128" s="4"/>
      <c r="M128" s="5"/>
      <c r="N128" s="91"/>
      <c r="O128" s="6"/>
      <c r="P128" s="6"/>
    </row>
    <row r="129" spans="1:18" ht="39.75" hidden="1" customHeight="1" x14ac:dyDescent="0.25">
      <c r="A129" s="137"/>
      <c r="B129" s="4"/>
      <c r="C129" s="4"/>
      <c r="D129" s="4"/>
      <c r="E129" s="4"/>
      <c r="F129" s="5"/>
      <c r="G129" s="111"/>
      <c r="H129" s="4"/>
      <c r="I129" s="4"/>
      <c r="J129" s="4"/>
      <c r="K129" s="4"/>
      <c r="L129" s="4"/>
      <c r="M129" s="5"/>
      <c r="N129" s="91"/>
      <c r="O129" s="6"/>
      <c r="P129" s="6"/>
    </row>
    <row r="130" spans="1:18" ht="39.75" hidden="1" customHeight="1" x14ac:dyDescent="0.25">
      <c r="A130" s="137"/>
      <c r="B130" s="4"/>
      <c r="C130" s="4"/>
      <c r="D130" s="4"/>
      <c r="E130" s="4"/>
      <c r="F130" s="5"/>
      <c r="G130" s="111"/>
      <c r="H130" s="4"/>
      <c r="I130" s="4"/>
      <c r="J130" s="4"/>
      <c r="K130" s="4"/>
      <c r="L130" s="4"/>
      <c r="M130" s="5"/>
      <c r="N130" s="91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11"/>
      <c r="H131" s="4"/>
      <c r="I131" s="4"/>
      <c r="J131" s="4"/>
      <c r="K131" s="4"/>
      <c r="L131" s="4"/>
      <c r="M131" s="5"/>
      <c r="N131" s="91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11"/>
      <c r="H132" s="4"/>
      <c r="I132" s="4"/>
      <c r="J132" s="4"/>
      <c r="K132" s="4"/>
      <c r="L132" s="4"/>
      <c r="M132" s="5"/>
      <c r="N132" s="91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11"/>
      <c r="H133" s="4"/>
      <c r="I133" s="4"/>
      <c r="J133" s="4"/>
      <c r="K133" s="4"/>
      <c r="L133" s="4"/>
      <c r="M133" s="5"/>
      <c r="N133" s="91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11"/>
      <c r="H134" s="4"/>
      <c r="I134" s="4"/>
      <c r="J134" s="4"/>
      <c r="K134" s="4"/>
      <c r="L134" s="4"/>
      <c r="M134" s="5"/>
      <c r="N134" s="91"/>
      <c r="O134" s="6"/>
      <c r="P134" s="6"/>
    </row>
    <row r="135" spans="1:18" ht="18.75" customHeigh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6"/>
    </row>
    <row r="136" spans="1:18" x14ac:dyDescent="0.25">
      <c r="A136" s="165" t="s">
        <v>116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6"/>
      <c r="L136" s="6"/>
      <c r="M136" s="6"/>
      <c r="N136" s="6"/>
      <c r="O136" s="6"/>
      <c r="P136" s="6"/>
    </row>
    <row r="137" spans="1:18" ht="94.5" customHeight="1" x14ac:dyDescent="0.25">
      <c r="A137" s="162" t="s">
        <v>10</v>
      </c>
      <c r="B137" s="162" t="s">
        <v>11</v>
      </c>
      <c r="C137" s="162"/>
      <c r="D137" s="162"/>
      <c r="E137" s="162" t="s">
        <v>12</v>
      </c>
      <c r="F137" s="162"/>
      <c r="G137" s="162" t="s">
        <v>24</v>
      </c>
      <c r="H137" s="162"/>
      <c r="I137" s="162"/>
      <c r="J137" s="162" t="s">
        <v>25</v>
      </c>
      <c r="K137" s="162"/>
      <c r="L137" s="162"/>
      <c r="M137" s="162" t="s">
        <v>26</v>
      </c>
      <c r="N137" s="162"/>
      <c r="O137" s="162"/>
      <c r="P137" s="176" t="s">
        <v>198</v>
      </c>
      <c r="Q137" s="178"/>
    </row>
    <row r="138" spans="1:18" ht="55.5" customHeight="1" x14ac:dyDescent="0.25">
      <c r="A138" s="163"/>
      <c r="B138" s="162"/>
      <c r="C138" s="162"/>
      <c r="D138" s="162"/>
      <c r="E138" s="162"/>
      <c r="F138" s="162"/>
      <c r="G138" s="162" t="s">
        <v>27</v>
      </c>
      <c r="H138" s="162" t="s">
        <v>16</v>
      </c>
      <c r="I138" s="162"/>
      <c r="J138" s="156" t="s">
        <v>426</v>
      </c>
      <c r="K138" s="162" t="s">
        <v>438</v>
      </c>
      <c r="L138" s="162" t="s">
        <v>445</v>
      </c>
      <c r="M138" s="156" t="s">
        <v>426</v>
      </c>
      <c r="N138" s="162" t="s">
        <v>438</v>
      </c>
      <c r="O138" s="162" t="s">
        <v>445</v>
      </c>
      <c r="P138" s="162" t="s">
        <v>165</v>
      </c>
      <c r="Q138" s="162" t="s">
        <v>166</v>
      </c>
    </row>
    <row r="139" spans="1:18" ht="75" x14ac:dyDescent="0.25">
      <c r="A139" s="163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3"/>
      <c r="H139" s="9" t="s">
        <v>28</v>
      </c>
      <c r="I139" s="9" t="s">
        <v>23</v>
      </c>
      <c r="J139" s="158"/>
      <c r="K139" s="163"/>
      <c r="L139" s="163"/>
      <c r="M139" s="158"/>
      <c r="N139" s="163"/>
      <c r="O139" s="163"/>
      <c r="P139" s="162"/>
      <c r="Q139" s="162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173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439</v>
      </c>
      <c r="K141" s="9">
        <v>439</v>
      </c>
      <c r="L141" s="9">
        <v>439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44</v>
      </c>
    </row>
    <row r="142" spans="1:18" ht="225" hidden="1" x14ac:dyDescent="0.25">
      <c r="A142" s="36" t="s">
        <v>172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5" t="s">
        <v>182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307</v>
      </c>
    </row>
    <row r="144" spans="1:18" ht="93.75" hidden="1" x14ac:dyDescent="0.25">
      <c r="A144" s="85" t="s">
        <v>182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79.5" customHeight="1" x14ac:dyDescent="0.25">
      <c r="A145" s="85" t="s">
        <v>312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>
        <v>2</v>
      </c>
      <c r="K145" s="9">
        <v>2</v>
      </c>
      <c r="L145" s="9">
        <v>2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306</v>
      </c>
    </row>
    <row r="146" spans="1:18" ht="84.75" hidden="1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ref="K146:K148" si="4">J146</f>
        <v>0</v>
      </c>
      <c r="L146" s="9">
        <f t="shared" ref="L146:L148" si="5">J146</f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305</v>
      </c>
    </row>
    <row r="147" spans="1:18" ht="37.5" hidden="1" x14ac:dyDescent="0.25">
      <c r="A147" s="85" t="s">
        <v>313</v>
      </c>
      <c r="B147" s="9" t="s">
        <v>29</v>
      </c>
      <c r="C147" s="9" t="s">
        <v>29</v>
      </c>
      <c r="D147" s="9" t="s">
        <v>29</v>
      </c>
      <c r="E147" s="9" t="s">
        <v>100</v>
      </c>
      <c r="F147" s="11"/>
      <c r="G147" s="9" t="s">
        <v>31</v>
      </c>
      <c r="H147" s="9" t="s">
        <v>32</v>
      </c>
      <c r="I147" s="14" t="s">
        <v>120</v>
      </c>
      <c r="J147" s="9"/>
      <c r="K147" s="9">
        <f t="shared" si="4"/>
        <v>0</v>
      </c>
      <c r="L147" s="9">
        <f t="shared" si="5"/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309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11"/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441</v>
      </c>
      <c r="K149" s="9">
        <f>SUM(K141:K148)</f>
        <v>441</v>
      </c>
      <c r="L149" s="9">
        <f>SUM(L141:L148)</f>
        <v>441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44</v>
      </c>
    </row>
    <row r="150" spans="1:18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6"/>
    </row>
    <row r="151" spans="1:18" x14ac:dyDescent="0.25">
      <c r="A151" s="165" t="s">
        <v>35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6"/>
    </row>
    <row r="152" spans="1:18" x14ac:dyDescent="0.25">
      <c r="A152" s="162" t="s">
        <v>36</v>
      </c>
      <c r="B152" s="162"/>
      <c r="C152" s="162"/>
      <c r="D152" s="162"/>
      <c r="E152" s="162"/>
      <c r="F152" s="186"/>
      <c r="G152" s="186"/>
      <c r="H152" s="186"/>
      <c r="I152" s="186"/>
      <c r="J152" s="186"/>
      <c r="K152" s="186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2" t="s">
        <v>22</v>
      </c>
      <c r="F153" s="186"/>
      <c r="G153" s="186"/>
      <c r="H153" s="186"/>
      <c r="I153" s="186"/>
      <c r="J153" s="186"/>
      <c r="K153" s="186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2">
        <v>5</v>
      </c>
      <c r="F154" s="186"/>
      <c r="G154" s="186"/>
      <c r="H154" s="186"/>
      <c r="I154" s="186"/>
      <c r="J154" s="186"/>
      <c r="K154" s="186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2" t="s">
        <v>21</v>
      </c>
      <c r="F155" s="169"/>
      <c r="G155" s="169"/>
      <c r="H155" s="169"/>
      <c r="I155" s="169"/>
      <c r="J155" s="169"/>
      <c r="K155" s="169"/>
      <c r="L155" s="6"/>
      <c r="M155" s="6"/>
      <c r="N155" s="6"/>
      <c r="O155" s="6"/>
      <c r="P155" s="6"/>
    </row>
    <row r="156" spans="1:18" x14ac:dyDescent="0.25">
      <c r="A156" s="165" t="s">
        <v>41</v>
      </c>
      <c r="B156" s="165"/>
      <c r="C156" s="165"/>
      <c r="D156" s="165"/>
      <c r="E156" s="165"/>
      <c r="F156" s="165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166" t="s">
        <v>385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5"/>
      <c r="M157" s="15"/>
      <c r="N157" s="15"/>
      <c r="O157" s="15"/>
      <c r="P157" s="6"/>
    </row>
    <row r="158" spans="1:18" ht="192" customHeight="1" x14ac:dyDescent="0.25">
      <c r="A158" s="166" t="s">
        <v>382</v>
      </c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5"/>
      <c r="M158" s="15"/>
      <c r="N158" s="15"/>
      <c r="O158" s="15"/>
      <c r="P158" s="6"/>
    </row>
    <row r="159" spans="1:18" ht="16.5" customHeight="1" x14ac:dyDescent="0.25">
      <c r="A159" s="168" t="s">
        <v>44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5"/>
      <c r="M159" s="15"/>
      <c r="N159" s="15"/>
      <c r="O159" s="15"/>
      <c r="P159" s="6"/>
    </row>
    <row r="160" spans="1:18" x14ac:dyDescent="0.25">
      <c r="A160" s="165" t="s">
        <v>45</v>
      </c>
      <c r="B160" s="165"/>
      <c r="C160" s="165"/>
      <c r="D160" s="165"/>
      <c r="E160" s="165"/>
      <c r="F160" s="165"/>
      <c r="G160" s="165"/>
      <c r="H160" s="165"/>
      <c r="I160" s="165"/>
      <c r="J160" s="6"/>
      <c r="K160" s="6"/>
      <c r="L160" s="6"/>
      <c r="M160" s="6"/>
      <c r="N160" s="6"/>
      <c r="O160" s="6"/>
      <c r="P160" s="6"/>
    </row>
    <row r="161" spans="1:16" x14ac:dyDescent="0.25">
      <c r="A161" s="173" t="s">
        <v>46</v>
      </c>
      <c r="B161" s="174"/>
      <c r="C161" s="174"/>
      <c r="D161" s="175"/>
      <c r="E161" s="173" t="s">
        <v>47</v>
      </c>
      <c r="F161" s="174"/>
      <c r="G161" s="175"/>
      <c r="H161" s="173" t="s">
        <v>48</v>
      </c>
      <c r="I161" s="174"/>
      <c r="J161" s="174"/>
      <c r="K161" s="174"/>
      <c r="L161" s="175"/>
      <c r="M161" s="6"/>
      <c r="N161" s="6"/>
      <c r="O161" s="6"/>
      <c r="P161" s="6"/>
    </row>
    <row r="162" spans="1:16" x14ac:dyDescent="0.25">
      <c r="A162" s="176">
        <v>1</v>
      </c>
      <c r="B162" s="177"/>
      <c r="C162" s="177"/>
      <c r="D162" s="178"/>
      <c r="E162" s="176">
        <v>2</v>
      </c>
      <c r="F162" s="177"/>
      <c r="G162" s="178"/>
      <c r="H162" s="173">
        <v>3</v>
      </c>
      <c r="I162" s="174"/>
      <c r="J162" s="174"/>
      <c r="K162" s="174"/>
      <c r="L162" s="175"/>
    </row>
    <row r="163" spans="1:16" ht="63.75" customHeight="1" x14ac:dyDescent="0.25">
      <c r="A163" s="179" t="s">
        <v>331</v>
      </c>
      <c r="B163" s="180"/>
      <c r="C163" s="180"/>
      <c r="D163" s="181"/>
      <c r="E163" s="176" t="s">
        <v>50</v>
      </c>
      <c r="F163" s="177"/>
      <c r="G163" s="178"/>
      <c r="H163" s="176" t="s">
        <v>51</v>
      </c>
      <c r="I163" s="177"/>
      <c r="J163" s="177"/>
      <c r="K163" s="177"/>
      <c r="L163" s="178"/>
    </row>
    <row r="164" spans="1:16" ht="54.75" customHeight="1" x14ac:dyDescent="0.25">
      <c r="A164" s="179" t="s">
        <v>331</v>
      </c>
      <c r="B164" s="180"/>
      <c r="C164" s="180"/>
      <c r="D164" s="181"/>
      <c r="E164" s="176" t="s">
        <v>52</v>
      </c>
      <c r="F164" s="177"/>
      <c r="G164" s="178"/>
      <c r="H164" s="176" t="s">
        <v>53</v>
      </c>
      <c r="I164" s="177"/>
      <c r="J164" s="177"/>
      <c r="K164" s="177"/>
      <c r="L164" s="178"/>
    </row>
    <row r="165" spans="1:16" ht="59.25" customHeight="1" x14ac:dyDescent="0.25">
      <c r="A165" s="179" t="s">
        <v>331</v>
      </c>
      <c r="B165" s="180"/>
      <c r="C165" s="180"/>
      <c r="D165" s="181"/>
      <c r="E165" s="176" t="s">
        <v>56</v>
      </c>
      <c r="F165" s="177"/>
      <c r="G165" s="178"/>
      <c r="H165" s="176" t="s">
        <v>51</v>
      </c>
      <c r="I165" s="177"/>
      <c r="J165" s="177"/>
      <c r="K165" s="177"/>
      <c r="L165" s="178"/>
    </row>
    <row r="166" spans="1:16" ht="39.75" customHeight="1" x14ac:dyDescent="0.25">
      <c r="A166" s="179" t="s">
        <v>332</v>
      </c>
      <c r="B166" s="180"/>
      <c r="C166" s="180"/>
      <c r="D166" s="181"/>
      <c r="E166" s="176" t="s">
        <v>54</v>
      </c>
      <c r="F166" s="177"/>
      <c r="G166" s="178"/>
      <c r="H166" s="173" t="s">
        <v>167</v>
      </c>
      <c r="I166" s="174"/>
      <c r="J166" s="174"/>
      <c r="K166" s="174"/>
      <c r="L166" s="175"/>
    </row>
    <row r="167" spans="1:16" ht="42" customHeight="1" x14ac:dyDescent="0.25">
      <c r="A167" s="224" t="s">
        <v>105</v>
      </c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224"/>
      <c r="M167" s="184" t="s">
        <v>179</v>
      </c>
      <c r="N167" s="169" t="s">
        <v>174</v>
      </c>
      <c r="O167" s="6"/>
      <c r="P167" s="6"/>
    </row>
    <row r="168" spans="1:16" x14ac:dyDescent="0.25">
      <c r="A168" s="165" t="s">
        <v>104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85"/>
      <c r="N168" s="169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85"/>
      <c r="N169" s="169"/>
      <c r="O169" s="6"/>
      <c r="P169" s="6"/>
    </row>
    <row r="170" spans="1:16" x14ac:dyDescent="0.25">
      <c r="A170" s="165" t="s">
        <v>9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6"/>
      <c r="N170" s="5"/>
      <c r="O170" s="6"/>
      <c r="P170" s="6"/>
    </row>
    <row r="171" spans="1:16" ht="30" customHeight="1" x14ac:dyDescent="0.25">
      <c r="A171" s="165" t="s">
        <v>115</v>
      </c>
      <c r="B171" s="165"/>
      <c r="C171" s="165"/>
      <c r="D171" s="165"/>
      <c r="E171" s="165"/>
      <c r="F171" s="165"/>
      <c r="G171" s="165"/>
      <c r="H171" s="165"/>
      <c r="I171" s="165"/>
      <c r="J171" s="165"/>
      <c r="K171" s="6"/>
      <c r="L171" s="6"/>
      <c r="M171" s="6"/>
      <c r="N171" s="5"/>
      <c r="O171" s="6"/>
      <c r="P171" s="6"/>
    </row>
    <row r="172" spans="1:16" ht="78.75" customHeight="1" x14ac:dyDescent="0.25">
      <c r="A172" s="162" t="s">
        <v>10</v>
      </c>
      <c r="B172" s="162" t="s">
        <v>11</v>
      </c>
      <c r="C172" s="162"/>
      <c r="D172" s="162"/>
      <c r="E172" s="162" t="s">
        <v>12</v>
      </c>
      <c r="F172" s="162"/>
      <c r="G172" s="162" t="s">
        <v>13</v>
      </c>
      <c r="H172" s="162"/>
      <c r="I172" s="162"/>
      <c r="J172" s="162" t="s">
        <v>14</v>
      </c>
      <c r="K172" s="162"/>
      <c r="L172" s="162"/>
      <c r="M172" s="176" t="s">
        <v>164</v>
      </c>
      <c r="N172" s="178"/>
      <c r="O172" s="6"/>
      <c r="P172" s="6"/>
    </row>
    <row r="173" spans="1:16" ht="59.25" customHeight="1" x14ac:dyDescent="0.25">
      <c r="A173" s="163"/>
      <c r="B173" s="162"/>
      <c r="C173" s="162"/>
      <c r="D173" s="162"/>
      <c r="E173" s="162"/>
      <c r="F173" s="162"/>
      <c r="G173" s="162" t="s">
        <v>15</v>
      </c>
      <c r="H173" s="162" t="s">
        <v>16</v>
      </c>
      <c r="I173" s="162"/>
      <c r="J173" s="156" t="s">
        <v>426</v>
      </c>
      <c r="K173" s="162" t="s">
        <v>438</v>
      </c>
      <c r="L173" s="162" t="s">
        <v>445</v>
      </c>
      <c r="M173" s="162" t="s">
        <v>165</v>
      </c>
      <c r="N173" s="162" t="s">
        <v>166</v>
      </c>
      <c r="O173" s="6"/>
      <c r="P173" s="6"/>
    </row>
    <row r="174" spans="1:16" ht="75" x14ac:dyDescent="0.25">
      <c r="A174" s="163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3"/>
      <c r="H174" s="9" t="s">
        <v>22</v>
      </c>
      <c r="I174" s="9" t="s">
        <v>23</v>
      </c>
      <c r="J174" s="158"/>
      <c r="K174" s="163"/>
      <c r="L174" s="163"/>
      <c r="M174" s="162"/>
      <c r="N174" s="162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60.75" customHeight="1" x14ac:dyDescent="0.25">
      <c r="A176" s="197" t="s">
        <v>176</v>
      </c>
      <c r="B176" s="156" t="s">
        <v>29</v>
      </c>
      <c r="C176" s="156" t="s">
        <v>29</v>
      </c>
      <c r="D176" s="156" t="s">
        <v>29</v>
      </c>
      <c r="E176" s="156" t="s">
        <v>98</v>
      </c>
      <c r="F176" s="159" t="s">
        <v>21</v>
      </c>
      <c r="G176" s="10" t="s">
        <v>388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90" customHeight="1" x14ac:dyDescent="0.25">
      <c r="A177" s="171"/>
      <c r="B177" s="157"/>
      <c r="C177" s="157"/>
      <c r="D177" s="157"/>
      <c r="E177" s="157"/>
      <c r="F177" s="160"/>
      <c r="G177" s="10" t="s">
        <v>394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83.25" customHeight="1" x14ac:dyDescent="0.25">
      <c r="A178" s="171"/>
      <c r="B178" s="157"/>
      <c r="C178" s="157"/>
      <c r="D178" s="157"/>
      <c r="E178" s="157"/>
      <c r="F178" s="160"/>
      <c r="G178" s="10" t="s">
        <v>390</v>
      </c>
      <c r="H178" s="9" t="s">
        <v>391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37.5" x14ac:dyDescent="0.25">
      <c r="A179" s="172"/>
      <c r="B179" s="158"/>
      <c r="C179" s="158"/>
      <c r="D179" s="158"/>
      <c r="E179" s="158"/>
      <c r="F179" s="161"/>
      <c r="G179" s="10" t="s">
        <v>392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60.75" customHeight="1" x14ac:dyDescent="0.25">
      <c r="A180" s="170" t="s">
        <v>230</v>
      </c>
      <c r="B180" s="156" t="s">
        <v>29</v>
      </c>
      <c r="C180" s="156" t="s">
        <v>29</v>
      </c>
      <c r="D180" s="156" t="s">
        <v>102</v>
      </c>
      <c r="E180" s="156" t="s">
        <v>98</v>
      </c>
      <c r="F180" s="159" t="s">
        <v>21</v>
      </c>
      <c r="G180" s="10" t="s">
        <v>388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90" customHeight="1" x14ac:dyDescent="0.25">
      <c r="A181" s="171"/>
      <c r="B181" s="157"/>
      <c r="C181" s="157"/>
      <c r="D181" s="157"/>
      <c r="E181" s="157"/>
      <c r="F181" s="160"/>
      <c r="G181" s="10" t="s">
        <v>394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83.25" customHeight="1" x14ac:dyDescent="0.25">
      <c r="A182" s="171"/>
      <c r="B182" s="157"/>
      <c r="C182" s="157"/>
      <c r="D182" s="157"/>
      <c r="E182" s="157"/>
      <c r="F182" s="160"/>
      <c r="G182" s="10" t="s">
        <v>390</v>
      </c>
      <c r="H182" s="9" t="s">
        <v>391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37.5" x14ac:dyDescent="0.25">
      <c r="A183" s="172"/>
      <c r="B183" s="158"/>
      <c r="C183" s="158"/>
      <c r="D183" s="158"/>
      <c r="E183" s="158"/>
      <c r="F183" s="161"/>
      <c r="G183" s="10" t="s">
        <v>392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60.75" hidden="1" customHeight="1" x14ac:dyDescent="0.25">
      <c r="A184" s="170" t="s">
        <v>231</v>
      </c>
      <c r="B184" s="156" t="s">
        <v>29</v>
      </c>
      <c r="C184" s="156" t="s">
        <v>33</v>
      </c>
      <c r="D184" s="156" t="s">
        <v>29</v>
      </c>
      <c r="E184" s="156" t="s">
        <v>98</v>
      </c>
      <c r="F184" s="159" t="s">
        <v>21</v>
      </c>
      <c r="G184" s="10" t="s">
        <v>388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90" hidden="1" customHeight="1" x14ac:dyDescent="0.25">
      <c r="A185" s="171"/>
      <c r="B185" s="157"/>
      <c r="C185" s="157"/>
      <c r="D185" s="157"/>
      <c r="E185" s="157"/>
      <c r="F185" s="160"/>
      <c r="G185" s="10" t="s">
        <v>394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83.25" hidden="1" customHeight="1" x14ac:dyDescent="0.25">
      <c r="A186" s="171"/>
      <c r="B186" s="157"/>
      <c r="C186" s="157"/>
      <c r="D186" s="157"/>
      <c r="E186" s="157"/>
      <c r="F186" s="160"/>
      <c r="G186" s="10" t="s">
        <v>390</v>
      </c>
      <c r="H186" s="9" t="s">
        <v>391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93.75" hidden="1" customHeight="1" x14ac:dyDescent="0.25">
      <c r="A187" s="172"/>
      <c r="B187" s="158"/>
      <c r="C187" s="158"/>
      <c r="D187" s="158"/>
      <c r="E187" s="158"/>
      <c r="F187" s="161"/>
      <c r="G187" s="10" t="s">
        <v>392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60.75" hidden="1" customHeight="1" x14ac:dyDescent="0.25">
      <c r="A188" s="170" t="s">
        <v>184</v>
      </c>
      <c r="B188" s="156" t="s">
        <v>29</v>
      </c>
      <c r="C188" s="156" t="s">
        <v>29</v>
      </c>
      <c r="D188" s="156" t="s">
        <v>29</v>
      </c>
      <c r="E188" s="156" t="s">
        <v>100</v>
      </c>
      <c r="F188" s="159" t="s">
        <v>21</v>
      </c>
      <c r="G188" s="10" t="s">
        <v>388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90" hidden="1" customHeight="1" x14ac:dyDescent="0.25">
      <c r="A189" s="171"/>
      <c r="B189" s="157"/>
      <c r="C189" s="157"/>
      <c r="D189" s="157"/>
      <c r="E189" s="157"/>
      <c r="F189" s="160"/>
      <c r="G189" s="10" t="s">
        <v>394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83.25" hidden="1" customHeight="1" x14ac:dyDescent="0.25">
      <c r="A190" s="171"/>
      <c r="B190" s="157"/>
      <c r="C190" s="157"/>
      <c r="D190" s="157"/>
      <c r="E190" s="157"/>
      <c r="F190" s="160"/>
      <c r="G190" s="10" t="s">
        <v>390</v>
      </c>
      <c r="H190" s="9" t="s">
        <v>391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83.25" hidden="1" customHeight="1" x14ac:dyDescent="0.25">
      <c r="A191" s="172"/>
      <c r="B191" s="158"/>
      <c r="C191" s="158"/>
      <c r="D191" s="158"/>
      <c r="E191" s="158"/>
      <c r="F191" s="161"/>
      <c r="G191" s="10" t="s">
        <v>392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idden="1" x14ac:dyDescent="0.25">
      <c r="A192" s="137"/>
      <c r="B192" s="4"/>
      <c r="C192" s="4"/>
      <c r="D192" s="4"/>
      <c r="E192" s="4"/>
      <c r="F192" s="5"/>
      <c r="G192" s="111"/>
      <c r="H192" s="4"/>
      <c r="I192" s="4"/>
      <c r="J192" s="4"/>
      <c r="K192" s="4"/>
      <c r="L192" s="4"/>
      <c r="M192" s="5"/>
      <c r="N192" s="91"/>
      <c r="O192" s="6"/>
      <c r="P192" s="6"/>
    </row>
    <row r="193" spans="1:17" hidden="1" x14ac:dyDescent="0.25">
      <c r="A193" s="137"/>
      <c r="B193" s="4"/>
      <c r="C193" s="4"/>
      <c r="D193" s="4"/>
      <c r="E193" s="4"/>
      <c r="F193" s="5"/>
      <c r="G193" s="111"/>
      <c r="H193" s="4"/>
      <c r="I193" s="4"/>
      <c r="J193" s="4"/>
      <c r="K193" s="4"/>
      <c r="L193" s="4"/>
      <c r="M193" s="5"/>
      <c r="N193" s="91"/>
      <c r="O193" s="6"/>
      <c r="P193" s="6"/>
    </row>
    <row r="194" spans="1:17" hidden="1" x14ac:dyDescent="0.25">
      <c r="A194" s="137"/>
      <c r="B194" s="4"/>
      <c r="C194" s="4"/>
      <c r="D194" s="4"/>
      <c r="E194" s="4"/>
      <c r="F194" s="5"/>
      <c r="G194" s="111"/>
      <c r="H194" s="4"/>
      <c r="I194" s="4"/>
      <c r="J194" s="4"/>
      <c r="K194" s="4"/>
      <c r="L194" s="4"/>
      <c r="M194" s="5"/>
      <c r="N194" s="91"/>
      <c r="O194" s="6"/>
      <c r="P194" s="6"/>
    </row>
    <row r="195" spans="1:17" hidden="1" x14ac:dyDescent="0.25">
      <c r="A195" s="137"/>
      <c r="B195" s="4"/>
      <c r="C195" s="4"/>
      <c r="D195" s="4"/>
      <c r="E195" s="4"/>
      <c r="F195" s="5"/>
      <c r="G195" s="111"/>
      <c r="H195" s="4"/>
      <c r="I195" s="4"/>
      <c r="J195" s="4"/>
      <c r="K195" s="4"/>
      <c r="L195" s="4"/>
      <c r="M195" s="5"/>
      <c r="N195" s="91"/>
      <c r="O195" s="6"/>
      <c r="P195" s="6"/>
    </row>
    <row r="196" spans="1:17" hidden="1" x14ac:dyDescent="0.25">
      <c r="A196" s="137"/>
      <c r="B196" s="4"/>
      <c r="C196" s="4"/>
      <c r="D196" s="4"/>
      <c r="E196" s="4"/>
      <c r="F196" s="5"/>
      <c r="G196" s="111"/>
      <c r="H196" s="4"/>
      <c r="I196" s="4"/>
      <c r="J196" s="4"/>
      <c r="K196" s="4"/>
      <c r="L196" s="4"/>
      <c r="M196" s="5"/>
      <c r="N196" s="91"/>
      <c r="O196" s="6"/>
      <c r="P196" s="6"/>
    </row>
    <row r="197" spans="1:17" hidden="1" x14ac:dyDescent="0.25">
      <c r="A197" s="137"/>
      <c r="B197" s="4"/>
      <c r="C197" s="4"/>
      <c r="D197" s="4"/>
      <c r="E197" s="4"/>
      <c r="F197" s="5"/>
      <c r="G197" s="111"/>
      <c r="H197" s="4"/>
      <c r="I197" s="4"/>
      <c r="J197" s="4"/>
      <c r="K197" s="4"/>
      <c r="L197" s="4"/>
      <c r="M197" s="5"/>
      <c r="N197" s="91"/>
      <c r="O197" s="6"/>
      <c r="P197" s="6"/>
    </row>
    <row r="198" spans="1:17" hidden="1" x14ac:dyDescent="0.25">
      <c r="A198" s="137"/>
      <c r="B198" s="4"/>
      <c r="C198" s="4"/>
      <c r="D198" s="4"/>
      <c r="E198" s="4"/>
      <c r="F198" s="5"/>
      <c r="G198" s="111"/>
      <c r="H198" s="4"/>
      <c r="I198" s="4"/>
      <c r="J198" s="4"/>
      <c r="K198" s="4"/>
      <c r="L198" s="4"/>
      <c r="M198" s="5"/>
      <c r="N198" s="91"/>
      <c r="O198" s="6"/>
      <c r="P198" s="6"/>
    </row>
    <row r="199" spans="1:17" hidden="1" x14ac:dyDescent="0.25">
      <c r="A199" s="137"/>
      <c r="B199" s="4"/>
      <c r="C199" s="4"/>
      <c r="D199" s="4"/>
      <c r="E199" s="4"/>
      <c r="F199" s="5"/>
      <c r="G199" s="111"/>
      <c r="H199" s="4"/>
      <c r="I199" s="4"/>
      <c r="J199" s="4"/>
      <c r="K199" s="4"/>
      <c r="L199" s="4"/>
      <c r="M199" s="5"/>
      <c r="N199" s="91"/>
      <c r="O199" s="6"/>
      <c r="P199" s="6"/>
    </row>
    <row r="200" spans="1:17" hidden="1" x14ac:dyDescent="0.25">
      <c r="A200" s="137"/>
      <c r="B200" s="4"/>
      <c r="C200" s="4"/>
      <c r="D200" s="4"/>
      <c r="E200" s="4"/>
      <c r="F200" s="5"/>
      <c r="G200" s="111"/>
      <c r="H200" s="4"/>
      <c r="I200" s="4"/>
      <c r="J200" s="4"/>
      <c r="K200" s="4"/>
      <c r="L200" s="4"/>
      <c r="M200" s="5"/>
      <c r="N200" s="91"/>
      <c r="O200" s="6"/>
      <c r="P200" s="6"/>
    </row>
    <row r="201" spans="1:17" hidden="1" x14ac:dyDescent="0.25">
      <c r="A201" s="137"/>
      <c r="B201" s="4"/>
      <c r="C201" s="4"/>
      <c r="D201" s="4"/>
      <c r="E201" s="4"/>
      <c r="F201" s="5"/>
      <c r="G201" s="111"/>
      <c r="H201" s="4"/>
      <c r="I201" s="4"/>
      <c r="J201" s="4"/>
      <c r="K201" s="4"/>
      <c r="L201" s="4"/>
      <c r="M201" s="5"/>
      <c r="N201" s="91"/>
      <c r="O201" s="6"/>
      <c r="P201" s="6"/>
    </row>
    <row r="202" spans="1:17" hidden="1" x14ac:dyDescent="0.25">
      <c r="A202" s="137"/>
      <c r="B202" s="4"/>
      <c r="C202" s="4"/>
      <c r="D202" s="4"/>
      <c r="E202" s="4"/>
      <c r="F202" s="5"/>
      <c r="G202" s="111"/>
      <c r="H202" s="4"/>
      <c r="I202" s="4"/>
      <c r="J202" s="4"/>
      <c r="K202" s="4"/>
      <c r="L202" s="4"/>
      <c r="M202" s="5"/>
      <c r="N202" s="91"/>
      <c r="O202" s="6"/>
      <c r="P202" s="6"/>
    </row>
    <row r="203" spans="1:17" hidden="1" x14ac:dyDescent="0.25">
      <c r="A203" s="137"/>
      <c r="B203" s="4"/>
      <c r="C203" s="4"/>
      <c r="D203" s="4"/>
      <c r="E203" s="4"/>
      <c r="F203" s="5"/>
      <c r="G203" s="111"/>
      <c r="H203" s="4"/>
      <c r="I203" s="4"/>
      <c r="J203" s="4"/>
      <c r="K203" s="4"/>
      <c r="L203" s="4"/>
      <c r="M203" s="5"/>
      <c r="N203" s="91"/>
      <c r="O203" s="6"/>
      <c r="P203" s="6"/>
    </row>
    <row r="204" spans="1:17" hidden="1" x14ac:dyDescent="0.25">
      <c r="A204" s="137"/>
      <c r="B204" s="4"/>
      <c r="C204" s="4"/>
      <c r="D204" s="4"/>
      <c r="E204" s="4"/>
      <c r="F204" s="5"/>
      <c r="G204" s="111"/>
      <c r="H204" s="4"/>
      <c r="I204" s="4"/>
      <c r="J204" s="4"/>
      <c r="K204" s="4"/>
      <c r="L204" s="4"/>
      <c r="M204" s="5"/>
      <c r="N204" s="91"/>
      <c r="O204" s="6"/>
      <c r="P204" s="6"/>
    </row>
    <row r="205" spans="1:17" ht="42" hidden="1" customHeight="1" x14ac:dyDescent="0.25">
      <c r="A205" s="20"/>
      <c r="B205" s="20"/>
      <c r="C205" s="20"/>
      <c r="D205" s="20"/>
      <c r="E205" s="20"/>
      <c r="F205"/>
      <c r="G205" s="111"/>
      <c r="H205" s="4"/>
      <c r="I205" s="4"/>
      <c r="J205" s="4"/>
      <c r="K205" s="4"/>
      <c r="L205" s="4"/>
      <c r="M205" s="5"/>
      <c r="N205" s="91"/>
      <c r="O205" s="6"/>
      <c r="P205" s="6"/>
    </row>
    <row r="206" spans="1:17" ht="42" hidden="1" customHeight="1" x14ac:dyDescent="0.25">
      <c r="A206" s="20"/>
      <c r="B206" s="20"/>
      <c r="C206" s="20"/>
      <c r="D206" s="20"/>
      <c r="E206" s="20"/>
      <c r="F206"/>
      <c r="G206" s="111"/>
      <c r="H206" s="4"/>
      <c r="I206" s="4"/>
      <c r="J206" s="4"/>
      <c r="K206" s="4"/>
      <c r="L206" s="4"/>
      <c r="M206" s="5"/>
      <c r="N206" s="91"/>
      <c r="O206" s="6"/>
      <c r="P206" s="6"/>
    </row>
    <row r="207" spans="1:17" x14ac:dyDescent="0.25">
      <c r="A207" s="165" t="s">
        <v>116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6"/>
      <c r="L207" s="6"/>
      <c r="M207" s="6"/>
      <c r="N207" s="6"/>
      <c r="O207" s="6"/>
      <c r="P207" s="6"/>
    </row>
    <row r="208" spans="1:17" ht="94.5" customHeight="1" x14ac:dyDescent="0.25">
      <c r="A208" s="162" t="s">
        <v>10</v>
      </c>
      <c r="B208" s="162" t="s">
        <v>11</v>
      </c>
      <c r="C208" s="162"/>
      <c r="D208" s="162"/>
      <c r="E208" s="162" t="s">
        <v>12</v>
      </c>
      <c r="F208" s="162"/>
      <c r="G208" s="162" t="s">
        <v>24</v>
      </c>
      <c r="H208" s="162"/>
      <c r="I208" s="162"/>
      <c r="J208" s="162" t="s">
        <v>25</v>
      </c>
      <c r="K208" s="162"/>
      <c r="L208" s="162"/>
      <c r="M208" s="162" t="s">
        <v>26</v>
      </c>
      <c r="N208" s="162"/>
      <c r="O208" s="162"/>
      <c r="P208" s="176" t="s">
        <v>198</v>
      </c>
      <c r="Q208" s="178"/>
    </row>
    <row r="209" spans="1:18" ht="55.5" customHeight="1" x14ac:dyDescent="0.25">
      <c r="A209" s="163"/>
      <c r="B209" s="162"/>
      <c r="C209" s="162"/>
      <c r="D209" s="162"/>
      <c r="E209" s="162"/>
      <c r="F209" s="162"/>
      <c r="G209" s="162" t="s">
        <v>27</v>
      </c>
      <c r="H209" s="162" t="s">
        <v>16</v>
      </c>
      <c r="I209" s="162"/>
      <c r="J209" s="156" t="s">
        <v>426</v>
      </c>
      <c r="K209" s="162" t="s">
        <v>438</v>
      </c>
      <c r="L209" s="162" t="s">
        <v>445</v>
      </c>
      <c r="M209" s="156" t="s">
        <v>426</v>
      </c>
      <c r="N209" s="162" t="s">
        <v>438</v>
      </c>
      <c r="O209" s="162" t="s">
        <v>445</v>
      </c>
      <c r="P209" s="162" t="s">
        <v>165</v>
      </c>
      <c r="Q209" s="162" t="s">
        <v>166</v>
      </c>
    </row>
    <row r="210" spans="1:18" ht="75" x14ac:dyDescent="0.25">
      <c r="A210" s="163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3"/>
      <c r="H210" s="9" t="s">
        <v>28</v>
      </c>
      <c r="I210" s="9" t="s">
        <v>23</v>
      </c>
      <c r="J210" s="158"/>
      <c r="K210" s="163"/>
      <c r="L210" s="163"/>
      <c r="M210" s="158"/>
      <c r="N210" s="163"/>
      <c r="O210" s="163"/>
      <c r="P210" s="162"/>
      <c r="Q210" s="162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176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103</v>
      </c>
      <c r="K212" s="9">
        <v>103</v>
      </c>
      <c r="L212" s="9">
        <v>103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10</v>
      </c>
    </row>
    <row r="213" spans="1:18" ht="225" hidden="1" x14ac:dyDescent="0.25">
      <c r="A213" s="37" t="s">
        <v>175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/>
      <c r="L213" s="9"/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/>
      <c r="L214" s="9"/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93.75" hidden="1" x14ac:dyDescent="0.25">
      <c r="A215" s="37" t="s">
        <v>183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/>
      <c r="L215" s="9"/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93.75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9">
        <v>3</v>
      </c>
      <c r="K216" s="9">
        <v>3</v>
      </c>
      <c r="L216" s="9">
        <v>3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306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ref="K217:K219" si="7">J217</f>
        <v>0</v>
      </c>
      <c r="L217" s="9">
        <f t="shared" ref="L217:L219" si="8">J217</f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305</v>
      </c>
    </row>
    <row r="218" spans="1:18" ht="37.5" hidden="1" x14ac:dyDescent="0.25">
      <c r="A218" s="87" t="s">
        <v>184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7"/>
        <v>0</v>
      </c>
      <c r="L218" s="9">
        <f t="shared" si="8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310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7"/>
        <v>0</v>
      </c>
      <c r="L219" s="9">
        <f t="shared" si="8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6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106</v>
      </c>
      <c r="K220" s="9">
        <f>SUM(K212:K219)</f>
        <v>106</v>
      </c>
      <c r="L220" s="9">
        <f>SUM(L212:L219)</f>
        <v>106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11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936</v>
      </c>
      <c r="K221" s="9">
        <f>K80+K149+K220</f>
        <v>936</v>
      </c>
      <c r="L221" s="9">
        <f>L80+L149+L220</f>
        <v>936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94</v>
      </c>
    </row>
    <row r="222" spans="1:18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6"/>
    </row>
    <row r="223" spans="1:18" x14ac:dyDescent="0.25">
      <c r="A223" s="165" t="s">
        <v>35</v>
      </c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6"/>
    </row>
    <row r="224" spans="1:18" x14ac:dyDescent="0.25">
      <c r="A224" s="162" t="s">
        <v>36</v>
      </c>
      <c r="B224" s="162"/>
      <c r="C224" s="162"/>
      <c r="D224" s="162"/>
      <c r="E224" s="162"/>
      <c r="F224" s="186"/>
      <c r="G224" s="186"/>
      <c r="H224" s="186"/>
      <c r="I224" s="186"/>
      <c r="J224" s="186"/>
      <c r="K224" s="186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86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86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69"/>
      <c r="G227" s="169"/>
      <c r="H227" s="169"/>
      <c r="I227" s="169"/>
      <c r="J227" s="169"/>
      <c r="K227" s="169"/>
      <c r="L227" s="6"/>
      <c r="M227" s="6"/>
      <c r="N227" s="6"/>
      <c r="O227" s="6"/>
      <c r="P227" s="6"/>
    </row>
    <row r="228" spans="1:16" x14ac:dyDescent="0.25">
      <c r="A228" s="165" t="s">
        <v>41</v>
      </c>
      <c r="B228" s="165"/>
      <c r="C228" s="165"/>
      <c r="D228" s="165"/>
      <c r="E228" s="165"/>
      <c r="F228" s="165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166" t="s">
        <v>42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5"/>
      <c r="M229" s="15"/>
      <c r="N229" s="15"/>
      <c r="O229" s="15"/>
      <c r="P229" s="6"/>
    </row>
    <row r="230" spans="1:16" ht="191.25" customHeight="1" x14ac:dyDescent="0.25">
      <c r="A230" s="166" t="s">
        <v>383</v>
      </c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5"/>
      <c r="M230" s="15"/>
      <c r="N230" s="15"/>
      <c r="O230" s="15"/>
      <c r="P230" s="6"/>
    </row>
    <row r="231" spans="1:16" ht="16.5" customHeight="1" x14ac:dyDescent="0.25">
      <c r="A231" s="168" t="s">
        <v>44</v>
      </c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5"/>
      <c r="M231" s="15"/>
      <c r="N231" s="15"/>
      <c r="O231" s="15"/>
      <c r="P231" s="6"/>
    </row>
    <row r="232" spans="1:16" x14ac:dyDescent="0.25">
      <c r="A232" s="165" t="s">
        <v>45</v>
      </c>
      <c r="B232" s="165"/>
      <c r="C232" s="165"/>
      <c r="D232" s="165"/>
      <c r="E232" s="165"/>
      <c r="F232" s="165"/>
      <c r="G232" s="165"/>
      <c r="H232" s="165"/>
      <c r="I232" s="165"/>
      <c r="J232" s="6"/>
      <c r="K232" s="6"/>
      <c r="L232" s="6"/>
      <c r="M232" s="6"/>
      <c r="N232" s="6"/>
      <c r="O232" s="6"/>
      <c r="P232" s="6"/>
    </row>
    <row r="233" spans="1:16" x14ac:dyDescent="0.25">
      <c r="A233" s="173" t="s">
        <v>46</v>
      </c>
      <c r="B233" s="174"/>
      <c r="C233" s="174"/>
      <c r="D233" s="175"/>
      <c r="E233" s="173" t="s">
        <v>47</v>
      </c>
      <c r="F233" s="174"/>
      <c r="G233" s="175"/>
      <c r="H233" s="173" t="s">
        <v>48</v>
      </c>
      <c r="I233" s="174"/>
      <c r="J233" s="174"/>
      <c r="K233" s="174"/>
      <c r="L233" s="175"/>
      <c r="M233" s="6"/>
      <c r="N233" s="6"/>
      <c r="O233" s="6"/>
      <c r="P233" s="6"/>
    </row>
    <row r="234" spans="1:16" x14ac:dyDescent="0.25">
      <c r="A234" s="176">
        <v>1</v>
      </c>
      <c r="B234" s="177"/>
      <c r="C234" s="177"/>
      <c r="D234" s="178"/>
      <c r="E234" s="176">
        <v>2</v>
      </c>
      <c r="F234" s="177"/>
      <c r="G234" s="178"/>
      <c r="H234" s="173">
        <v>3</v>
      </c>
      <c r="I234" s="174"/>
      <c r="J234" s="174"/>
      <c r="K234" s="174"/>
      <c r="L234" s="175"/>
    </row>
    <row r="235" spans="1:16" ht="63.75" customHeight="1" x14ac:dyDescent="0.25">
      <c r="A235" s="179" t="s">
        <v>331</v>
      </c>
      <c r="B235" s="180"/>
      <c r="C235" s="180"/>
      <c r="D235" s="181"/>
      <c r="E235" s="176" t="s">
        <v>50</v>
      </c>
      <c r="F235" s="177"/>
      <c r="G235" s="178"/>
      <c r="H235" s="176" t="s">
        <v>51</v>
      </c>
      <c r="I235" s="177"/>
      <c r="J235" s="177"/>
      <c r="K235" s="177"/>
      <c r="L235" s="178"/>
    </row>
    <row r="236" spans="1:16" ht="54.75" customHeight="1" x14ac:dyDescent="0.25">
      <c r="A236" s="179" t="s">
        <v>331</v>
      </c>
      <c r="B236" s="180"/>
      <c r="C236" s="180"/>
      <c r="D236" s="181"/>
      <c r="E236" s="176" t="s">
        <v>52</v>
      </c>
      <c r="F236" s="177"/>
      <c r="G236" s="178"/>
      <c r="H236" s="176" t="s">
        <v>53</v>
      </c>
      <c r="I236" s="177"/>
      <c r="J236" s="177"/>
      <c r="K236" s="177"/>
      <c r="L236" s="178"/>
    </row>
    <row r="237" spans="1:16" ht="59.25" customHeight="1" x14ac:dyDescent="0.25">
      <c r="A237" s="179" t="s">
        <v>331</v>
      </c>
      <c r="B237" s="180"/>
      <c r="C237" s="180"/>
      <c r="D237" s="181"/>
      <c r="E237" s="176" t="s">
        <v>56</v>
      </c>
      <c r="F237" s="177"/>
      <c r="G237" s="178"/>
      <c r="H237" s="176" t="s">
        <v>51</v>
      </c>
      <c r="I237" s="177"/>
      <c r="J237" s="177"/>
      <c r="K237" s="177"/>
      <c r="L237" s="178"/>
    </row>
    <row r="238" spans="1:16" ht="57" customHeight="1" x14ac:dyDescent="0.25">
      <c r="A238" s="179" t="s">
        <v>333</v>
      </c>
      <c r="B238" s="180"/>
      <c r="C238" s="180"/>
      <c r="D238" s="181"/>
      <c r="E238" s="176" t="s">
        <v>54</v>
      </c>
      <c r="F238" s="177"/>
      <c r="G238" s="178"/>
      <c r="H238" s="173" t="s">
        <v>167</v>
      </c>
      <c r="I238" s="174"/>
      <c r="J238" s="174"/>
      <c r="K238" s="174"/>
      <c r="L238" s="175"/>
    </row>
    <row r="239" spans="1:16" ht="42" hidden="1" customHeight="1" x14ac:dyDescent="0.25">
      <c r="A239" s="224" t="s">
        <v>94</v>
      </c>
      <c r="B239" s="224"/>
      <c r="C239" s="224"/>
      <c r="D239" s="224"/>
      <c r="E239" s="224"/>
      <c r="F239" s="224"/>
      <c r="G239" s="224"/>
      <c r="H239" s="224"/>
      <c r="I239" s="224"/>
      <c r="J239" s="224"/>
      <c r="K239" s="224"/>
      <c r="L239" s="224"/>
      <c r="M239" s="184" t="s">
        <v>179</v>
      </c>
      <c r="N239" s="169" t="s">
        <v>185</v>
      </c>
      <c r="O239" s="6"/>
      <c r="P239" s="6"/>
    </row>
    <row r="240" spans="1:16" ht="18.75" hidden="1" customHeight="1" x14ac:dyDescent="0.25">
      <c r="A240" s="165" t="s">
        <v>7</v>
      </c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85"/>
      <c r="N240" s="169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85"/>
      <c r="N241" s="169"/>
      <c r="O241" s="6"/>
      <c r="P241" s="6"/>
    </row>
    <row r="242" spans="1:17" hidden="1" x14ac:dyDescent="0.25">
      <c r="A242" s="165" t="s">
        <v>9</v>
      </c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6"/>
      <c r="N242" s="5"/>
      <c r="O242" s="6"/>
      <c r="P242" s="6"/>
    </row>
    <row r="243" spans="1:17" hidden="1" x14ac:dyDescent="0.25">
      <c r="A243" s="165" t="s">
        <v>115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2" t="s">
        <v>10</v>
      </c>
      <c r="B244" s="162" t="s">
        <v>11</v>
      </c>
      <c r="C244" s="162"/>
      <c r="D244" s="162"/>
      <c r="E244" s="162" t="s">
        <v>12</v>
      </c>
      <c r="F244" s="162"/>
      <c r="G244" s="162" t="s">
        <v>13</v>
      </c>
      <c r="H244" s="162"/>
      <c r="I244" s="162"/>
      <c r="J244" s="162" t="s">
        <v>14</v>
      </c>
      <c r="K244" s="162"/>
      <c r="L244" s="162"/>
      <c r="M244" s="176" t="s">
        <v>164</v>
      </c>
      <c r="N244" s="178"/>
      <c r="O244" s="6"/>
      <c r="P244" s="6"/>
    </row>
    <row r="245" spans="1:17" ht="59.25" hidden="1" customHeight="1" x14ac:dyDescent="0.25">
      <c r="A245" s="163"/>
      <c r="B245" s="162"/>
      <c r="C245" s="162"/>
      <c r="D245" s="162"/>
      <c r="E245" s="162"/>
      <c r="F245" s="162"/>
      <c r="G245" s="162" t="s">
        <v>15</v>
      </c>
      <c r="H245" s="162" t="s">
        <v>16</v>
      </c>
      <c r="I245" s="162"/>
      <c r="J245" s="162" t="s">
        <v>207</v>
      </c>
      <c r="K245" s="162" t="s">
        <v>208</v>
      </c>
      <c r="L245" s="162" t="s">
        <v>209</v>
      </c>
      <c r="M245" s="169" t="s">
        <v>165</v>
      </c>
      <c r="N245" s="162" t="s">
        <v>166</v>
      </c>
      <c r="O245" s="6"/>
      <c r="P245" s="6"/>
    </row>
    <row r="246" spans="1:17" ht="75" hidden="1" customHeight="1" x14ac:dyDescent="0.25">
      <c r="A246" s="163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3"/>
      <c r="H246" s="9" t="s">
        <v>22</v>
      </c>
      <c r="I246" s="9" t="s">
        <v>23</v>
      </c>
      <c r="J246" s="162"/>
      <c r="K246" s="162"/>
      <c r="L246" s="163"/>
      <c r="M246" s="169"/>
      <c r="N246" s="162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idden="1" x14ac:dyDescent="0.25">
      <c r="A248" s="13"/>
      <c r="B248" s="11"/>
      <c r="C248" s="11"/>
      <c r="D248" s="9"/>
      <c r="E248" s="16"/>
      <c r="F248" s="16"/>
      <c r="G248" s="12"/>
      <c r="H248" s="12"/>
      <c r="I248" s="12"/>
      <c r="J248" s="12"/>
      <c r="K248" s="12">
        <v>95</v>
      </c>
      <c r="L248" s="12">
        <v>95</v>
      </c>
      <c r="M248" s="11">
        <v>10</v>
      </c>
      <c r="N248" s="35">
        <v>10</v>
      </c>
      <c r="O248" s="6"/>
      <c r="P248" s="6"/>
    </row>
    <row r="249" spans="1:17" hidden="1" x14ac:dyDescent="0.25">
      <c r="A249" s="22"/>
      <c r="B249" s="5"/>
      <c r="C249" s="5"/>
      <c r="D249" s="4"/>
      <c r="E249" s="6"/>
      <c r="F249" s="6"/>
      <c r="G249" s="20"/>
      <c r="H249" s="20"/>
      <c r="I249" s="20"/>
      <c r="J249" s="20"/>
      <c r="K249" s="20">
        <v>100</v>
      </c>
      <c r="L249" s="20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6"/>
    </row>
    <row r="251" spans="1:17" hidden="1" x14ac:dyDescent="0.25">
      <c r="A251" s="165" t="s">
        <v>181</v>
      </c>
      <c r="B251" s="165"/>
      <c r="C251" s="165"/>
      <c r="D251" s="165"/>
      <c r="E251" s="165"/>
      <c r="F251" s="165"/>
      <c r="G251" s="165"/>
      <c r="H251" s="165"/>
      <c r="I251" s="165"/>
      <c r="J251" s="165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2" t="s">
        <v>10</v>
      </c>
      <c r="B252" s="162" t="s">
        <v>11</v>
      </c>
      <c r="C252" s="162"/>
      <c r="D252" s="162"/>
      <c r="E252" s="162" t="s">
        <v>12</v>
      </c>
      <c r="F252" s="162"/>
      <c r="G252" s="162" t="s">
        <v>24</v>
      </c>
      <c r="H252" s="162"/>
      <c r="I252" s="162"/>
      <c r="J252" s="162" t="s">
        <v>25</v>
      </c>
      <c r="K252" s="162"/>
      <c r="L252" s="162"/>
      <c r="M252" s="162" t="s">
        <v>26</v>
      </c>
      <c r="N252" s="162"/>
      <c r="O252" s="162"/>
      <c r="P252" s="176" t="s">
        <v>164</v>
      </c>
      <c r="Q252" s="178"/>
    </row>
    <row r="253" spans="1:17" ht="55.5" hidden="1" customHeight="1" x14ac:dyDescent="0.25">
      <c r="A253" s="163"/>
      <c r="B253" s="162"/>
      <c r="C253" s="162"/>
      <c r="D253" s="162"/>
      <c r="E253" s="162"/>
      <c r="F253" s="162"/>
      <c r="G253" s="162" t="s">
        <v>27</v>
      </c>
      <c r="H253" s="162" t="s">
        <v>16</v>
      </c>
      <c r="I253" s="162"/>
      <c r="J253" s="162" t="s">
        <v>207</v>
      </c>
      <c r="K253" s="162" t="s">
        <v>208</v>
      </c>
      <c r="L253" s="162" t="s">
        <v>209</v>
      </c>
      <c r="M253" s="162" t="s">
        <v>207</v>
      </c>
      <c r="N253" s="162" t="s">
        <v>208</v>
      </c>
      <c r="O253" s="162" t="s">
        <v>209</v>
      </c>
      <c r="P253" s="169" t="s">
        <v>165</v>
      </c>
      <c r="Q253" s="162" t="s">
        <v>166</v>
      </c>
    </row>
    <row r="254" spans="1:17" ht="75" hidden="1" customHeight="1" x14ac:dyDescent="0.25">
      <c r="A254" s="163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3"/>
      <c r="H254" s="9" t="s">
        <v>28</v>
      </c>
      <c r="I254" s="9" t="s">
        <v>23</v>
      </c>
      <c r="J254" s="162"/>
      <c r="K254" s="162"/>
      <c r="L254" s="163"/>
      <c r="M254" s="162"/>
      <c r="N254" s="162"/>
      <c r="O254" s="163"/>
      <c r="P254" s="169"/>
      <c r="Q254" s="162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90" t="s">
        <v>228</v>
      </c>
      <c r="B256" s="38" t="s">
        <v>301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302</v>
      </c>
      <c r="B257" s="9" t="s">
        <v>97</v>
      </c>
      <c r="C257" s="9" t="s">
        <v>303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229</v>
      </c>
      <c r="B258" s="38" t="s">
        <v>301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304</v>
      </c>
      <c r="B259" s="9" t="s">
        <v>97</v>
      </c>
      <c r="C259" s="1" t="s">
        <v>303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6"/>
    </row>
    <row r="263" spans="1:17" hidden="1" x14ac:dyDescent="0.25">
      <c r="A263" s="165" t="s">
        <v>35</v>
      </c>
      <c r="B263" s="165"/>
      <c r="C263" s="165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6"/>
    </row>
    <row r="264" spans="1:17" hidden="1" x14ac:dyDescent="0.25">
      <c r="A264" s="162" t="s">
        <v>36</v>
      </c>
      <c r="B264" s="162"/>
      <c r="C264" s="162"/>
      <c r="D264" s="162"/>
      <c r="E264" s="162"/>
      <c r="F264" s="186"/>
      <c r="G264" s="186"/>
      <c r="H264" s="186"/>
      <c r="I264" s="186"/>
      <c r="J264" s="186"/>
      <c r="K264" s="186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2" t="s">
        <v>22</v>
      </c>
      <c r="F265" s="186"/>
      <c r="G265" s="186"/>
      <c r="H265" s="186"/>
      <c r="I265" s="186"/>
      <c r="J265" s="186"/>
      <c r="K265" s="186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2">
        <v>5</v>
      </c>
      <c r="F266" s="186"/>
      <c r="G266" s="186"/>
      <c r="H266" s="186"/>
      <c r="I266" s="186"/>
      <c r="J266" s="186"/>
      <c r="K266" s="186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2" t="s">
        <v>21</v>
      </c>
      <c r="F267" s="169"/>
      <c r="G267" s="169"/>
      <c r="H267" s="169"/>
      <c r="I267" s="169"/>
      <c r="J267" s="169"/>
      <c r="K267" s="169"/>
      <c r="L267" s="6"/>
      <c r="M267" s="6"/>
      <c r="N267" s="6"/>
      <c r="O267" s="6"/>
      <c r="P267" s="6"/>
    </row>
    <row r="268" spans="1:17" hidden="1" x14ac:dyDescent="0.25">
      <c r="A268" s="165" t="s">
        <v>41</v>
      </c>
      <c r="B268" s="165"/>
      <c r="C268" s="165"/>
      <c r="D268" s="165"/>
      <c r="E268" s="165"/>
      <c r="F268" s="165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166" t="s">
        <v>42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5"/>
      <c r="M269" s="15"/>
      <c r="N269" s="15"/>
      <c r="O269" s="15"/>
      <c r="P269" s="6"/>
    </row>
    <row r="270" spans="1:17" ht="40.5" hidden="1" customHeight="1" x14ac:dyDescent="0.25">
      <c r="A270" s="167" t="s">
        <v>43</v>
      </c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5"/>
      <c r="M270" s="15"/>
      <c r="N270" s="15"/>
      <c r="O270" s="15"/>
      <c r="P270" s="6"/>
    </row>
    <row r="271" spans="1:17" ht="16.5" hidden="1" customHeight="1" x14ac:dyDescent="0.25">
      <c r="A271" s="168" t="s">
        <v>44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5"/>
      <c r="M271" s="15"/>
      <c r="N271" s="15"/>
      <c r="O271" s="15"/>
      <c r="P271" s="6"/>
    </row>
    <row r="272" spans="1:17" hidden="1" x14ac:dyDescent="0.25">
      <c r="A272" s="165" t="s">
        <v>45</v>
      </c>
      <c r="B272" s="165"/>
      <c r="C272" s="165"/>
      <c r="D272" s="165"/>
      <c r="E272" s="165"/>
      <c r="F272" s="165"/>
      <c r="G272" s="165"/>
      <c r="H272" s="165"/>
      <c r="I272" s="165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2" t="s">
        <v>47</v>
      </c>
      <c r="C273" s="186"/>
      <c r="D273" s="186"/>
      <c r="E273" s="169" t="s">
        <v>48</v>
      </c>
      <c r="F273" s="169"/>
      <c r="G273" s="169"/>
      <c r="H273" s="169"/>
      <c r="I273" s="169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2">
        <v>2</v>
      </c>
      <c r="C274" s="186"/>
      <c r="D274" s="186"/>
      <c r="E274" s="169">
        <v>3</v>
      </c>
      <c r="F274" s="169"/>
      <c r="G274" s="169"/>
      <c r="H274" s="169"/>
      <c r="I274" s="169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2" t="s">
        <v>49</v>
      </c>
      <c r="B275" s="162" t="s">
        <v>50</v>
      </c>
      <c r="C275" s="186"/>
      <c r="D275" s="186"/>
      <c r="E275" s="162" t="s">
        <v>51</v>
      </c>
      <c r="F275" s="162"/>
      <c r="G275" s="162"/>
      <c r="H275" s="162"/>
      <c r="I275" s="162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2"/>
      <c r="B276" s="162" t="s">
        <v>52</v>
      </c>
      <c r="C276" s="169"/>
      <c r="D276" s="169"/>
      <c r="E276" s="162" t="s">
        <v>53</v>
      </c>
      <c r="F276" s="162"/>
      <c r="G276" s="162"/>
      <c r="H276" s="162"/>
      <c r="I276" s="162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7" t="s">
        <v>108</v>
      </c>
      <c r="B277" s="162" t="s">
        <v>54</v>
      </c>
      <c r="C277" s="186"/>
      <c r="D277" s="186"/>
      <c r="E277" s="169" t="s">
        <v>55</v>
      </c>
      <c r="F277" s="169"/>
      <c r="G277" s="169"/>
      <c r="H277" s="169"/>
      <c r="I277" s="169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8"/>
      <c r="B278" s="162" t="s">
        <v>56</v>
      </c>
      <c r="C278" s="169"/>
      <c r="D278" s="169"/>
      <c r="E278" s="169" t="s">
        <v>51</v>
      </c>
      <c r="F278" s="169"/>
      <c r="G278" s="169"/>
      <c r="H278" s="169"/>
      <c r="I278" s="169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224" t="s">
        <v>95</v>
      </c>
      <c r="B280" s="224"/>
      <c r="C280" s="224"/>
      <c r="D280" s="224"/>
      <c r="E280" s="224"/>
      <c r="F280" s="224"/>
      <c r="G280" s="224"/>
      <c r="H280" s="224"/>
      <c r="I280" s="224"/>
      <c r="J280" s="224"/>
      <c r="K280" s="224"/>
      <c r="L280" s="224"/>
      <c r="M280" s="184" t="s">
        <v>179</v>
      </c>
      <c r="N280" s="169" t="s">
        <v>186</v>
      </c>
      <c r="O280" s="6"/>
      <c r="P280" s="6"/>
    </row>
    <row r="281" spans="1:16" ht="18" hidden="1" customHeight="1" x14ac:dyDescent="0.25">
      <c r="A281" s="165" t="s">
        <v>58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85"/>
      <c r="N281" s="169"/>
      <c r="O281" s="6"/>
    </row>
    <row r="282" spans="1:16" hidden="1" x14ac:dyDescent="0.25">
      <c r="A282" s="165" t="s">
        <v>8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85"/>
      <c r="N282" s="169"/>
      <c r="O282" s="6"/>
    </row>
    <row r="283" spans="1:16" hidden="1" x14ac:dyDescent="0.25">
      <c r="A283" s="165" t="s">
        <v>9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6"/>
      <c r="N283" s="5"/>
      <c r="O283" s="6"/>
    </row>
    <row r="284" spans="1:16" hidden="1" x14ac:dyDescent="0.25">
      <c r="A284" s="165" t="s">
        <v>223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6"/>
      <c r="L284" s="6"/>
      <c r="M284" s="6"/>
      <c r="N284" s="5"/>
      <c r="O284" s="6"/>
    </row>
    <row r="285" spans="1:16" ht="47.25" hidden="1" customHeight="1" x14ac:dyDescent="0.25">
      <c r="A285" s="162" t="s">
        <v>10</v>
      </c>
      <c r="B285" s="162" t="s">
        <v>11</v>
      </c>
      <c r="C285" s="162"/>
      <c r="D285" s="162"/>
      <c r="E285" s="162" t="s">
        <v>12</v>
      </c>
      <c r="F285" s="162"/>
      <c r="G285" s="162" t="s">
        <v>13</v>
      </c>
      <c r="H285" s="162"/>
      <c r="I285" s="162"/>
      <c r="J285" s="162" t="s">
        <v>14</v>
      </c>
      <c r="K285" s="162"/>
      <c r="L285" s="162"/>
      <c r="M285" s="176" t="s">
        <v>164</v>
      </c>
      <c r="N285" s="178"/>
      <c r="O285" s="6"/>
      <c r="P285" s="6"/>
    </row>
    <row r="286" spans="1:16" ht="59.25" hidden="1" customHeight="1" x14ac:dyDescent="0.25">
      <c r="A286" s="163"/>
      <c r="B286" s="162"/>
      <c r="C286" s="162"/>
      <c r="D286" s="162"/>
      <c r="E286" s="162"/>
      <c r="F286" s="162"/>
      <c r="G286" s="162" t="s">
        <v>15</v>
      </c>
      <c r="H286" s="162" t="s">
        <v>16</v>
      </c>
      <c r="I286" s="162"/>
      <c r="J286" s="162" t="s">
        <v>207</v>
      </c>
      <c r="K286" s="162" t="s">
        <v>208</v>
      </c>
      <c r="L286" s="162" t="s">
        <v>209</v>
      </c>
      <c r="M286" s="169" t="s">
        <v>165</v>
      </c>
      <c r="N286" s="162" t="s">
        <v>166</v>
      </c>
      <c r="O286" s="6"/>
      <c r="P286" s="6"/>
    </row>
    <row r="287" spans="1:16" ht="56.25" hidden="1" customHeight="1" x14ac:dyDescent="0.25">
      <c r="A287" s="163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3"/>
      <c r="H287" s="9" t="s">
        <v>22</v>
      </c>
      <c r="I287" s="9" t="s">
        <v>23</v>
      </c>
      <c r="J287" s="162"/>
      <c r="K287" s="162"/>
      <c r="L287" s="163"/>
      <c r="M287" s="169"/>
      <c r="N287" s="162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idden="1" x14ac:dyDescent="0.25">
      <c r="A289" s="13"/>
      <c r="B289" s="9"/>
      <c r="C289" s="9"/>
      <c r="D289" s="16"/>
      <c r="E289" s="11"/>
      <c r="F289" s="16"/>
      <c r="G289" s="12"/>
      <c r="H289" s="12"/>
      <c r="I289" s="12"/>
      <c r="J289" s="12"/>
      <c r="K289" s="9"/>
      <c r="L289" s="9"/>
      <c r="M289" s="11">
        <v>5</v>
      </c>
      <c r="N289" s="35">
        <f>J289*0.05</f>
        <v>0</v>
      </c>
      <c r="O289" s="6"/>
      <c r="P289" s="6"/>
    </row>
    <row r="290" spans="1:17" hidden="1" x14ac:dyDescent="0.25">
      <c r="A290" s="22"/>
      <c r="B290" s="4"/>
      <c r="C290" s="4"/>
      <c r="D290" s="6"/>
      <c r="E290" s="5"/>
      <c r="F290" s="6"/>
      <c r="G290" s="20"/>
      <c r="H290" s="20"/>
      <c r="I290" s="20"/>
      <c r="J290" s="20"/>
      <c r="K290" s="4"/>
      <c r="L290" s="4"/>
      <c r="M290" s="11">
        <v>5</v>
      </c>
      <c r="N290" s="35">
        <f>J290*0.05</f>
        <v>0</v>
      </c>
      <c r="O290" s="6"/>
      <c r="P290" s="6"/>
    </row>
    <row r="291" spans="1:17" hidden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6"/>
    </row>
    <row r="292" spans="1:17" hidden="1" x14ac:dyDescent="0.25">
      <c r="A292" s="165" t="s">
        <v>181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2" t="s">
        <v>10</v>
      </c>
      <c r="B293" s="162" t="s">
        <v>11</v>
      </c>
      <c r="C293" s="162"/>
      <c r="D293" s="162"/>
      <c r="E293" s="162" t="s">
        <v>12</v>
      </c>
      <c r="F293" s="162"/>
      <c r="G293" s="162" t="s">
        <v>24</v>
      </c>
      <c r="H293" s="162"/>
      <c r="I293" s="162"/>
      <c r="J293" s="162" t="s">
        <v>25</v>
      </c>
      <c r="K293" s="162"/>
      <c r="L293" s="162"/>
      <c r="M293" s="162" t="s">
        <v>26</v>
      </c>
      <c r="N293" s="162"/>
      <c r="O293" s="162"/>
      <c r="P293" s="176" t="s">
        <v>164</v>
      </c>
      <c r="Q293" s="178"/>
    </row>
    <row r="294" spans="1:17" ht="63" hidden="1" customHeight="1" x14ac:dyDescent="0.25">
      <c r="A294" s="163"/>
      <c r="B294" s="162"/>
      <c r="C294" s="162"/>
      <c r="D294" s="162"/>
      <c r="E294" s="162"/>
      <c r="F294" s="162"/>
      <c r="G294" s="162" t="s">
        <v>60</v>
      </c>
      <c r="H294" s="162" t="s">
        <v>16</v>
      </c>
      <c r="I294" s="162"/>
      <c r="J294" s="162" t="s">
        <v>207</v>
      </c>
      <c r="K294" s="162" t="s">
        <v>208</v>
      </c>
      <c r="L294" s="162" t="s">
        <v>209</v>
      </c>
      <c r="M294" s="162" t="s">
        <v>207</v>
      </c>
      <c r="N294" s="162" t="s">
        <v>208</v>
      </c>
      <c r="O294" s="162" t="s">
        <v>209</v>
      </c>
      <c r="P294" s="162" t="s">
        <v>165</v>
      </c>
      <c r="Q294" s="162" t="s">
        <v>166</v>
      </c>
    </row>
    <row r="295" spans="1:17" ht="52.5" hidden="1" customHeight="1" x14ac:dyDescent="0.25">
      <c r="A295" s="163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3"/>
      <c r="H295" s="9" t="s">
        <v>28</v>
      </c>
      <c r="I295" s="9" t="s">
        <v>23</v>
      </c>
      <c r="J295" s="162"/>
      <c r="K295" s="162"/>
      <c r="L295" s="163"/>
      <c r="M295" s="162"/>
      <c r="N295" s="162"/>
      <c r="O295" s="163"/>
      <c r="P295" s="162"/>
      <c r="Q295" s="162"/>
    </row>
    <row r="296" spans="1:17" hidden="1" x14ac:dyDescent="0.25">
      <c r="A296" s="9" t="s">
        <v>187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188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189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190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191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191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192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193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194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195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196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196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2" t="s">
        <v>36</v>
      </c>
      <c r="B321" s="162"/>
      <c r="C321" s="162"/>
      <c r="D321" s="162"/>
      <c r="E321" s="162"/>
      <c r="F321" s="186"/>
      <c r="G321" s="186"/>
      <c r="H321" s="186"/>
      <c r="I321" s="186"/>
      <c r="J321" s="186"/>
      <c r="K321" s="186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2" t="s">
        <v>22</v>
      </c>
      <c r="F322" s="186"/>
      <c r="G322" s="186"/>
      <c r="H322" s="186"/>
      <c r="I322" s="186"/>
      <c r="J322" s="186"/>
      <c r="K322" s="186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2">
        <v>5</v>
      </c>
      <c r="F323" s="186"/>
      <c r="G323" s="186"/>
      <c r="H323" s="186"/>
      <c r="I323" s="186"/>
      <c r="J323" s="186"/>
      <c r="K323" s="186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2" t="s">
        <v>134</v>
      </c>
      <c r="F324" s="169"/>
      <c r="G324" s="169"/>
      <c r="H324" s="169"/>
      <c r="I324" s="169"/>
      <c r="J324" s="169"/>
      <c r="K324" s="169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76" t="s">
        <v>401</v>
      </c>
      <c r="F325" s="177"/>
      <c r="G325" s="177"/>
      <c r="H325" s="177"/>
      <c r="I325" s="177"/>
      <c r="J325" s="177"/>
      <c r="K325" s="178"/>
      <c r="L325" s="6"/>
      <c r="M325" s="6"/>
      <c r="N325" s="6"/>
      <c r="O325" s="6"/>
    </row>
    <row r="326" spans="1:16" hidden="1" x14ac:dyDescent="0.25">
      <c r="A326" s="165" t="s">
        <v>41</v>
      </c>
      <c r="B326" s="165"/>
      <c r="C326" s="165"/>
      <c r="D326" s="165"/>
      <c r="E326" s="165"/>
      <c r="F326" s="165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166" t="s">
        <v>42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5"/>
      <c r="M327" s="15"/>
      <c r="N327" s="15"/>
      <c r="O327" s="15"/>
      <c r="P327" s="6"/>
    </row>
    <row r="328" spans="1:16" ht="40.5" hidden="1" customHeight="1" x14ac:dyDescent="0.25">
      <c r="A328" s="167" t="s">
        <v>43</v>
      </c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5"/>
      <c r="M328" s="15"/>
      <c r="N328" s="15"/>
      <c r="O328" s="15"/>
      <c r="P328" s="6"/>
    </row>
    <row r="329" spans="1:16" ht="17.25" hidden="1" customHeight="1" x14ac:dyDescent="0.25">
      <c r="A329" s="168" t="s">
        <v>44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5"/>
      <c r="M329" s="15"/>
      <c r="N329" s="15"/>
      <c r="O329" s="15"/>
      <c r="P329" s="6"/>
    </row>
    <row r="330" spans="1:16" hidden="1" x14ac:dyDescent="0.25">
      <c r="A330" s="165" t="s">
        <v>45</v>
      </c>
      <c r="B330" s="165"/>
      <c r="C330" s="165"/>
      <c r="D330" s="165"/>
      <c r="E330" s="165"/>
      <c r="F330" s="165"/>
      <c r="G330" s="165"/>
      <c r="H330" s="165"/>
      <c r="I330" s="165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2" t="s">
        <v>47</v>
      </c>
      <c r="C331" s="186"/>
      <c r="D331" s="186"/>
      <c r="E331" s="169" t="s">
        <v>48</v>
      </c>
      <c r="F331" s="169"/>
      <c r="G331" s="169"/>
      <c r="H331" s="169"/>
      <c r="I331" s="169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2">
        <v>2</v>
      </c>
      <c r="C332" s="186"/>
      <c r="D332" s="186"/>
      <c r="E332" s="169">
        <v>3</v>
      </c>
      <c r="F332" s="169"/>
      <c r="G332" s="169"/>
      <c r="H332" s="169"/>
      <c r="I332" s="169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6" t="s">
        <v>49</v>
      </c>
      <c r="B333" s="162" t="s">
        <v>50</v>
      </c>
      <c r="C333" s="186"/>
      <c r="D333" s="186"/>
      <c r="E333" s="162" t="s">
        <v>51</v>
      </c>
      <c r="F333" s="162"/>
      <c r="G333" s="162"/>
      <c r="H333" s="162"/>
      <c r="I333" s="162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7"/>
      <c r="B334" s="162" t="s">
        <v>52</v>
      </c>
      <c r="C334" s="169"/>
      <c r="D334" s="169"/>
      <c r="E334" s="162" t="s">
        <v>53</v>
      </c>
      <c r="F334" s="162"/>
      <c r="G334" s="162"/>
      <c r="H334" s="162"/>
      <c r="I334" s="162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7" t="s">
        <v>108</v>
      </c>
      <c r="B335" s="162" t="s">
        <v>54</v>
      </c>
      <c r="C335" s="186"/>
      <c r="D335" s="186"/>
      <c r="E335" s="169" t="s">
        <v>167</v>
      </c>
      <c r="F335" s="169"/>
      <c r="G335" s="169"/>
      <c r="H335" s="169"/>
      <c r="I335" s="169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8"/>
      <c r="B336" s="162" t="s">
        <v>56</v>
      </c>
      <c r="C336" s="169"/>
      <c r="D336" s="169"/>
      <c r="E336" s="169" t="s">
        <v>51</v>
      </c>
      <c r="F336" s="169"/>
      <c r="G336" s="169"/>
      <c r="H336" s="169"/>
      <c r="I336" s="169"/>
      <c r="J336" s="6"/>
      <c r="K336" s="6"/>
      <c r="L336" s="6"/>
      <c r="M336" s="6"/>
      <c r="N336" s="6"/>
      <c r="O336" s="6"/>
      <c r="P336" s="6"/>
    </row>
    <row r="337" spans="1:18" ht="17.2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0.5" customHeight="1" x14ac:dyDescent="0.25">
      <c r="A338" s="238" t="s">
        <v>94</v>
      </c>
      <c r="B338" s="238"/>
      <c r="C338" s="238"/>
      <c r="D338" s="238"/>
      <c r="E338" s="238"/>
      <c r="F338" s="238"/>
      <c r="G338" s="238"/>
      <c r="H338" s="238"/>
      <c r="I338" s="238"/>
      <c r="J338" s="238"/>
      <c r="K338" s="238"/>
      <c r="L338" s="238"/>
      <c r="M338" s="6"/>
      <c r="N338" s="6"/>
      <c r="O338" s="6"/>
      <c r="P338" s="6"/>
    </row>
    <row r="339" spans="1:18" s="34" customFormat="1" ht="18.75" customHeight="1" x14ac:dyDescent="0.25">
      <c r="A339" s="226" t="s">
        <v>221</v>
      </c>
      <c r="B339" s="226"/>
      <c r="C339" s="226"/>
      <c r="D339" s="226"/>
      <c r="E339" s="226"/>
      <c r="F339" s="226"/>
      <c r="G339" s="226"/>
      <c r="H339" s="226"/>
      <c r="I339" s="226"/>
      <c r="J339" s="226"/>
      <c r="K339" s="226"/>
      <c r="L339" s="226"/>
      <c r="M339" s="282" t="s">
        <v>179</v>
      </c>
      <c r="N339" s="239" t="s">
        <v>241</v>
      </c>
      <c r="O339" s="80"/>
      <c r="P339" s="80"/>
      <c r="Q339" s="80"/>
      <c r="R339" s="80"/>
    </row>
    <row r="340" spans="1:18" s="34" customFormat="1" x14ac:dyDescent="0.25">
      <c r="A340" s="80" t="s">
        <v>8</v>
      </c>
      <c r="B340" s="80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282"/>
      <c r="N340" s="239"/>
      <c r="O340" s="80"/>
      <c r="P340" s="80"/>
      <c r="Q340" s="80"/>
      <c r="R340" s="80"/>
    </row>
    <row r="341" spans="1:18" s="34" customFormat="1" x14ac:dyDescent="0.25">
      <c r="A341" s="226" t="s">
        <v>9</v>
      </c>
      <c r="B341" s="226"/>
      <c r="C341" s="226"/>
      <c r="D341" s="226"/>
      <c r="E341" s="226"/>
      <c r="F341" s="226"/>
      <c r="G341" s="226"/>
      <c r="H341" s="226"/>
      <c r="I341" s="226"/>
      <c r="J341" s="226"/>
      <c r="K341" s="226"/>
      <c r="L341" s="226"/>
      <c r="M341" s="282"/>
      <c r="N341" s="239"/>
      <c r="O341" s="80"/>
      <c r="P341" s="80"/>
      <c r="Q341" s="80"/>
      <c r="R341" s="80"/>
    </row>
    <row r="342" spans="1:18" s="34" customFormat="1" x14ac:dyDescent="0.25">
      <c r="A342" s="226" t="s">
        <v>222</v>
      </c>
      <c r="B342" s="226"/>
      <c r="C342" s="226"/>
      <c r="D342" s="226"/>
      <c r="E342" s="226"/>
      <c r="F342" s="226"/>
      <c r="G342" s="226"/>
      <c r="H342" s="226"/>
      <c r="I342" s="226"/>
      <c r="J342" s="226"/>
      <c r="K342" s="80"/>
      <c r="L342" s="80"/>
      <c r="M342" s="282"/>
      <c r="N342" s="44"/>
      <c r="O342" s="80"/>
      <c r="P342" s="80"/>
      <c r="Q342" s="80"/>
      <c r="R342" s="80"/>
    </row>
    <row r="343" spans="1:18" s="34" customFormat="1" ht="9" customHeight="1" x14ac:dyDescent="0.25">
      <c r="A343" s="226" t="s">
        <v>116</v>
      </c>
      <c r="B343" s="226"/>
      <c r="C343" s="226"/>
      <c r="D343" s="226"/>
      <c r="E343" s="226"/>
      <c r="F343" s="226"/>
      <c r="G343" s="226"/>
      <c r="H343" s="226"/>
      <c r="I343" s="226"/>
      <c r="J343" s="226"/>
      <c r="K343" s="80"/>
      <c r="L343" s="80"/>
      <c r="M343" s="80"/>
      <c r="N343" s="80"/>
      <c r="O343" s="80"/>
      <c r="P343" s="80"/>
      <c r="Q343" s="80"/>
      <c r="R343" s="80"/>
    </row>
    <row r="344" spans="1:18" s="34" customFormat="1" ht="79.5" customHeight="1" x14ac:dyDescent="0.25">
      <c r="A344" s="195" t="s">
        <v>10</v>
      </c>
      <c r="B344" s="195" t="s">
        <v>11</v>
      </c>
      <c r="C344" s="195"/>
      <c r="D344" s="195"/>
      <c r="E344" s="195" t="s">
        <v>12</v>
      </c>
      <c r="F344" s="195"/>
      <c r="G344" s="195" t="s">
        <v>13</v>
      </c>
      <c r="H344" s="195"/>
      <c r="I344" s="195"/>
      <c r="J344" s="195" t="s">
        <v>14</v>
      </c>
      <c r="K344" s="195"/>
      <c r="L344" s="195"/>
      <c r="M344" s="176" t="s">
        <v>164</v>
      </c>
      <c r="N344" s="178"/>
      <c r="O344" s="80"/>
      <c r="P344" s="80"/>
      <c r="Q344" s="80"/>
      <c r="R344" s="80"/>
    </row>
    <row r="345" spans="1:18" s="34" customFormat="1" ht="18.75" customHeight="1" x14ac:dyDescent="0.25">
      <c r="A345" s="196"/>
      <c r="B345" s="195"/>
      <c r="C345" s="195"/>
      <c r="D345" s="195"/>
      <c r="E345" s="195"/>
      <c r="F345" s="195"/>
      <c r="G345" s="195" t="s">
        <v>15</v>
      </c>
      <c r="H345" s="195" t="s">
        <v>16</v>
      </c>
      <c r="I345" s="195"/>
      <c r="J345" s="156" t="s">
        <v>426</v>
      </c>
      <c r="K345" s="162" t="s">
        <v>438</v>
      </c>
      <c r="L345" s="162" t="s">
        <v>445</v>
      </c>
      <c r="M345" s="169" t="s">
        <v>165</v>
      </c>
      <c r="N345" s="162" t="s">
        <v>166</v>
      </c>
      <c r="O345" s="80"/>
      <c r="P345" s="80"/>
      <c r="Q345" s="80"/>
      <c r="R345" s="80"/>
    </row>
    <row r="346" spans="1:18" s="34" customFormat="1" ht="75" customHeight="1" x14ac:dyDescent="0.25">
      <c r="A346" s="227"/>
      <c r="B346" s="124" t="s">
        <v>17</v>
      </c>
      <c r="C346" s="124" t="s">
        <v>18</v>
      </c>
      <c r="D346" s="124" t="s">
        <v>232</v>
      </c>
      <c r="E346" s="124" t="s">
        <v>20</v>
      </c>
      <c r="F346" s="124" t="s">
        <v>21</v>
      </c>
      <c r="G346" s="196"/>
      <c r="H346" s="82" t="s">
        <v>22</v>
      </c>
      <c r="I346" s="82" t="s">
        <v>23</v>
      </c>
      <c r="J346" s="158"/>
      <c r="K346" s="163"/>
      <c r="L346" s="163"/>
      <c r="M346" s="169"/>
      <c r="N346" s="162"/>
      <c r="O346" s="80"/>
      <c r="P346" s="80"/>
      <c r="Q346" s="80"/>
      <c r="R346" s="80"/>
    </row>
    <row r="347" spans="1:18" s="34" customFormat="1" x14ac:dyDescent="0.25">
      <c r="A347" s="1">
        <v>1</v>
      </c>
      <c r="B347" s="1">
        <v>2</v>
      </c>
      <c r="C347" s="1">
        <v>3</v>
      </c>
      <c r="D347" s="1">
        <v>4</v>
      </c>
      <c r="E347" s="1">
        <v>5</v>
      </c>
      <c r="F347" s="1">
        <v>6</v>
      </c>
      <c r="G347" s="127">
        <v>7</v>
      </c>
      <c r="H347" s="119">
        <v>8</v>
      </c>
      <c r="I347" s="131">
        <v>9</v>
      </c>
      <c r="J347" s="9">
        <v>10</v>
      </c>
      <c r="K347" s="9">
        <v>11</v>
      </c>
      <c r="L347" s="9">
        <v>12</v>
      </c>
      <c r="M347" s="133">
        <v>13</v>
      </c>
      <c r="N347" s="118">
        <v>14</v>
      </c>
      <c r="O347" s="80"/>
      <c r="P347" s="80"/>
      <c r="Q347" s="80"/>
      <c r="R347" s="80"/>
    </row>
    <row r="348" spans="1:18" s="34" customFormat="1" ht="93.75" hidden="1" customHeight="1" x14ac:dyDescent="0.25">
      <c r="A348" s="89" t="s">
        <v>235</v>
      </c>
      <c r="B348" s="1" t="s">
        <v>29</v>
      </c>
      <c r="C348" s="1" t="s">
        <v>29</v>
      </c>
      <c r="D348" s="82" t="s">
        <v>211</v>
      </c>
      <c r="E348" s="1" t="s">
        <v>98</v>
      </c>
      <c r="F348" s="234" t="s">
        <v>21</v>
      </c>
      <c r="G348" s="117" t="s">
        <v>233</v>
      </c>
      <c r="H348" s="1" t="s">
        <v>113</v>
      </c>
      <c r="I348" s="1">
        <v>744</v>
      </c>
      <c r="J348" s="1">
        <v>100</v>
      </c>
      <c r="K348" s="84">
        <v>100</v>
      </c>
      <c r="L348" s="84">
        <v>100</v>
      </c>
      <c r="M348" s="11">
        <v>5</v>
      </c>
      <c r="N348" s="11">
        <f>J348*0.05</f>
        <v>5</v>
      </c>
      <c r="O348" s="80"/>
      <c r="P348" s="80"/>
      <c r="Q348" s="80"/>
      <c r="R348" s="80"/>
    </row>
    <row r="349" spans="1:18" s="34" customFormat="1" ht="37.5" hidden="1" customHeight="1" x14ac:dyDescent="0.25">
      <c r="A349" s="260" t="s">
        <v>417</v>
      </c>
      <c r="B349" s="235" t="s">
        <v>29</v>
      </c>
      <c r="C349" s="235" t="s">
        <v>433</v>
      </c>
      <c r="D349" s="235" t="s">
        <v>212</v>
      </c>
      <c r="E349" s="235" t="s">
        <v>98</v>
      </c>
      <c r="F349" s="234"/>
      <c r="G349" s="117" t="s">
        <v>392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112.5" hidden="1" customHeight="1" x14ac:dyDescent="0.25">
      <c r="A350" s="262"/>
      <c r="B350" s="264"/>
      <c r="C350" s="264"/>
      <c r="D350" s="263"/>
      <c r="E350" s="263"/>
      <c r="F350" s="235"/>
      <c r="G350" s="140" t="s">
        <v>390</v>
      </c>
      <c r="H350" s="117" t="s">
        <v>391</v>
      </c>
      <c r="I350" s="120">
        <v>642</v>
      </c>
      <c r="J350" s="84">
        <v>0</v>
      </c>
      <c r="K350" s="84">
        <v>0</v>
      </c>
      <c r="L350" s="84">
        <v>0</v>
      </c>
      <c r="M350" s="84">
        <v>10</v>
      </c>
      <c r="N350" s="84">
        <v>10</v>
      </c>
      <c r="O350" s="80"/>
      <c r="P350" s="80"/>
      <c r="Q350" s="80"/>
      <c r="R350" s="80"/>
    </row>
    <row r="351" spans="1:18" s="34" customFormat="1" ht="37.5" hidden="1" customHeight="1" x14ac:dyDescent="0.25">
      <c r="A351" s="260" t="s">
        <v>236</v>
      </c>
      <c r="B351" s="235" t="s">
        <v>29</v>
      </c>
      <c r="C351" s="265" t="s">
        <v>29</v>
      </c>
      <c r="D351" s="234" t="s">
        <v>216</v>
      </c>
      <c r="E351" s="234" t="s">
        <v>98</v>
      </c>
      <c r="F351" s="234" t="s">
        <v>21</v>
      </c>
      <c r="G351" s="117" t="s">
        <v>392</v>
      </c>
      <c r="H351" s="1" t="s">
        <v>113</v>
      </c>
      <c r="I351" s="1">
        <v>744</v>
      </c>
      <c r="J351" s="1">
        <v>100</v>
      </c>
      <c r="K351" s="1">
        <v>100</v>
      </c>
      <c r="L351" s="1">
        <v>100</v>
      </c>
      <c r="M351" s="11">
        <v>10</v>
      </c>
      <c r="N351" s="11">
        <v>10</v>
      </c>
      <c r="O351" s="80"/>
      <c r="P351" s="80"/>
      <c r="Q351" s="80"/>
      <c r="R351" s="80"/>
    </row>
    <row r="352" spans="1:18" s="34" customFormat="1" ht="63" hidden="1" customHeight="1" x14ac:dyDescent="0.25">
      <c r="A352" s="261"/>
      <c r="B352" s="263"/>
      <c r="C352" s="266"/>
      <c r="D352" s="234"/>
      <c r="E352" s="234"/>
      <c r="F352" s="234"/>
      <c r="G352" s="117" t="s">
        <v>395</v>
      </c>
      <c r="H352" s="1" t="s">
        <v>113</v>
      </c>
      <c r="I352" s="1">
        <v>744</v>
      </c>
      <c r="J352" s="1">
        <v>30</v>
      </c>
      <c r="K352" s="1">
        <v>30</v>
      </c>
      <c r="L352" s="1">
        <v>30</v>
      </c>
      <c r="M352" s="11">
        <v>0</v>
      </c>
      <c r="N352" s="11">
        <v>0</v>
      </c>
      <c r="O352" s="80"/>
      <c r="P352" s="80"/>
      <c r="Q352" s="80"/>
      <c r="R352" s="80"/>
    </row>
    <row r="353" spans="1:18" s="34" customFormat="1" ht="112.5" hidden="1" customHeight="1" x14ac:dyDescent="0.25">
      <c r="A353" s="262"/>
      <c r="B353" s="264"/>
      <c r="C353" s="267"/>
      <c r="D353" s="234"/>
      <c r="E353" s="234"/>
      <c r="F353" s="234"/>
      <c r="G353" s="135" t="s">
        <v>390</v>
      </c>
      <c r="H353" s="117" t="s">
        <v>391</v>
      </c>
      <c r="I353" s="120">
        <v>642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37.5" customHeight="1" x14ac:dyDescent="0.25">
      <c r="A354" s="260" t="s">
        <v>237</v>
      </c>
      <c r="B354" s="235" t="s">
        <v>29</v>
      </c>
      <c r="C354" s="265" t="s">
        <v>29</v>
      </c>
      <c r="D354" s="234" t="s">
        <v>217</v>
      </c>
      <c r="E354" s="234" t="s">
        <v>98</v>
      </c>
      <c r="F354" s="234" t="s">
        <v>21</v>
      </c>
      <c r="G354" s="117" t="s">
        <v>392</v>
      </c>
      <c r="H354" s="1" t="s">
        <v>113</v>
      </c>
      <c r="I354" s="1">
        <v>744</v>
      </c>
      <c r="J354" s="84">
        <v>0</v>
      </c>
      <c r="K354" s="84">
        <v>0</v>
      </c>
      <c r="L354" s="84">
        <v>0</v>
      </c>
      <c r="M354" s="84">
        <v>10</v>
      </c>
      <c r="N354" s="84">
        <v>10</v>
      </c>
      <c r="O354" s="80"/>
      <c r="P354" s="80"/>
      <c r="Q354" s="80"/>
      <c r="R354" s="80"/>
    </row>
    <row r="355" spans="1:18" s="34" customFormat="1" ht="63" customHeight="1" x14ac:dyDescent="0.25">
      <c r="A355" s="261"/>
      <c r="B355" s="263"/>
      <c r="C355" s="266"/>
      <c r="D355" s="234"/>
      <c r="E355" s="234"/>
      <c r="F355" s="234"/>
      <c r="G355" s="117" t="s">
        <v>395</v>
      </c>
      <c r="H355" s="1" t="s">
        <v>113</v>
      </c>
      <c r="I355" s="1">
        <v>744</v>
      </c>
      <c r="J355" s="1">
        <v>30</v>
      </c>
      <c r="K355" s="1">
        <v>30</v>
      </c>
      <c r="L355" s="1">
        <v>30</v>
      </c>
      <c r="M355" s="11">
        <v>0</v>
      </c>
      <c r="N355" s="11">
        <v>0</v>
      </c>
      <c r="O355" s="80"/>
      <c r="P355" s="80"/>
      <c r="Q355" s="80"/>
      <c r="R355" s="80"/>
    </row>
    <row r="356" spans="1:18" s="34" customFormat="1" ht="112.5" customHeight="1" x14ac:dyDescent="0.25">
      <c r="A356" s="262"/>
      <c r="B356" s="264"/>
      <c r="C356" s="267"/>
      <c r="D356" s="234"/>
      <c r="E356" s="234"/>
      <c r="F356" s="234"/>
      <c r="G356" s="135" t="s">
        <v>390</v>
      </c>
      <c r="H356" s="117" t="s">
        <v>391</v>
      </c>
      <c r="I356" s="120">
        <v>642</v>
      </c>
      <c r="J356" s="84">
        <v>0</v>
      </c>
      <c r="K356" s="84">
        <v>0</v>
      </c>
      <c r="L356" s="84">
        <v>0</v>
      </c>
      <c r="M356" s="84">
        <v>10</v>
      </c>
      <c r="N356" s="84">
        <v>10</v>
      </c>
      <c r="O356" s="80"/>
      <c r="P356" s="80"/>
      <c r="Q356" s="80"/>
      <c r="R356" s="80"/>
    </row>
    <row r="357" spans="1:18" s="34" customFormat="1" ht="37.5" customHeight="1" x14ac:dyDescent="0.25">
      <c r="A357" s="260" t="s">
        <v>238</v>
      </c>
      <c r="B357" s="235" t="s">
        <v>29</v>
      </c>
      <c r="C357" s="265" t="s">
        <v>29</v>
      </c>
      <c r="D357" s="234" t="s">
        <v>218</v>
      </c>
      <c r="E357" s="234" t="s">
        <v>98</v>
      </c>
      <c r="F357" s="234" t="s">
        <v>21</v>
      </c>
      <c r="G357" s="117" t="s">
        <v>392</v>
      </c>
      <c r="H357" s="1" t="s">
        <v>113</v>
      </c>
      <c r="I357" s="1">
        <v>744</v>
      </c>
      <c r="J357" s="1">
        <v>100</v>
      </c>
      <c r="K357" s="1">
        <v>100</v>
      </c>
      <c r="L357" s="1">
        <v>100</v>
      </c>
      <c r="M357" s="11">
        <v>10</v>
      </c>
      <c r="N357" s="11">
        <v>10</v>
      </c>
      <c r="O357" s="80"/>
      <c r="P357" s="80"/>
      <c r="Q357" s="80"/>
      <c r="R357" s="80"/>
    </row>
    <row r="358" spans="1:18" s="34" customFormat="1" ht="63" customHeight="1" x14ac:dyDescent="0.25">
      <c r="A358" s="261"/>
      <c r="B358" s="263"/>
      <c r="C358" s="266"/>
      <c r="D358" s="234"/>
      <c r="E358" s="234"/>
      <c r="F358" s="234"/>
      <c r="G358" s="117" t="s">
        <v>395</v>
      </c>
      <c r="H358" s="1" t="s">
        <v>113</v>
      </c>
      <c r="I358" s="1">
        <v>744</v>
      </c>
      <c r="J358" s="1">
        <v>30</v>
      </c>
      <c r="K358" s="1">
        <v>30</v>
      </c>
      <c r="L358" s="1">
        <v>30</v>
      </c>
      <c r="M358" s="11">
        <v>0</v>
      </c>
      <c r="N358" s="11">
        <v>0</v>
      </c>
      <c r="O358" s="80"/>
      <c r="P358" s="80"/>
      <c r="Q358" s="80"/>
      <c r="R358" s="80"/>
    </row>
    <row r="359" spans="1:18" s="34" customFormat="1" ht="112.5" customHeight="1" x14ac:dyDescent="0.25">
      <c r="A359" s="262"/>
      <c r="B359" s="264"/>
      <c r="C359" s="267"/>
      <c r="D359" s="234"/>
      <c r="E359" s="234"/>
      <c r="F359" s="234"/>
      <c r="G359" s="135" t="s">
        <v>390</v>
      </c>
      <c r="H359" s="117" t="s">
        <v>391</v>
      </c>
      <c r="I359" s="120">
        <v>642</v>
      </c>
      <c r="J359" s="84">
        <v>0</v>
      </c>
      <c r="K359" s="84">
        <v>0</v>
      </c>
      <c r="L359" s="84">
        <v>0</v>
      </c>
      <c r="M359" s="84">
        <v>10</v>
      </c>
      <c r="N359" s="84">
        <v>10</v>
      </c>
      <c r="O359" s="80"/>
      <c r="P359" s="80"/>
      <c r="Q359" s="80"/>
      <c r="R359" s="80"/>
    </row>
    <row r="360" spans="1:18" s="34" customFormat="1" ht="37.5" hidden="1" customHeight="1" x14ac:dyDescent="0.25">
      <c r="A360" s="260" t="s">
        <v>239</v>
      </c>
      <c r="B360" s="235" t="s">
        <v>29</v>
      </c>
      <c r="C360" s="265" t="s">
        <v>29</v>
      </c>
      <c r="D360" s="234" t="s">
        <v>219</v>
      </c>
      <c r="E360" s="234" t="s">
        <v>98</v>
      </c>
      <c r="F360" s="234" t="s">
        <v>21</v>
      </c>
      <c r="G360" s="117" t="s">
        <v>392</v>
      </c>
      <c r="H360" s="1" t="s">
        <v>113</v>
      </c>
      <c r="I360" s="1">
        <v>744</v>
      </c>
      <c r="J360" s="1">
        <v>100</v>
      </c>
      <c r="K360" s="1">
        <v>100</v>
      </c>
      <c r="L360" s="1">
        <v>100</v>
      </c>
      <c r="M360" s="11">
        <v>10</v>
      </c>
      <c r="N360" s="11">
        <v>10</v>
      </c>
      <c r="O360" s="80"/>
      <c r="P360" s="80"/>
      <c r="Q360" s="80"/>
      <c r="R360" s="80"/>
    </row>
    <row r="361" spans="1:18" s="34" customFormat="1" ht="63" hidden="1" customHeight="1" x14ac:dyDescent="0.25">
      <c r="A361" s="261"/>
      <c r="B361" s="263"/>
      <c r="C361" s="266"/>
      <c r="D361" s="234"/>
      <c r="E361" s="234"/>
      <c r="F361" s="234"/>
      <c r="G361" s="117" t="s">
        <v>395</v>
      </c>
      <c r="H361" s="1" t="s">
        <v>113</v>
      </c>
      <c r="I361" s="1">
        <v>744</v>
      </c>
      <c r="J361" s="1">
        <v>30</v>
      </c>
      <c r="K361" s="1">
        <v>30</v>
      </c>
      <c r="L361" s="1">
        <v>30</v>
      </c>
      <c r="M361" s="11">
        <v>0</v>
      </c>
      <c r="N361" s="11">
        <v>0</v>
      </c>
      <c r="O361" s="80"/>
      <c r="P361" s="80"/>
      <c r="Q361" s="80"/>
      <c r="R361" s="80"/>
    </row>
    <row r="362" spans="1:18" s="34" customFormat="1" ht="112.5" hidden="1" customHeight="1" x14ac:dyDescent="0.25">
      <c r="A362" s="262"/>
      <c r="B362" s="264"/>
      <c r="C362" s="267"/>
      <c r="D362" s="234"/>
      <c r="E362" s="234"/>
      <c r="F362" s="234"/>
      <c r="G362" s="135" t="s">
        <v>390</v>
      </c>
      <c r="H362" s="117" t="s">
        <v>391</v>
      </c>
      <c r="I362" s="120">
        <v>642</v>
      </c>
      <c r="J362" s="84">
        <v>0</v>
      </c>
      <c r="K362" s="84">
        <v>0</v>
      </c>
      <c r="L362" s="84">
        <v>0</v>
      </c>
      <c r="M362" s="84">
        <v>10</v>
      </c>
      <c r="N362" s="84">
        <v>10</v>
      </c>
      <c r="O362" s="80"/>
      <c r="P362" s="80"/>
      <c r="Q362" s="80"/>
      <c r="R362" s="80"/>
    </row>
    <row r="363" spans="1:18" s="34" customFormat="1" ht="37.5" hidden="1" customHeight="1" x14ac:dyDescent="0.25">
      <c r="A363" s="260" t="s">
        <v>240</v>
      </c>
      <c r="B363" s="235" t="s">
        <v>29</v>
      </c>
      <c r="C363" s="265" t="s">
        <v>29</v>
      </c>
      <c r="D363" s="234" t="s">
        <v>397</v>
      </c>
      <c r="E363" s="234" t="s">
        <v>98</v>
      </c>
      <c r="F363" s="234" t="s">
        <v>21</v>
      </c>
      <c r="G363" s="117" t="s">
        <v>392</v>
      </c>
      <c r="H363" s="1" t="s">
        <v>113</v>
      </c>
      <c r="I363" s="1">
        <v>744</v>
      </c>
      <c r="J363" s="1">
        <v>100</v>
      </c>
      <c r="K363" s="1">
        <v>100</v>
      </c>
      <c r="L363" s="1">
        <v>100</v>
      </c>
      <c r="M363" s="11">
        <v>10</v>
      </c>
      <c r="N363" s="11">
        <v>10</v>
      </c>
      <c r="O363" s="80"/>
      <c r="P363" s="80"/>
      <c r="Q363" s="80"/>
      <c r="R363" s="80"/>
    </row>
    <row r="364" spans="1:18" s="34" customFormat="1" ht="63" hidden="1" customHeight="1" x14ac:dyDescent="0.25">
      <c r="A364" s="261"/>
      <c r="B364" s="263"/>
      <c r="C364" s="266"/>
      <c r="D364" s="234"/>
      <c r="E364" s="234"/>
      <c r="F364" s="234"/>
      <c r="G364" s="117" t="s">
        <v>395</v>
      </c>
      <c r="H364" s="1" t="s">
        <v>113</v>
      </c>
      <c r="I364" s="1">
        <v>744</v>
      </c>
      <c r="J364" s="1">
        <v>30</v>
      </c>
      <c r="K364" s="1">
        <v>30</v>
      </c>
      <c r="L364" s="1">
        <v>30</v>
      </c>
      <c r="M364" s="11">
        <v>0</v>
      </c>
      <c r="N364" s="11">
        <v>0</v>
      </c>
      <c r="O364" s="80"/>
      <c r="P364" s="80"/>
      <c r="Q364" s="80"/>
      <c r="R364" s="80"/>
    </row>
    <row r="365" spans="1:18" s="34" customFormat="1" ht="112.5" hidden="1" customHeight="1" x14ac:dyDescent="0.25">
      <c r="A365" s="262"/>
      <c r="B365" s="264"/>
      <c r="C365" s="267"/>
      <c r="D365" s="234"/>
      <c r="E365" s="234"/>
      <c r="F365" s="234"/>
      <c r="G365" s="135" t="s">
        <v>390</v>
      </c>
      <c r="H365" s="117" t="s">
        <v>391</v>
      </c>
      <c r="I365" s="120">
        <v>642</v>
      </c>
      <c r="J365" s="84">
        <v>0</v>
      </c>
      <c r="K365" s="84">
        <v>0</v>
      </c>
      <c r="L365" s="84">
        <v>0</v>
      </c>
      <c r="M365" s="84">
        <v>10</v>
      </c>
      <c r="N365" s="84">
        <v>10</v>
      </c>
      <c r="O365" s="80"/>
      <c r="P365" s="80"/>
      <c r="Q365" s="80"/>
      <c r="R365" s="80"/>
    </row>
    <row r="366" spans="1:18" s="34" customFormat="1" x14ac:dyDescent="0.25">
      <c r="A366" s="101"/>
      <c r="B366" s="97"/>
      <c r="C366" s="97"/>
      <c r="D366" s="97"/>
      <c r="E366" s="97"/>
      <c r="F366" s="97"/>
      <c r="G366" s="99"/>
      <c r="H366" s="138"/>
      <c r="I366" s="80"/>
      <c r="J366" s="44"/>
      <c r="K366" s="44"/>
      <c r="L366" s="44"/>
      <c r="M366" s="44"/>
      <c r="N366" s="44"/>
      <c r="O366" s="80"/>
      <c r="P366" s="80"/>
      <c r="Q366" s="80"/>
      <c r="R366" s="80"/>
    </row>
    <row r="367" spans="1:18" s="34" customFormat="1" x14ac:dyDescent="0.25">
      <c r="A367" s="80"/>
      <c r="B367" s="80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</row>
    <row r="368" spans="1:18" s="34" customFormat="1" x14ac:dyDescent="0.25">
      <c r="A368" s="226" t="s">
        <v>116</v>
      </c>
      <c r="B368" s="226"/>
      <c r="C368" s="226"/>
      <c r="D368" s="226"/>
      <c r="E368" s="226"/>
      <c r="F368" s="226"/>
      <c r="G368" s="226"/>
      <c r="H368" s="226"/>
      <c r="I368" s="226"/>
      <c r="J368" s="226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80"/>
      <c r="B369" s="80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t="65.25" customHeight="1" x14ac:dyDescent="0.25">
      <c r="A370" s="195" t="s">
        <v>10</v>
      </c>
      <c r="B370" s="195" t="s">
        <v>11</v>
      </c>
      <c r="C370" s="195"/>
      <c r="D370" s="195"/>
      <c r="E370" s="195" t="s">
        <v>12</v>
      </c>
      <c r="F370" s="195"/>
      <c r="G370" s="195" t="s">
        <v>24</v>
      </c>
      <c r="H370" s="195"/>
      <c r="I370" s="195"/>
      <c r="J370" s="195" t="s">
        <v>25</v>
      </c>
      <c r="K370" s="195"/>
      <c r="L370" s="195"/>
      <c r="M370" s="195" t="s">
        <v>26</v>
      </c>
      <c r="N370" s="195"/>
      <c r="O370" s="195"/>
      <c r="P370" s="176" t="s">
        <v>198</v>
      </c>
      <c r="Q370" s="178"/>
      <c r="R370" s="80"/>
    </row>
    <row r="371" spans="1:18" s="34" customFormat="1" ht="18.75" customHeight="1" x14ac:dyDescent="0.25">
      <c r="A371" s="196"/>
      <c r="B371" s="195"/>
      <c r="C371" s="195"/>
      <c r="D371" s="195"/>
      <c r="E371" s="195"/>
      <c r="F371" s="195"/>
      <c r="G371" s="195" t="s">
        <v>60</v>
      </c>
      <c r="H371" s="195" t="s">
        <v>16</v>
      </c>
      <c r="I371" s="195"/>
      <c r="J371" s="156" t="s">
        <v>426</v>
      </c>
      <c r="K371" s="162" t="s">
        <v>438</v>
      </c>
      <c r="L371" s="162" t="s">
        <v>445</v>
      </c>
      <c r="M371" s="156" t="s">
        <v>426</v>
      </c>
      <c r="N371" s="162" t="s">
        <v>438</v>
      </c>
      <c r="O371" s="162" t="s">
        <v>445</v>
      </c>
      <c r="P371" s="156" t="s">
        <v>165</v>
      </c>
      <c r="Q371" s="162" t="s">
        <v>166</v>
      </c>
      <c r="R371" s="80"/>
    </row>
    <row r="372" spans="1:18" s="34" customFormat="1" ht="75" customHeight="1" x14ac:dyDescent="0.25">
      <c r="A372" s="196"/>
      <c r="B372" s="82" t="s">
        <v>17</v>
      </c>
      <c r="C372" s="82" t="s">
        <v>18</v>
      </c>
      <c r="D372" s="82" t="s">
        <v>211</v>
      </c>
      <c r="E372" s="82" t="s">
        <v>20</v>
      </c>
      <c r="F372" s="82" t="s">
        <v>21</v>
      </c>
      <c r="G372" s="196"/>
      <c r="H372" s="82" t="s">
        <v>28</v>
      </c>
      <c r="I372" s="82" t="s">
        <v>23</v>
      </c>
      <c r="J372" s="158"/>
      <c r="K372" s="163"/>
      <c r="L372" s="163"/>
      <c r="M372" s="158"/>
      <c r="N372" s="163"/>
      <c r="O372" s="163"/>
      <c r="P372" s="158"/>
      <c r="Q372" s="162"/>
      <c r="R372" s="80"/>
    </row>
    <row r="373" spans="1:18" s="34" customFormat="1" x14ac:dyDescent="0.25">
      <c r="A373" s="82">
        <v>1</v>
      </c>
      <c r="B373" s="82">
        <v>2</v>
      </c>
      <c r="C373" s="82">
        <v>3</v>
      </c>
      <c r="D373" s="82">
        <v>4</v>
      </c>
      <c r="E373" s="82">
        <v>5</v>
      </c>
      <c r="F373" s="82">
        <v>6</v>
      </c>
      <c r="G373" s="82">
        <v>7</v>
      </c>
      <c r="H373" s="82">
        <v>8</v>
      </c>
      <c r="I373" s="82">
        <v>9</v>
      </c>
      <c r="J373" s="9">
        <v>10</v>
      </c>
      <c r="K373" s="9">
        <v>11</v>
      </c>
      <c r="L373" s="9">
        <v>12</v>
      </c>
      <c r="M373" s="9">
        <v>13</v>
      </c>
      <c r="N373" s="9">
        <v>14</v>
      </c>
      <c r="O373" s="9">
        <v>15</v>
      </c>
      <c r="P373" s="30">
        <v>16</v>
      </c>
      <c r="Q373" s="30">
        <v>17</v>
      </c>
      <c r="R373" s="80"/>
    </row>
    <row r="374" spans="1:18" s="34" customFormat="1" ht="56.25" hidden="1" x14ac:dyDescent="0.25">
      <c r="A374" s="89" t="s">
        <v>235</v>
      </c>
      <c r="B374" s="1" t="s">
        <v>29</v>
      </c>
      <c r="C374" s="1" t="s">
        <v>29</v>
      </c>
      <c r="D374" s="1" t="s">
        <v>212</v>
      </c>
      <c r="E374" s="1" t="s">
        <v>98</v>
      </c>
      <c r="F374" s="1" t="s">
        <v>21</v>
      </c>
      <c r="G374" s="1" t="s">
        <v>213</v>
      </c>
      <c r="H374" s="1" t="s">
        <v>214</v>
      </c>
      <c r="I374" s="2" t="s">
        <v>215</v>
      </c>
      <c r="J374" s="40"/>
      <c r="K374" s="40">
        <f t="shared" ref="K374" si="11">J374</f>
        <v>0</v>
      </c>
      <c r="L374" s="40">
        <f t="shared" ref="L374" si="12">J374</f>
        <v>0</v>
      </c>
      <c r="M374" s="1" t="s">
        <v>21</v>
      </c>
      <c r="N374" s="1" t="s">
        <v>21</v>
      </c>
      <c r="O374" s="1" t="s">
        <v>21</v>
      </c>
      <c r="P374" s="11">
        <v>10</v>
      </c>
      <c r="Q374" s="35">
        <f>J374*0.1</f>
        <v>0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433</v>
      </c>
      <c r="D375" s="1" t="s">
        <v>216</v>
      </c>
      <c r="E375" s="1" t="s">
        <v>98</v>
      </c>
      <c r="F375" s="1" t="s">
        <v>21</v>
      </c>
      <c r="G375" s="1" t="s">
        <v>213</v>
      </c>
      <c r="H375" s="1" t="s">
        <v>214</v>
      </c>
      <c r="I375" s="2" t="s">
        <v>215</v>
      </c>
      <c r="J375" s="40"/>
      <c r="K375" s="40">
        <f>J375</f>
        <v>0</v>
      </c>
      <c r="L375" s="40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 t="shared" ref="Q375:Q381" si="13">J375*0.1</f>
        <v>0</v>
      </c>
      <c r="R375" s="80"/>
    </row>
    <row r="376" spans="1:18" s="34" customFormat="1" ht="131.25" x14ac:dyDescent="0.25">
      <c r="A376" s="85" t="s">
        <v>412</v>
      </c>
      <c r="B376" s="1" t="s">
        <v>29</v>
      </c>
      <c r="C376" s="1" t="s">
        <v>433</v>
      </c>
      <c r="D376" s="1" t="s">
        <v>217</v>
      </c>
      <c r="E376" s="1" t="s">
        <v>98</v>
      </c>
      <c r="F376" s="1" t="s">
        <v>21</v>
      </c>
      <c r="G376" s="1" t="s">
        <v>213</v>
      </c>
      <c r="H376" s="1" t="s">
        <v>214</v>
      </c>
      <c r="I376" s="2" t="s">
        <v>215</v>
      </c>
      <c r="J376" s="40">
        <v>7200</v>
      </c>
      <c r="K376" s="40">
        <f t="shared" ref="K376:K380" si="14">J376</f>
        <v>7200</v>
      </c>
      <c r="L376" s="40">
        <f t="shared" ref="L376:L380" si="15">J376</f>
        <v>7200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si="13"/>
        <v>720</v>
      </c>
      <c r="R376" s="80"/>
    </row>
    <row r="377" spans="1:18" s="34" customFormat="1" ht="131.25" x14ac:dyDescent="0.25">
      <c r="A377" s="85" t="s">
        <v>413</v>
      </c>
      <c r="B377" s="1" t="s">
        <v>29</v>
      </c>
      <c r="C377" s="1" t="s">
        <v>433</v>
      </c>
      <c r="D377" s="1" t="s">
        <v>218</v>
      </c>
      <c r="E377" s="1" t="s">
        <v>98</v>
      </c>
      <c r="F377" s="1" t="s">
        <v>21</v>
      </c>
      <c r="G377" s="1" t="s">
        <v>213</v>
      </c>
      <c r="H377" s="1" t="s">
        <v>214</v>
      </c>
      <c r="I377" s="2" t="s">
        <v>215</v>
      </c>
      <c r="J377" s="40">
        <v>7200</v>
      </c>
      <c r="K377" s="40">
        <f t="shared" si="14"/>
        <v>7200</v>
      </c>
      <c r="L377" s="40">
        <f t="shared" si="15"/>
        <v>7200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720</v>
      </c>
      <c r="R377" s="80"/>
    </row>
    <row r="378" spans="1:18" s="34" customFormat="1" ht="131.25" hidden="1" x14ac:dyDescent="0.25">
      <c r="A378" s="85" t="s">
        <v>414</v>
      </c>
      <c r="B378" s="1" t="s">
        <v>29</v>
      </c>
      <c r="C378" s="1" t="s">
        <v>433</v>
      </c>
      <c r="D378" s="1" t="s">
        <v>219</v>
      </c>
      <c r="E378" s="1" t="s">
        <v>98</v>
      </c>
      <c r="F378" s="1" t="s">
        <v>21</v>
      </c>
      <c r="G378" s="1" t="s">
        <v>213</v>
      </c>
      <c r="H378" s="1" t="s">
        <v>214</v>
      </c>
      <c r="I378" s="2" t="s">
        <v>215</v>
      </c>
      <c r="J378" s="40"/>
      <c r="K378" s="40">
        <f t="shared" si="14"/>
        <v>0</v>
      </c>
      <c r="L378" s="40">
        <f t="shared" si="15"/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0</v>
      </c>
      <c r="R378" s="80"/>
    </row>
    <row r="379" spans="1:18" s="34" customFormat="1" ht="131.25" hidden="1" x14ac:dyDescent="0.25">
      <c r="A379" s="85" t="s">
        <v>415</v>
      </c>
      <c r="B379" s="1" t="s">
        <v>29</v>
      </c>
      <c r="C379" s="1" t="s">
        <v>433</v>
      </c>
      <c r="D379" s="1" t="s">
        <v>220</v>
      </c>
      <c r="E379" s="1" t="s">
        <v>98</v>
      </c>
      <c r="F379" s="1" t="s">
        <v>21</v>
      </c>
      <c r="G379" s="1" t="s">
        <v>213</v>
      </c>
      <c r="H379" s="1" t="s">
        <v>214</v>
      </c>
      <c r="I379" s="2" t="s">
        <v>215</v>
      </c>
      <c r="J379" s="40"/>
      <c r="K379" s="40">
        <f t="shared" si="14"/>
        <v>0</v>
      </c>
      <c r="L379" s="40">
        <f t="shared" si="15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hidden="1" x14ac:dyDescent="0.25">
      <c r="A380" s="85" t="s">
        <v>416</v>
      </c>
      <c r="B380" s="1"/>
      <c r="C380" s="1" t="s">
        <v>433</v>
      </c>
      <c r="D380" s="1"/>
      <c r="E380" s="1"/>
      <c r="F380" s="84"/>
      <c r="G380" s="1"/>
      <c r="H380" s="1"/>
      <c r="I380" s="2"/>
      <c r="J380" s="40"/>
      <c r="K380" s="40">
        <f t="shared" si="14"/>
        <v>0</v>
      </c>
      <c r="L380" s="40">
        <f t="shared" si="15"/>
        <v>0</v>
      </c>
      <c r="M380" s="1"/>
      <c r="N380" s="1"/>
      <c r="O380" s="1"/>
      <c r="P380" s="11">
        <v>10</v>
      </c>
      <c r="Q380" s="35">
        <f t="shared" si="13"/>
        <v>0</v>
      </c>
      <c r="R380" s="80"/>
    </row>
    <row r="381" spans="1:18" s="34" customFormat="1" x14ac:dyDescent="0.25">
      <c r="A381" s="42" t="s">
        <v>34</v>
      </c>
      <c r="B381" s="84"/>
      <c r="C381" s="1"/>
      <c r="D381" s="1"/>
      <c r="E381" s="84"/>
      <c r="F381" s="84"/>
      <c r="G381" s="1"/>
      <c r="H381" s="1"/>
      <c r="I381" s="2"/>
      <c r="J381" s="43">
        <f>SUM(J374:J380)</f>
        <v>14400</v>
      </c>
      <c r="K381" s="43">
        <f>SUM(K374:K380)</f>
        <v>14400</v>
      </c>
      <c r="L381" s="43">
        <f>SUM(L374:L380)</f>
        <v>14400</v>
      </c>
      <c r="M381" s="1"/>
      <c r="N381" s="1"/>
      <c r="O381" s="1"/>
      <c r="P381" s="11">
        <v>10</v>
      </c>
      <c r="Q381" s="35">
        <f t="shared" si="13"/>
        <v>1440</v>
      </c>
    </row>
    <row r="382" spans="1:18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6"/>
      <c r="K382" s="6"/>
      <c r="L382" s="6"/>
      <c r="M382" s="6"/>
      <c r="N382" s="6"/>
      <c r="O382" s="6"/>
      <c r="P382" s="6"/>
    </row>
    <row r="383" spans="1:18" x14ac:dyDescent="0.25">
      <c r="A383" s="165" t="s">
        <v>35</v>
      </c>
      <c r="B383" s="165"/>
      <c r="C383" s="165"/>
      <c r="D383" s="165"/>
      <c r="E383" s="165"/>
      <c r="F383" s="165"/>
      <c r="G383" s="165"/>
      <c r="H383" s="165"/>
      <c r="I383" s="165"/>
      <c r="J383" s="165"/>
      <c r="K383" s="165"/>
      <c r="L383" s="165"/>
      <c r="M383" s="165"/>
      <c r="N383" s="165"/>
      <c r="O383" s="165"/>
      <c r="P383" s="6"/>
    </row>
    <row r="384" spans="1:18" x14ac:dyDescent="0.25">
      <c r="A384" s="162" t="s">
        <v>36</v>
      </c>
      <c r="B384" s="162"/>
      <c r="C384" s="162"/>
      <c r="D384" s="162"/>
      <c r="E384" s="162"/>
      <c r="F384" s="186"/>
      <c r="G384" s="186"/>
      <c r="H384" s="186"/>
      <c r="I384" s="186"/>
      <c r="J384" s="186"/>
      <c r="K384" s="186"/>
      <c r="L384" s="6"/>
      <c r="M384" s="6"/>
      <c r="N384" s="6"/>
      <c r="O384" s="6"/>
      <c r="P384" s="6"/>
    </row>
    <row r="385" spans="1:16" x14ac:dyDescent="0.25">
      <c r="A385" s="9" t="s">
        <v>37</v>
      </c>
      <c r="B385" s="9" t="s">
        <v>38</v>
      </c>
      <c r="C385" s="9" t="s">
        <v>39</v>
      </c>
      <c r="D385" s="9" t="s">
        <v>40</v>
      </c>
      <c r="E385" s="162" t="s">
        <v>22</v>
      </c>
      <c r="F385" s="186"/>
      <c r="G385" s="186"/>
      <c r="H385" s="186"/>
      <c r="I385" s="186"/>
      <c r="J385" s="186"/>
      <c r="K385" s="186"/>
      <c r="L385" s="6"/>
      <c r="M385" s="6"/>
      <c r="N385" s="6"/>
      <c r="O385" s="6"/>
      <c r="P385" s="6"/>
    </row>
    <row r="386" spans="1:16" x14ac:dyDescent="0.25">
      <c r="A386" s="9">
        <v>1</v>
      </c>
      <c r="B386" s="9">
        <v>2</v>
      </c>
      <c r="C386" s="9">
        <v>3</v>
      </c>
      <c r="D386" s="9">
        <v>4</v>
      </c>
      <c r="E386" s="162">
        <v>5</v>
      </c>
      <c r="F386" s="186"/>
      <c r="G386" s="186"/>
      <c r="H386" s="186"/>
      <c r="I386" s="186"/>
      <c r="J386" s="186"/>
      <c r="K386" s="186"/>
      <c r="L386" s="6"/>
      <c r="M386" s="6"/>
      <c r="N386" s="6"/>
      <c r="O386" s="6"/>
      <c r="P386" s="6"/>
    </row>
    <row r="387" spans="1:16" x14ac:dyDescent="0.25">
      <c r="A387" s="9" t="s">
        <v>21</v>
      </c>
      <c r="B387" s="9" t="s">
        <v>21</v>
      </c>
      <c r="C387" s="9" t="s">
        <v>21</v>
      </c>
      <c r="D387" s="9" t="s">
        <v>21</v>
      </c>
      <c r="E387" s="162" t="s">
        <v>21</v>
      </c>
      <c r="F387" s="169"/>
      <c r="G387" s="169"/>
      <c r="H387" s="169"/>
      <c r="I387" s="169"/>
      <c r="J387" s="169"/>
      <c r="K387" s="169"/>
      <c r="L387" s="6"/>
      <c r="M387" s="6"/>
      <c r="N387" s="6"/>
      <c r="O387" s="6"/>
      <c r="P387" s="6"/>
    </row>
    <row r="388" spans="1:16" x14ac:dyDescent="0.25">
      <c r="A388" s="165" t="s">
        <v>41</v>
      </c>
      <c r="B388" s="165"/>
      <c r="C388" s="165"/>
      <c r="D388" s="165"/>
      <c r="E388" s="165"/>
      <c r="F388" s="165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1:16" x14ac:dyDescent="0.25">
      <c r="A389" s="166" t="s">
        <v>42</v>
      </c>
      <c r="B389" s="166"/>
      <c r="C389" s="166"/>
      <c r="D389" s="166"/>
      <c r="E389" s="166"/>
      <c r="F389" s="166"/>
      <c r="G389" s="166"/>
      <c r="H389" s="166"/>
      <c r="I389" s="166"/>
      <c r="J389" s="166"/>
      <c r="K389" s="166"/>
      <c r="L389" s="15"/>
      <c r="M389" s="15"/>
      <c r="N389" s="15"/>
      <c r="O389" s="15"/>
      <c r="P389" s="6"/>
    </row>
    <row r="390" spans="1:16" ht="153.75" customHeight="1" x14ac:dyDescent="0.25">
      <c r="A390" s="166" t="s">
        <v>384</v>
      </c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5"/>
      <c r="M390" s="15"/>
      <c r="N390" s="15"/>
      <c r="O390" s="15"/>
      <c r="P390" s="6"/>
    </row>
    <row r="391" spans="1:16" ht="16.5" customHeight="1" x14ac:dyDescent="0.25">
      <c r="A391" s="168" t="s">
        <v>44</v>
      </c>
      <c r="B391" s="168"/>
      <c r="C391" s="168"/>
      <c r="D391" s="168"/>
      <c r="E391" s="168"/>
      <c r="F391" s="168"/>
      <c r="G391" s="168"/>
      <c r="H391" s="168"/>
      <c r="I391" s="168"/>
      <c r="J391" s="168"/>
      <c r="K391" s="168"/>
      <c r="L391" s="15"/>
      <c r="M391" s="15"/>
      <c r="N391" s="15"/>
      <c r="O391" s="15"/>
      <c r="P391" s="6"/>
    </row>
    <row r="392" spans="1:16" x14ac:dyDescent="0.25">
      <c r="A392" s="165" t="s">
        <v>45</v>
      </c>
      <c r="B392" s="165"/>
      <c r="C392" s="165"/>
      <c r="D392" s="165"/>
      <c r="E392" s="165"/>
      <c r="F392" s="165"/>
      <c r="G392" s="165"/>
      <c r="H392" s="165"/>
      <c r="I392" s="165"/>
      <c r="J392" s="6"/>
      <c r="K392" s="6"/>
      <c r="L392" s="6"/>
      <c r="M392" s="6"/>
      <c r="N392" s="6"/>
      <c r="O392" s="6"/>
      <c r="P392" s="6"/>
    </row>
    <row r="393" spans="1:16" x14ac:dyDescent="0.25">
      <c r="A393" s="173" t="s">
        <v>46</v>
      </c>
      <c r="B393" s="174"/>
      <c r="C393" s="174"/>
      <c r="D393" s="175"/>
      <c r="E393" s="173" t="s">
        <v>47</v>
      </c>
      <c r="F393" s="174"/>
      <c r="G393" s="175"/>
      <c r="H393" s="173" t="s">
        <v>48</v>
      </c>
      <c r="I393" s="174"/>
      <c r="J393" s="174"/>
      <c r="K393" s="174"/>
      <c r="L393" s="175"/>
      <c r="M393" s="6"/>
      <c r="N393" s="6"/>
      <c r="O393" s="6"/>
      <c r="P393" s="6"/>
    </row>
    <row r="394" spans="1:16" x14ac:dyDescent="0.25">
      <c r="A394" s="176">
        <v>1</v>
      </c>
      <c r="B394" s="177"/>
      <c r="C394" s="177"/>
      <c r="D394" s="178"/>
      <c r="E394" s="176">
        <v>2</v>
      </c>
      <c r="F394" s="177"/>
      <c r="G394" s="178"/>
      <c r="H394" s="173">
        <v>3</v>
      </c>
      <c r="I394" s="174"/>
      <c r="J394" s="174"/>
      <c r="K394" s="174"/>
      <c r="L394" s="175"/>
    </row>
    <row r="395" spans="1:16" ht="63.75" customHeight="1" x14ac:dyDescent="0.25">
      <c r="A395" s="179" t="s">
        <v>266</v>
      </c>
      <c r="B395" s="180"/>
      <c r="C395" s="180"/>
      <c r="D395" s="181"/>
      <c r="E395" s="176" t="s">
        <v>50</v>
      </c>
      <c r="F395" s="177"/>
      <c r="G395" s="178"/>
      <c r="H395" s="176" t="s">
        <v>51</v>
      </c>
      <c r="I395" s="177"/>
      <c r="J395" s="177"/>
      <c r="K395" s="177"/>
      <c r="L395" s="178"/>
    </row>
    <row r="396" spans="1:16" ht="54.75" customHeight="1" x14ac:dyDescent="0.25">
      <c r="A396" s="179" t="s">
        <v>267</v>
      </c>
      <c r="B396" s="180"/>
      <c r="C396" s="180"/>
      <c r="D396" s="181"/>
      <c r="E396" s="176" t="s">
        <v>52</v>
      </c>
      <c r="F396" s="177"/>
      <c r="G396" s="178"/>
      <c r="H396" s="176" t="s">
        <v>53</v>
      </c>
      <c r="I396" s="177"/>
      <c r="J396" s="177"/>
      <c r="K396" s="177"/>
      <c r="L396" s="178"/>
    </row>
    <row r="397" spans="1:16" ht="59.25" customHeight="1" x14ac:dyDescent="0.25">
      <c r="A397" s="179" t="s">
        <v>267</v>
      </c>
      <c r="B397" s="180"/>
      <c r="C397" s="180"/>
      <c r="D397" s="181"/>
      <c r="E397" s="176" t="s">
        <v>56</v>
      </c>
      <c r="F397" s="177"/>
      <c r="G397" s="178"/>
      <c r="H397" s="176" t="s">
        <v>51</v>
      </c>
      <c r="I397" s="177"/>
      <c r="J397" s="177"/>
      <c r="K397" s="177"/>
      <c r="L397" s="178"/>
    </row>
    <row r="398" spans="1:16" ht="57" customHeight="1" x14ac:dyDescent="0.25">
      <c r="A398" s="179" t="s">
        <v>280</v>
      </c>
      <c r="B398" s="180"/>
      <c r="C398" s="180"/>
      <c r="D398" s="181"/>
      <c r="E398" s="176" t="s">
        <v>54</v>
      </c>
      <c r="F398" s="177"/>
      <c r="G398" s="178"/>
      <c r="H398" s="173" t="s">
        <v>167</v>
      </c>
      <c r="I398" s="174"/>
      <c r="J398" s="174"/>
      <c r="K398" s="174"/>
      <c r="L398" s="175"/>
    </row>
    <row r="399" spans="1:16" ht="22.5" customHeight="1" x14ac:dyDescent="0.25">
      <c r="A399" s="109"/>
      <c r="B399" s="109"/>
      <c r="C399" s="109"/>
      <c r="D399" s="109"/>
      <c r="E399" s="4"/>
      <c r="F399" s="4"/>
      <c r="G399" s="4"/>
      <c r="H399" s="5"/>
      <c r="I399" s="5"/>
      <c r="J399" s="5"/>
      <c r="K399" s="5"/>
      <c r="L399" s="5"/>
    </row>
    <row r="400" spans="1:16" ht="26.25" customHeight="1" x14ac:dyDescent="0.25">
      <c r="A400" s="109"/>
      <c r="B400" s="109"/>
      <c r="C400" s="109"/>
      <c r="D400" s="109"/>
      <c r="E400" s="4"/>
      <c r="F400" s="4"/>
      <c r="G400" s="4"/>
      <c r="H400" s="5"/>
      <c r="I400" s="5"/>
      <c r="J400" s="5"/>
      <c r="K400" s="5"/>
      <c r="L400" s="5"/>
    </row>
    <row r="401" spans="1:17" s="34" customFormat="1" x14ac:dyDescent="0.25">
      <c r="A401" s="224" t="s">
        <v>378</v>
      </c>
      <c r="B401" s="220"/>
      <c r="C401" s="220"/>
      <c r="D401" s="220"/>
      <c r="E401" s="220"/>
      <c r="F401" s="220"/>
      <c r="G401" s="220"/>
      <c r="H401" s="220"/>
      <c r="I401" s="220"/>
      <c r="J401" s="220"/>
      <c r="K401" s="220"/>
      <c r="L401" s="220"/>
      <c r="M401" s="220"/>
      <c r="N401" s="220"/>
      <c r="O401" s="220"/>
      <c r="P401" s="5"/>
      <c r="Q401" s="91"/>
    </row>
    <row r="402" spans="1:17" s="34" customFormat="1" x14ac:dyDescent="0.25">
      <c r="A402" s="47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91"/>
    </row>
    <row r="403" spans="1:17" ht="32.25" customHeight="1" x14ac:dyDescent="0.25">
      <c r="A403" s="224" t="s">
        <v>256</v>
      </c>
      <c r="B403" s="224"/>
      <c r="C403" s="224"/>
      <c r="D403" s="224"/>
      <c r="E403" s="224"/>
      <c r="F403" s="224"/>
      <c r="G403" s="224"/>
      <c r="H403" s="224"/>
      <c r="I403" s="224"/>
      <c r="J403" s="224"/>
      <c r="K403" s="224"/>
      <c r="L403" s="224"/>
      <c r="M403" s="184" t="s">
        <v>179</v>
      </c>
      <c r="N403" s="169" t="s">
        <v>21</v>
      </c>
      <c r="O403" s="6"/>
      <c r="P403" s="6"/>
    </row>
    <row r="404" spans="1:17" x14ac:dyDescent="0.25">
      <c r="A404" s="165" t="s">
        <v>257</v>
      </c>
      <c r="B404" s="165"/>
      <c r="C404" s="165"/>
      <c r="D404" s="165"/>
      <c r="E404" s="165"/>
      <c r="F404" s="165"/>
      <c r="G404" s="165"/>
      <c r="H404" s="165"/>
      <c r="I404" s="165"/>
      <c r="J404" s="165"/>
      <c r="K404" s="165"/>
      <c r="L404" s="165"/>
      <c r="M404" s="185"/>
      <c r="N404" s="169"/>
      <c r="O404" s="6"/>
      <c r="P404" s="6"/>
    </row>
    <row r="405" spans="1:17" ht="26.25" customHeight="1" x14ac:dyDescent="0.25">
      <c r="A405" s="6" t="s">
        <v>258</v>
      </c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185"/>
      <c r="N405" s="169"/>
      <c r="O405" s="6"/>
      <c r="P405" s="6"/>
    </row>
    <row r="406" spans="1:17" x14ac:dyDescent="0.25">
      <c r="A406" s="165" t="s">
        <v>254</v>
      </c>
      <c r="B406" s="165"/>
      <c r="C406" s="165"/>
      <c r="D406" s="165"/>
      <c r="E406" s="165"/>
      <c r="F406" s="165"/>
      <c r="G406" s="165"/>
      <c r="H406" s="165"/>
      <c r="I406" s="165"/>
      <c r="J406" s="165"/>
      <c r="K406" s="165"/>
      <c r="L406" s="165"/>
      <c r="M406" s="6"/>
      <c r="N406" s="5"/>
      <c r="O406" s="6"/>
      <c r="P406" s="6"/>
    </row>
    <row r="407" spans="1:17" x14ac:dyDescent="0.25">
      <c r="A407" s="165" t="s">
        <v>255</v>
      </c>
      <c r="B407" s="165"/>
      <c r="C407" s="165"/>
      <c r="D407" s="165"/>
      <c r="E407" s="165"/>
      <c r="F407" s="165"/>
      <c r="G407" s="165"/>
      <c r="H407" s="165"/>
      <c r="I407" s="165"/>
      <c r="J407" s="165"/>
      <c r="K407" s="6"/>
      <c r="L407" s="6"/>
      <c r="M407" s="6"/>
      <c r="N407" s="5"/>
      <c r="O407" s="6"/>
      <c r="P407" s="6"/>
    </row>
    <row r="408" spans="1:17" s="34" customFormat="1" ht="96" customHeight="1" x14ac:dyDescent="0.25">
      <c r="A408" s="190" t="s">
        <v>249</v>
      </c>
      <c r="B408" s="190" t="s">
        <v>243</v>
      </c>
      <c r="C408" s="190"/>
      <c r="D408" s="190"/>
      <c r="E408" s="190" t="s">
        <v>244</v>
      </c>
      <c r="F408" s="190"/>
      <c r="G408" s="190" t="s">
        <v>245</v>
      </c>
      <c r="H408" s="190"/>
      <c r="I408" s="190"/>
      <c r="J408" s="190" t="s">
        <v>246</v>
      </c>
      <c r="K408" s="190"/>
      <c r="L408" s="190"/>
      <c r="M408" s="190" t="s">
        <v>250</v>
      </c>
      <c r="N408" s="190"/>
      <c r="O408" s="5"/>
      <c r="P408" s="91"/>
    </row>
    <row r="409" spans="1:17" s="34" customFormat="1" ht="87.75" customHeight="1" x14ac:dyDescent="0.25">
      <c r="A409" s="190"/>
      <c r="B409" s="191" t="s">
        <v>252</v>
      </c>
      <c r="C409" s="191" t="s">
        <v>252</v>
      </c>
      <c r="D409" s="191" t="s">
        <v>252</v>
      </c>
      <c r="E409" s="191" t="s">
        <v>252</v>
      </c>
      <c r="F409" s="191" t="s">
        <v>252</v>
      </c>
      <c r="G409" s="190" t="s">
        <v>251</v>
      </c>
      <c r="H409" s="190" t="s">
        <v>247</v>
      </c>
      <c r="I409" s="190"/>
      <c r="J409" s="156" t="s">
        <v>426</v>
      </c>
      <c r="K409" s="162" t="s">
        <v>438</v>
      </c>
      <c r="L409" s="162" t="s">
        <v>445</v>
      </c>
      <c r="M409" s="190" t="s">
        <v>165</v>
      </c>
      <c r="N409" s="190" t="s">
        <v>166</v>
      </c>
      <c r="O409" s="5"/>
      <c r="P409" s="91"/>
    </row>
    <row r="410" spans="1:17" s="34" customFormat="1" ht="58.5" customHeight="1" x14ac:dyDescent="0.25">
      <c r="A410" s="190"/>
      <c r="B410" s="192"/>
      <c r="C410" s="192"/>
      <c r="D410" s="192"/>
      <c r="E410" s="192"/>
      <c r="F410" s="192"/>
      <c r="G410" s="190"/>
      <c r="H410" s="92" t="s">
        <v>22</v>
      </c>
      <c r="I410" s="93" t="s">
        <v>253</v>
      </c>
      <c r="J410" s="158"/>
      <c r="K410" s="163"/>
      <c r="L410" s="163"/>
      <c r="M410" s="190"/>
      <c r="N410" s="190"/>
      <c r="O410" s="5"/>
      <c r="P410" s="91"/>
    </row>
    <row r="411" spans="1:17" s="34" customFormat="1" x14ac:dyDescent="0.25">
      <c r="A411" s="92">
        <v>1</v>
      </c>
      <c r="B411" s="92">
        <v>2</v>
      </c>
      <c r="C411" s="92">
        <v>3</v>
      </c>
      <c r="D411" s="92">
        <v>4</v>
      </c>
      <c r="E411" s="92">
        <v>5</v>
      </c>
      <c r="F411" s="92">
        <v>6</v>
      </c>
      <c r="G411" s="92">
        <v>7</v>
      </c>
      <c r="H411" s="92">
        <v>8</v>
      </c>
      <c r="I411" s="92">
        <v>9</v>
      </c>
      <c r="J411" s="92">
        <v>10</v>
      </c>
      <c r="K411" s="92">
        <v>11</v>
      </c>
      <c r="L411" s="92">
        <v>12</v>
      </c>
      <c r="M411" s="92">
        <v>13</v>
      </c>
      <c r="N411" s="92">
        <v>14</v>
      </c>
      <c r="O411" s="5"/>
      <c r="P411" s="91"/>
    </row>
    <row r="412" spans="1:17" s="34" customFormat="1" x14ac:dyDescent="0.25">
      <c r="A412" s="190" t="s">
        <v>21</v>
      </c>
      <c r="B412" s="190" t="s">
        <v>21</v>
      </c>
      <c r="C412" s="190" t="s">
        <v>21</v>
      </c>
      <c r="D412" s="190" t="s">
        <v>21</v>
      </c>
      <c r="E412" s="190" t="s">
        <v>21</v>
      </c>
      <c r="F412" s="190" t="s">
        <v>21</v>
      </c>
      <c r="G412" s="92" t="s">
        <v>21</v>
      </c>
      <c r="H412" s="92" t="s">
        <v>21</v>
      </c>
      <c r="I412" s="92" t="s">
        <v>21</v>
      </c>
      <c r="J412" s="92" t="s">
        <v>21</v>
      </c>
      <c r="K412" s="92" t="s">
        <v>21</v>
      </c>
      <c r="L412" s="92" t="s">
        <v>21</v>
      </c>
      <c r="M412" s="92" t="s">
        <v>21</v>
      </c>
      <c r="N412" s="92" t="s">
        <v>21</v>
      </c>
      <c r="O412" s="5"/>
      <c r="P412" s="91"/>
    </row>
    <row r="413" spans="1:17" s="34" customFormat="1" x14ac:dyDescent="0.25">
      <c r="A413" s="190"/>
      <c r="B413" s="190"/>
      <c r="C413" s="190"/>
      <c r="D413" s="190"/>
      <c r="E413" s="190"/>
      <c r="F413" s="190"/>
      <c r="G413" s="92" t="s">
        <v>21</v>
      </c>
      <c r="H413" s="92" t="s">
        <v>21</v>
      </c>
      <c r="I413" s="92" t="s">
        <v>21</v>
      </c>
      <c r="J413" s="92" t="s">
        <v>21</v>
      </c>
      <c r="K413" s="92" t="s">
        <v>21</v>
      </c>
      <c r="L413" s="92" t="s">
        <v>21</v>
      </c>
      <c r="M413" s="92" t="s">
        <v>21</v>
      </c>
      <c r="N413" s="92" t="s">
        <v>21</v>
      </c>
      <c r="O413" s="5"/>
      <c r="P413" s="91"/>
    </row>
    <row r="414" spans="1:17" s="34" customFormat="1" x14ac:dyDescent="0.25">
      <c r="A414" s="95"/>
      <c r="B414" s="95"/>
      <c r="C414" s="95"/>
      <c r="D414" s="95"/>
      <c r="E414" s="95"/>
      <c r="F414" s="95"/>
      <c r="G414" s="95"/>
      <c r="H414" s="95"/>
      <c r="I414" s="95"/>
      <c r="J414" s="95"/>
      <c r="K414" s="95"/>
      <c r="L414" s="95"/>
      <c r="M414" s="95"/>
      <c r="N414" s="95"/>
      <c r="O414" s="5"/>
      <c r="P414" s="91"/>
    </row>
    <row r="415" spans="1:17" s="34" customFormat="1" x14ac:dyDescent="0.25">
      <c r="A415" s="165" t="s">
        <v>404</v>
      </c>
      <c r="B415" s="165"/>
      <c r="C415" s="165"/>
      <c r="D415" s="165"/>
      <c r="E415" s="165"/>
      <c r="F415" s="165"/>
      <c r="G415" s="165"/>
      <c r="H415" s="165"/>
      <c r="I415" s="165"/>
      <c r="J415" s="165"/>
      <c r="K415" s="96"/>
      <c r="L415" s="96"/>
      <c r="M415" s="97"/>
      <c r="N415" s="97"/>
      <c r="O415" s="97"/>
      <c r="P415" s="5"/>
      <c r="Q415" s="91"/>
    </row>
    <row r="416" spans="1:17" s="34" customFormat="1" ht="95.25" customHeight="1" x14ac:dyDescent="0.25">
      <c r="A416" s="247" t="s">
        <v>249</v>
      </c>
      <c r="B416" s="190" t="s">
        <v>243</v>
      </c>
      <c r="C416" s="190"/>
      <c r="D416" s="190"/>
      <c r="E416" s="190" t="s">
        <v>244</v>
      </c>
      <c r="F416" s="190"/>
      <c r="G416" s="190" t="s">
        <v>248</v>
      </c>
      <c r="H416" s="190"/>
      <c r="I416" s="190"/>
      <c r="J416" s="279" t="s">
        <v>399</v>
      </c>
      <c r="K416" s="280"/>
      <c r="L416" s="281"/>
      <c r="M416" s="279" t="s">
        <v>259</v>
      </c>
      <c r="N416" s="280"/>
      <c r="O416" s="281"/>
      <c r="P416" s="190" t="s">
        <v>400</v>
      </c>
      <c r="Q416" s="190"/>
    </row>
    <row r="417" spans="1:31" s="41" customFormat="1" ht="57.75" customHeight="1" x14ac:dyDescent="0.25">
      <c r="A417" s="247"/>
      <c r="B417" s="245" t="s">
        <v>252</v>
      </c>
      <c r="C417" s="245" t="s">
        <v>252</v>
      </c>
      <c r="D417" s="245" t="s">
        <v>252</v>
      </c>
      <c r="E417" s="245" t="s">
        <v>252</v>
      </c>
      <c r="F417" s="245" t="s">
        <v>252</v>
      </c>
      <c r="G417" s="245" t="s">
        <v>251</v>
      </c>
      <c r="H417" s="194" t="s">
        <v>247</v>
      </c>
      <c r="I417" s="194"/>
      <c r="J417" s="156" t="s">
        <v>426</v>
      </c>
      <c r="K417" s="162" t="s">
        <v>438</v>
      </c>
      <c r="L417" s="162" t="s">
        <v>445</v>
      </c>
      <c r="M417" s="156" t="s">
        <v>426</v>
      </c>
      <c r="N417" s="162" t="s">
        <v>438</v>
      </c>
      <c r="O417" s="162" t="s">
        <v>445</v>
      </c>
      <c r="P417" s="190" t="s">
        <v>165</v>
      </c>
      <c r="Q417" s="247" t="s">
        <v>166</v>
      </c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ht="75" x14ac:dyDescent="0.25">
      <c r="A418" s="247"/>
      <c r="B418" s="246"/>
      <c r="C418" s="246"/>
      <c r="D418" s="246"/>
      <c r="E418" s="246"/>
      <c r="F418" s="246"/>
      <c r="G418" s="246"/>
      <c r="H418" s="77" t="s">
        <v>22</v>
      </c>
      <c r="I418" s="72" t="s">
        <v>253</v>
      </c>
      <c r="J418" s="158"/>
      <c r="K418" s="163"/>
      <c r="L418" s="163"/>
      <c r="M418" s="158"/>
      <c r="N418" s="163"/>
      <c r="O418" s="163"/>
      <c r="P418" s="190"/>
      <c r="Q418" s="247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66">
        <v>1</v>
      </c>
      <c r="B419" s="66">
        <v>2</v>
      </c>
      <c r="C419" s="66">
        <v>3</v>
      </c>
      <c r="D419" s="75">
        <v>4</v>
      </c>
      <c r="E419" s="66">
        <v>5</v>
      </c>
      <c r="F419" s="66">
        <v>6</v>
      </c>
      <c r="G419" s="76">
        <v>7</v>
      </c>
      <c r="H419" s="66">
        <v>8</v>
      </c>
      <c r="I419" s="66">
        <v>9</v>
      </c>
      <c r="J419" s="92">
        <v>10</v>
      </c>
      <c r="K419" s="66">
        <v>11</v>
      </c>
      <c r="L419" s="66">
        <v>12</v>
      </c>
      <c r="M419" s="66">
        <v>13</v>
      </c>
      <c r="N419" s="66">
        <v>14</v>
      </c>
      <c r="O419" s="66">
        <v>15</v>
      </c>
      <c r="P419" s="66">
        <v>16</v>
      </c>
      <c r="Q419" s="66">
        <v>17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244" t="s">
        <v>21</v>
      </c>
      <c r="B420" s="244" t="s">
        <v>21</v>
      </c>
      <c r="C420" s="244" t="s">
        <v>21</v>
      </c>
      <c r="D420" s="245" t="s">
        <v>21</v>
      </c>
      <c r="E420" s="245" t="s">
        <v>21</v>
      </c>
      <c r="F420" s="247" t="s">
        <v>21</v>
      </c>
      <c r="G420" s="66" t="s">
        <v>21</v>
      </c>
      <c r="H420" s="66" t="s">
        <v>21</v>
      </c>
      <c r="I420" s="66" t="s">
        <v>21</v>
      </c>
      <c r="J420" s="92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244"/>
      <c r="B421" s="244"/>
      <c r="C421" s="244"/>
      <c r="D421" s="246"/>
      <c r="E421" s="246"/>
      <c r="F421" s="247"/>
      <c r="G421" s="66" t="s">
        <v>21</v>
      </c>
      <c r="H421" s="66" t="s">
        <v>21</v>
      </c>
      <c r="I421" s="66" t="s">
        <v>21</v>
      </c>
      <c r="J421" s="92" t="s">
        <v>21</v>
      </c>
      <c r="K421" s="66" t="s">
        <v>21</v>
      </c>
      <c r="L421" s="66" t="s">
        <v>21</v>
      </c>
      <c r="M421" s="66" t="s">
        <v>21</v>
      </c>
      <c r="N421" s="66" t="s">
        <v>21</v>
      </c>
      <c r="O421" s="66" t="s">
        <v>21</v>
      </c>
      <c r="P421" s="66" t="s">
        <v>21</v>
      </c>
      <c r="Q421" s="66" t="s">
        <v>21</v>
      </c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1"/>
      <c r="B422" s="71"/>
      <c r="C422" s="71"/>
      <c r="D422" s="73"/>
      <c r="E422" s="71"/>
      <c r="F422" s="71"/>
      <c r="G422" s="74"/>
      <c r="H422" s="71"/>
      <c r="I422" s="71"/>
      <c r="J422" s="95"/>
      <c r="K422" s="71"/>
      <c r="L422" s="71"/>
      <c r="M422" s="71"/>
      <c r="N422" s="71"/>
      <c r="O422" s="71"/>
      <c r="P422" s="71"/>
      <c r="Q422" s="71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s="41" customFormat="1" x14ac:dyDescent="0.25">
      <c r="A423" s="78"/>
      <c r="B423" s="78"/>
      <c r="C423" s="78"/>
      <c r="D423" s="79"/>
      <c r="E423" s="78"/>
      <c r="F423" s="78"/>
      <c r="G423" s="79"/>
      <c r="H423" s="78"/>
      <c r="I423" s="78"/>
      <c r="J423" s="98"/>
      <c r="K423" s="78"/>
      <c r="L423" s="78"/>
      <c r="M423" s="78"/>
      <c r="N423" s="78"/>
      <c r="O423" s="78"/>
      <c r="P423" s="78"/>
      <c r="Q423" s="78"/>
      <c r="R423" s="3"/>
      <c r="S423" s="3"/>
      <c r="T423" s="3"/>
      <c r="U423" s="3"/>
      <c r="V423" s="3"/>
      <c r="W423" s="3"/>
      <c r="X423" s="58"/>
      <c r="Y423" s="58"/>
      <c r="Z423" s="58"/>
      <c r="AA423" s="58"/>
      <c r="AB423" s="58"/>
      <c r="AC423" s="58"/>
      <c r="AD423" s="58"/>
      <c r="AE423" s="58"/>
    </row>
    <row r="424" spans="1:31" x14ac:dyDescent="0.25">
      <c r="A424" s="224" t="s">
        <v>242</v>
      </c>
      <c r="B424" s="220"/>
      <c r="C424" s="220"/>
      <c r="D424" s="220"/>
      <c r="E424" s="220"/>
      <c r="F424" s="220"/>
      <c r="G424" s="220"/>
      <c r="H424" s="220"/>
      <c r="I424" s="220"/>
      <c r="J424" s="220"/>
      <c r="K424" s="220"/>
      <c r="L424" s="220"/>
      <c r="M424" s="220"/>
      <c r="N424" s="220"/>
      <c r="O424" s="220"/>
      <c r="P424" s="6"/>
    </row>
    <row r="425" spans="1:31" x14ac:dyDescent="0.25">
      <c r="A425" s="165" t="s">
        <v>70</v>
      </c>
      <c r="B425" s="165"/>
      <c r="C425" s="165"/>
      <c r="D425" s="165"/>
      <c r="E425" s="165"/>
      <c r="F425" s="165"/>
      <c r="G425" s="165"/>
      <c r="H425" s="165"/>
      <c r="I425" s="165"/>
      <c r="J425" s="165"/>
      <c r="K425" s="165"/>
      <c r="L425" s="165"/>
      <c r="M425" s="165"/>
      <c r="N425" s="165"/>
      <c r="O425" s="165"/>
      <c r="P425" s="6"/>
    </row>
    <row r="426" spans="1:31" x14ac:dyDescent="0.25">
      <c r="A426" s="193" t="s">
        <v>71</v>
      </c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6"/>
      <c r="N426" s="6"/>
      <c r="O426" s="6"/>
      <c r="P426" s="6"/>
    </row>
    <row r="427" spans="1:31" x14ac:dyDescent="0.25">
      <c r="A427" s="193" t="s">
        <v>72</v>
      </c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6"/>
      <c r="N427" s="6"/>
      <c r="O427" s="6"/>
      <c r="P427" s="6"/>
    </row>
    <row r="428" spans="1:31" ht="16.5" customHeight="1" x14ac:dyDescent="0.25">
      <c r="A428" s="193" t="s">
        <v>73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6"/>
      <c r="N428" s="6"/>
      <c r="O428" s="6"/>
      <c r="P428" s="6"/>
    </row>
    <row r="429" spans="1:31" x14ac:dyDescent="0.25">
      <c r="A429" s="193" t="s">
        <v>74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6"/>
      <c r="N429" s="6"/>
      <c r="O429" s="6"/>
      <c r="P429" s="6"/>
    </row>
    <row r="430" spans="1:31" x14ac:dyDescent="0.25">
      <c r="A430" s="193" t="s">
        <v>75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6"/>
      <c r="N430" s="6"/>
      <c r="O430" s="6"/>
      <c r="P430" s="6"/>
    </row>
    <row r="431" spans="1:31" x14ac:dyDescent="0.25">
      <c r="A431" s="193" t="s">
        <v>76</v>
      </c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6"/>
      <c r="N431" s="6"/>
      <c r="O431" s="6"/>
      <c r="P431" s="6"/>
    </row>
    <row r="432" spans="1:31" x14ac:dyDescent="0.25">
      <c r="A432" s="193" t="s">
        <v>77</v>
      </c>
      <c r="B432" s="193"/>
      <c r="C432" s="193"/>
      <c r="D432" s="193"/>
      <c r="E432" s="193"/>
      <c r="F432" s="193"/>
      <c r="G432" s="193"/>
      <c r="H432" s="193"/>
      <c r="I432" s="193"/>
      <c r="J432" s="193"/>
      <c r="K432" s="193"/>
      <c r="L432" s="193"/>
      <c r="M432" s="6"/>
      <c r="N432" s="6"/>
      <c r="O432" s="6"/>
      <c r="P432" s="6"/>
    </row>
    <row r="433" spans="1:16" x14ac:dyDescent="0.25">
      <c r="A433" s="164" t="s">
        <v>78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  <c r="P433" s="6"/>
    </row>
    <row r="434" spans="1:16" ht="60.75" customHeight="1" x14ac:dyDescent="0.25">
      <c r="A434" s="164" t="s">
        <v>121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</row>
    <row r="435" spans="1:16" ht="60.75" customHeight="1" x14ac:dyDescent="0.25">
      <c r="A435" s="164" t="s">
        <v>122</v>
      </c>
      <c r="B435" s="164"/>
      <c r="C435" s="164"/>
      <c r="D435" s="164"/>
      <c r="E435" s="164"/>
      <c r="F435" s="164"/>
      <c r="G435" s="164"/>
      <c r="H435" s="164"/>
      <c r="I435" s="164"/>
      <c r="J435" s="164"/>
      <c r="K435" s="164"/>
      <c r="L435" s="164"/>
      <c r="M435" s="164"/>
      <c r="N435" s="164"/>
      <c r="O435" s="164"/>
    </row>
    <row r="436" spans="1:16" x14ac:dyDescent="0.25">
      <c r="A436" s="165" t="s">
        <v>79</v>
      </c>
      <c r="B436" s="165"/>
      <c r="C436" s="165"/>
      <c r="D436" s="165"/>
      <c r="E436" s="165"/>
      <c r="F436" s="165"/>
      <c r="G436" s="165"/>
      <c r="H436" s="165"/>
      <c r="I436" s="165"/>
      <c r="J436" s="165"/>
      <c r="K436" s="165"/>
      <c r="L436" s="165"/>
      <c r="M436" s="165"/>
      <c r="N436" s="165"/>
      <c r="O436" s="165"/>
      <c r="P436" s="6"/>
    </row>
    <row r="437" spans="1:16" x14ac:dyDescent="0.25">
      <c r="A437" s="9" t="s">
        <v>80</v>
      </c>
      <c r="B437" s="162" t="s">
        <v>81</v>
      </c>
      <c r="C437" s="186"/>
      <c r="D437" s="186"/>
      <c r="E437" s="163" t="s">
        <v>82</v>
      </c>
      <c r="F437" s="186"/>
      <c r="G437" s="186"/>
      <c r="H437" s="186"/>
      <c r="I437" s="186"/>
      <c r="J437" s="186"/>
      <c r="K437" s="186"/>
      <c r="L437" s="186"/>
      <c r="M437" s="6"/>
      <c r="N437" s="6"/>
      <c r="O437" s="6"/>
      <c r="P437" s="6"/>
    </row>
    <row r="438" spans="1:16" x14ac:dyDescent="0.25">
      <c r="A438" s="9">
        <v>1</v>
      </c>
      <c r="B438" s="162">
        <v>2</v>
      </c>
      <c r="C438" s="186"/>
      <c r="D438" s="186"/>
      <c r="E438" s="169">
        <v>3</v>
      </c>
      <c r="F438" s="169"/>
      <c r="G438" s="169"/>
      <c r="H438" s="169"/>
      <c r="I438" s="169"/>
      <c r="J438" s="169"/>
      <c r="K438" s="186"/>
      <c r="L438" s="186"/>
      <c r="M438" s="6"/>
      <c r="N438" s="6"/>
      <c r="O438" s="6"/>
      <c r="P438" s="6"/>
    </row>
    <row r="439" spans="1:16" ht="40.5" customHeight="1" x14ac:dyDescent="0.25">
      <c r="A439" s="9" t="s">
        <v>83</v>
      </c>
      <c r="B439" s="162" t="s">
        <v>225</v>
      </c>
      <c r="C439" s="186"/>
      <c r="D439" s="186"/>
      <c r="E439" s="169" t="s">
        <v>84</v>
      </c>
      <c r="F439" s="169"/>
      <c r="G439" s="169"/>
      <c r="H439" s="169"/>
      <c r="I439" s="169"/>
      <c r="J439" s="169"/>
      <c r="K439" s="169"/>
      <c r="L439" s="169"/>
      <c r="M439" s="6"/>
      <c r="N439" s="6"/>
      <c r="O439" s="6"/>
      <c r="P439" s="6"/>
    </row>
    <row r="440" spans="1:16" ht="42.75" customHeight="1" x14ac:dyDescent="0.25">
      <c r="A440" s="9" t="s">
        <v>85</v>
      </c>
      <c r="B440" s="162" t="s">
        <v>86</v>
      </c>
      <c r="C440" s="163"/>
      <c r="D440" s="163"/>
      <c r="E440" s="169" t="s">
        <v>84</v>
      </c>
      <c r="F440" s="169"/>
      <c r="G440" s="169"/>
      <c r="H440" s="169"/>
      <c r="I440" s="169"/>
      <c r="J440" s="169"/>
      <c r="K440" s="169"/>
      <c r="L440" s="169"/>
      <c r="M440" s="6"/>
      <c r="N440" s="6"/>
      <c r="O440" s="6"/>
      <c r="P440" s="6"/>
    </row>
    <row r="441" spans="1:16" ht="42" customHeight="1" x14ac:dyDescent="0.25">
      <c r="A441" s="9" t="s">
        <v>87</v>
      </c>
      <c r="B441" s="162" t="s">
        <v>197</v>
      </c>
      <c r="C441" s="186"/>
      <c r="D441" s="186"/>
      <c r="E441" s="169" t="s">
        <v>84</v>
      </c>
      <c r="F441" s="169"/>
      <c r="G441" s="169"/>
      <c r="H441" s="169"/>
      <c r="I441" s="169"/>
      <c r="J441" s="169"/>
      <c r="K441" s="169"/>
      <c r="L441" s="169"/>
      <c r="M441" s="6"/>
      <c r="N441" s="6"/>
      <c r="O441" s="6"/>
      <c r="P441" s="6"/>
    </row>
    <row r="442" spans="1:16" x14ac:dyDescent="0.25">
      <c r="A442" s="165" t="s">
        <v>88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6"/>
    </row>
    <row r="443" spans="1:16" x14ac:dyDescent="0.25">
      <c r="A443" s="165" t="s">
        <v>89</v>
      </c>
      <c r="B443" s="165"/>
      <c r="C443" s="165"/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6"/>
    </row>
    <row r="444" spans="1:16" x14ac:dyDescent="0.25">
      <c r="A444" s="165" t="s">
        <v>90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  <c r="P444" s="6"/>
    </row>
    <row r="445" spans="1:16" x14ac:dyDescent="0.25">
      <c r="A445" s="165" t="s">
        <v>168</v>
      </c>
      <c r="B445" s="165"/>
      <c r="C445" s="165"/>
      <c r="D445" s="165"/>
      <c r="E445" s="165"/>
      <c r="F445" s="165"/>
      <c r="G445" s="165"/>
      <c r="H445" s="165"/>
      <c r="I445" s="165"/>
      <c r="J445" s="165"/>
      <c r="K445" s="165"/>
      <c r="L445" s="165"/>
      <c r="M445" s="165"/>
      <c r="N445" s="165"/>
      <c r="O445" s="165"/>
    </row>
    <row r="446" spans="1:16" ht="21" customHeight="1" x14ac:dyDescent="0.25">
      <c r="A446" s="164" t="s">
        <v>91</v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6"/>
    </row>
    <row r="447" spans="1:16" ht="62.25" customHeight="1" x14ac:dyDescent="0.25">
      <c r="A447" s="164" t="s">
        <v>92</v>
      </c>
      <c r="B447" s="164"/>
      <c r="C447" s="164"/>
      <c r="D447" s="164"/>
      <c r="E447" s="164"/>
      <c r="F447" s="164"/>
      <c r="G447" s="164"/>
      <c r="H447" s="164"/>
      <c r="I447" s="164"/>
      <c r="J447" s="164"/>
      <c r="K447" s="164"/>
      <c r="L447" s="164"/>
      <c r="M447" s="164"/>
      <c r="N447" s="164"/>
      <c r="O447" s="164"/>
      <c r="P447" s="6"/>
    </row>
    <row r="448" spans="1:16" x14ac:dyDescent="0.25">
      <c r="A448" s="165" t="s">
        <v>93</v>
      </c>
      <c r="B448" s="165"/>
      <c r="C448" s="165"/>
      <c r="D448" s="165"/>
      <c r="E448" s="165"/>
      <c r="F448" s="165"/>
      <c r="G448" s="165"/>
      <c r="H448" s="165"/>
      <c r="I448" s="165"/>
      <c r="J448" s="165"/>
      <c r="K448" s="165"/>
      <c r="L448" s="165"/>
      <c r="M448" s="165"/>
      <c r="N448" s="165"/>
      <c r="O448" s="165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</row>
    <row r="451" spans="1:16" x14ac:dyDescent="0.25">
      <c r="A451" s="6" t="s">
        <v>286</v>
      </c>
      <c r="B451" s="6"/>
      <c r="C451" s="6"/>
      <c r="D451" s="6"/>
      <c r="E451" s="6"/>
      <c r="F451" s="6"/>
      <c r="G451" s="6"/>
      <c r="H451" s="6"/>
      <c r="I451" s="6"/>
      <c r="J451" s="6"/>
      <c r="K451" s="6" t="s">
        <v>398</v>
      </c>
      <c r="L451" s="6"/>
      <c r="M451" s="6"/>
      <c r="N451" s="6"/>
      <c r="O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453" spans="1:16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</row>
    <row r="541" spans="10:12" x14ac:dyDescent="0.25">
      <c r="J541" s="162" t="s">
        <v>298</v>
      </c>
      <c r="K541" s="162" t="s">
        <v>299</v>
      </c>
      <c r="L541" s="162" t="s">
        <v>300</v>
      </c>
    </row>
    <row r="542" spans="10:12" x14ac:dyDescent="0.25">
      <c r="J542" s="162"/>
      <c r="K542" s="162"/>
      <c r="L542" s="163"/>
    </row>
    <row r="549" spans="10:15" x14ac:dyDescent="0.25">
      <c r="J549" s="162" t="s">
        <v>298</v>
      </c>
      <c r="K549" s="162" t="s">
        <v>299</v>
      </c>
      <c r="L549" s="162" t="s">
        <v>300</v>
      </c>
      <c r="M549" s="162" t="s">
        <v>298</v>
      </c>
      <c r="N549" s="162" t="s">
        <v>299</v>
      </c>
      <c r="O549" s="162" t="s">
        <v>300</v>
      </c>
    </row>
    <row r="550" spans="10:15" x14ac:dyDescent="0.25">
      <c r="J550" s="162"/>
      <c r="K550" s="162"/>
      <c r="L550" s="163"/>
      <c r="M550" s="162"/>
      <c r="N550" s="162"/>
      <c r="O550" s="163"/>
    </row>
  </sheetData>
  <mergeCells count="655">
    <mergeCell ref="A2:O2"/>
    <mergeCell ref="A3:O3"/>
    <mergeCell ref="E12:H12"/>
    <mergeCell ref="C56:C59"/>
    <mergeCell ref="D56:D59"/>
    <mergeCell ref="E56:E59"/>
    <mergeCell ref="F56:F59"/>
    <mergeCell ref="A60:A63"/>
    <mergeCell ref="B60:B63"/>
    <mergeCell ref="C60:C63"/>
    <mergeCell ref="D60:D63"/>
    <mergeCell ref="E60:E63"/>
    <mergeCell ref="F60:F63"/>
    <mergeCell ref="A39:L39"/>
    <mergeCell ref="M39:M41"/>
    <mergeCell ref="N39:N41"/>
    <mergeCell ref="A40:L40"/>
    <mergeCell ref="A42:L42"/>
    <mergeCell ref="A43:J43"/>
    <mergeCell ref="A44:A46"/>
    <mergeCell ref="K32:M32"/>
    <mergeCell ref="N32:O32"/>
    <mergeCell ref="K33:M33"/>
    <mergeCell ref="N33:O33"/>
    <mergeCell ref="M339:M342"/>
    <mergeCell ref="L20:M20"/>
    <mergeCell ref="N20:O20"/>
    <mergeCell ref="F420:F421"/>
    <mergeCell ref="A92:D92"/>
    <mergeCell ref="E92:G92"/>
    <mergeCell ref="H92:L92"/>
    <mergeCell ref="A161:D161"/>
    <mergeCell ref="E161:G161"/>
    <mergeCell ref="H161:L161"/>
    <mergeCell ref="A420:A421"/>
    <mergeCell ref="B420:B421"/>
    <mergeCell ref="C420:C421"/>
    <mergeCell ref="D420:D421"/>
    <mergeCell ref="E420:E421"/>
    <mergeCell ref="B417:B418"/>
    <mergeCell ref="C417:C418"/>
    <mergeCell ref="D417:D418"/>
    <mergeCell ref="A416:A418"/>
    <mergeCell ref="B416:D416"/>
    <mergeCell ref="K409:K410"/>
    <mergeCell ref="M409:M410"/>
    <mergeCell ref="N409:N410"/>
    <mergeCell ref="A412:A413"/>
    <mergeCell ref="P417:P418"/>
    <mergeCell ref="M416:O416"/>
    <mergeCell ref="P416:Q416"/>
    <mergeCell ref="F417:F418"/>
    <mergeCell ref="G417:G418"/>
    <mergeCell ref="Q417:Q418"/>
    <mergeCell ref="H417:I417"/>
    <mergeCell ref="J417:J418"/>
    <mergeCell ref="E416:F416"/>
    <mergeCell ref="G416:I416"/>
    <mergeCell ref="M417:M418"/>
    <mergeCell ref="N417:N418"/>
    <mergeCell ref="O417:O418"/>
    <mergeCell ref="J416:L416"/>
    <mergeCell ref="K417:K418"/>
    <mergeCell ref="E417:E418"/>
    <mergeCell ref="L417:L418"/>
    <mergeCell ref="B412:B413"/>
    <mergeCell ref="C412:C413"/>
    <mergeCell ref="D412:D413"/>
    <mergeCell ref="E412:E413"/>
    <mergeCell ref="F412:F413"/>
    <mergeCell ref="A415:J415"/>
    <mergeCell ref="P370:Q370"/>
    <mergeCell ref="G371:G372"/>
    <mergeCell ref="H371:I371"/>
    <mergeCell ref="J371:J372"/>
    <mergeCell ref="K371:K372"/>
    <mergeCell ref="L371:L372"/>
    <mergeCell ref="M371:M372"/>
    <mergeCell ref="N371:N372"/>
    <mergeCell ref="M370:O370"/>
    <mergeCell ref="O371:O372"/>
    <mergeCell ref="P371:P372"/>
    <mergeCell ref="Q371:Q372"/>
    <mergeCell ref="D409:D410"/>
    <mergeCell ref="A406:L406"/>
    <mergeCell ref="A407:J407"/>
    <mergeCell ref="A408:A410"/>
    <mergeCell ref="B408:D408"/>
    <mergeCell ref="E408:F408"/>
    <mergeCell ref="A32:J32"/>
    <mergeCell ref="M244:N244"/>
    <mergeCell ref="M245:M246"/>
    <mergeCell ref="N245:N246"/>
    <mergeCell ref="M285:N285"/>
    <mergeCell ref="M286:M287"/>
    <mergeCell ref="N286:N287"/>
    <mergeCell ref="P68:Q68"/>
    <mergeCell ref="P69:P70"/>
    <mergeCell ref="Q69:Q70"/>
    <mergeCell ref="P137:Q137"/>
    <mergeCell ref="P138:P139"/>
    <mergeCell ref="Q138:Q139"/>
    <mergeCell ref="P208:Q208"/>
    <mergeCell ref="P209:P210"/>
    <mergeCell ref="H93:L93"/>
    <mergeCell ref="A94:D94"/>
    <mergeCell ref="E94:G94"/>
    <mergeCell ref="H94:L94"/>
    <mergeCell ref="A95:D95"/>
    <mergeCell ref="E95:G95"/>
    <mergeCell ref="H165:L165"/>
    <mergeCell ref="A166:D166"/>
    <mergeCell ref="E166:G166"/>
    <mergeCell ref="H166:L166"/>
    <mergeCell ref="A235:D235"/>
    <mergeCell ref="E235:G235"/>
    <mergeCell ref="H235:L235"/>
    <mergeCell ref="P293:Q293"/>
    <mergeCell ref="P294:P295"/>
    <mergeCell ref="Q294:Q295"/>
    <mergeCell ref="N28:O28"/>
    <mergeCell ref="M45:M46"/>
    <mergeCell ref="N45:N46"/>
    <mergeCell ref="M104:N104"/>
    <mergeCell ref="E48:E51"/>
    <mergeCell ref="F48:F51"/>
    <mergeCell ref="A52:A55"/>
    <mergeCell ref="J44:L44"/>
    <mergeCell ref="G45:G46"/>
    <mergeCell ref="H45:I45"/>
    <mergeCell ref="J45:J46"/>
    <mergeCell ref="K45:K46"/>
    <mergeCell ref="L45:L46"/>
    <mergeCell ref="B52:B55"/>
    <mergeCell ref="C52:C55"/>
    <mergeCell ref="D52:D55"/>
    <mergeCell ref="E52:E55"/>
    <mergeCell ref="N339:N341"/>
    <mergeCell ref="A344:A346"/>
    <mergeCell ref="A38:O38"/>
    <mergeCell ref="P252:Q252"/>
    <mergeCell ref="Q209:Q210"/>
    <mergeCell ref="A36:J36"/>
    <mergeCell ref="A37:J37"/>
    <mergeCell ref="A96:D96"/>
    <mergeCell ref="A93:D93"/>
    <mergeCell ref="E93:G93"/>
    <mergeCell ref="P253:P254"/>
    <mergeCell ref="Q253:Q254"/>
    <mergeCell ref="H95:L95"/>
    <mergeCell ref="E163:G163"/>
    <mergeCell ref="H163:L163"/>
    <mergeCell ref="A164:D164"/>
    <mergeCell ref="E164:G164"/>
    <mergeCell ref="H164:L164"/>
    <mergeCell ref="A165:D165"/>
    <mergeCell ref="E165:G165"/>
    <mergeCell ref="A48:A51"/>
    <mergeCell ref="B48:B51"/>
    <mergeCell ref="C48:C51"/>
    <mergeCell ref="D48:D51"/>
    <mergeCell ref="A448:O448"/>
    <mergeCell ref="A10:O10"/>
    <mergeCell ref="A23:O23"/>
    <mergeCell ref="K29:M29"/>
    <mergeCell ref="N29:O29"/>
    <mergeCell ref="A30:J30"/>
    <mergeCell ref="K30:M30"/>
    <mergeCell ref="N30:O30"/>
    <mergeCell ref="A31:J31"/>
    <mergeCell ref="K31:M31"/>
    <mergeCell ref="N31:O31"/>
    <mergeCell ref="N26:O26"/>
    <mergeCell ref="A27:J27"/>
    <mergeCell ref="K27:M27"/>
    <mergeCell ref="N27:O27"/>
    <mergeCell ref="A28:J28"/>
    <mergeCell ref="K28:M28"/>
    <mergeCell ref="K34:M34"/>
    <mergeCell ref="N34:O34"/>
    <mergeCell ref="A35:J35"/>
    <mergeCell ref="M44:N44"/>
    <mergeCell ref="B44:D45"/>
    <mergeCell ref="E44:F45"/>
    <mergeCell ref="G44:I44"/>
    <mergeCell ref="F52:F55"/>
    <mergeCell ref="A56:A59"/>
    <mergeCell ref="B56:B59"/>
    <mergeCell ref="E86:K86"/>
    <mergeCell ref="A87:F87"/>
    <mergeCell ref="A66:O66"/>
    <mergeCell ref="A67:J67"/>
    <mergeCell ref="G68:I68"/>
    <mergeCell ref="J68:L68"/>
    <mergeCell ref="M68:O68"/>
    <mergeCell ref="O69:O70"/>
    <mergeCell ref="A88:K88"/>
    <mergeCell ref="A89:K89"/>
    <mergeCell ref="A90:K90"/>
    <mergeCell ref="N69:N70"/>
    <mergeCell ref="M69:M70"/>
    <mergeCell ref="E85:K85"/>
    <mergeCell ref="A81:O81"/>
    <mergeCell ref="A82:O82"/>
    <mergeCell ref="A83:K83"/>
    <mergeCell ref="E84:K84"/>
    <mergeCell ref="G69:G70"/>
    <mergeCell ref="H69:I69"/>
    <mergeCell ref="J69:J70"/>
    <mergeCell ref="K69:K70"/>
    <mergeCell ref="L69:L70"/>
    <mergeCell ref="A68:A70"/>
    <mergeCell ref="B68:D69"/>
    <mergeCell ref="E68:F69"/>
    <mergeCell ref="H393:L393"/>
    <mergeCell ref="A394:D394"/>
    <mergeCell ref="E394:G394"/>
    <mergeCell ref="H394:L394"/>
    <mergeCell ref="J105:J106"/>
    <mergeCell ref="K105:K106"/>
    <mergeCell ref="B344:D345"/>
    <mergeCell ref="E344:F345"/>
    <mergeCell ref="G344:I344"/>
    <mergeCell ref="J344:L344"/>
    <mergeCell ref="G345:G346"/>
    <mergeCell ref="A167:L167"/>
    <mergeCell ref="G209:G210"/>
    <mergeCell ref="H209:I209"/>
    <mergeCell ref="J209:J210"/>
    <mergeCell ref="A236:D236"/>
    <mergeCell ref="E236:G236"/>
    <mergeCell ref="H236:L236"/>
    <mergeCell ref="A238:D238"/>
    <mergeCell ref="E238:G238"/>
    <mergeCell ref="A207:J207"/>
    <mergeCell ref="A208:A210"/>
    <mergeCell ref="A228:F228"/>
    <mergeCell ref="A229:K229"/>
    <mergeCell ref="H238:L238"/>
    <mergeCell ref="A157:K157"/>
    <mergeCell ref="A158:K158"/>
    <mergeCell ref="A159:K159"/>
    <mergeCell ref="A160:I160"/>
    <mergeCell ref="A162:D162"/>
    <mergeCell ref="E162:G162"/>
    <mergeCell ref="H162:L162"/>
    <mergeCell ref="A150:O150"/>
    <mergeCell ref="A151:O151"/>
    <mergeCell ref="A152:K152"/>
    <mergeCell ref="E153:K153"/>
    <mergeCell ref="E154:K154"/>
    <mergeCell ref="E155:K155"/>
    <mergeCell ref="A230:K230"/>
    <mergeCell ref="M167:M169"/>
    <mergeCell ref="N167:N169"/>
    <mergeCell ref="A168:L168"/>
    <mergeCell ref="A170:L170"/>
    <mergeCell ref="A171:J171"/>
    <mergeCell ref="A172:A174"/>
    <mergeCell ref="B172:D173"/>
    <mergeCell ref="E172:F173"/>
    <mergeCell ref="G172:I172"/>
    <mergeCell ref="M99:M101"/>
    <mergeCell ref="N99:N101"/>
    <mergeCell ref="A100:L100"/>
    <mergeCell ref="A102:L102"/>
    <mergeCell ref="A103:J103"/>
    <mergeCell ref="A104:A106"/>
    <mergeCell ref="B104:D105"/>
    <mergeCell ref="E104:F105"/>
    <mergeCell ref="N105:N106"/>
    <mergeCell ref="G105:G106"/>
    <mergeCell ref="H105:I105"/>
    <mergeCell ref="N138:N139"/>
    <mergeCell ref="O138:O139"/>
    <mergeCell ref="A136:J136"/>
    <mergeCell ref="A137:A139"/>
    <mergeCell ref="B137:D138"/>
    <mergeCell ref="E137:F138"/>
    <mergeCell ref="G137:I137"/>
    <mergeCell ref="J137:L137"/>
    <mergeCell ref="J104:L104"/>
    <mergeCell ref="A135:O135"/>
    <mergeCell ref="M137:O137"/>
    <mergeCell ref="G138:G139"/>
    <mergeCell ref="H138:I138"/>
    <mergeCell ref="J138:J139"/>
    <mergeCell ref="K138:K139"/>
    <mergeCell ref="L138:L139"/>
    <mergeCell ref="M138:M139"/>
    <mergeCell ref="L105:L106"/>
    <mergeCell ref="M105:M106"/>
    <mergeCell ref="A108:A111"/>
    <mergeCell ref="B108:B111"/>
    <mergeCell ref="C108:C111"/>
    <mergeCell ref="D108:D111"/>
    <mergeCell ref="E108:E111"/>
    <mergeCell ref="J172:L172"/>
    <mergeCell ref="M172:N172"/>
    <mergeCell ref="M173:M174"/>
    <mergeCell ref="N173:N174"/>
    <mergeCell ref="G173:G174"/>
    <mergeCell ref="H173:I173"/>
    <mergeCell ref="J173:J174"/>
    <mergeCell ref="M208:O208"/>
    <mergeCell ref="B208:D209"/>
    <mergeCell ref="E208:F209"/>
    <mergeCell ref="G208:I208"/>
    <mergeCell ref="J208:L208"/>
    <mergeCell ref="K209:K210"/>
    <mergeCell ref="L209:L210"/>
    <mergeCell ref="M209:M210"/>
    <mergeCell ref="N209:N210"/>
    <mergeCell ref="O209:O210"/>
    <mergeCell ref="E176:E179"/>
    <mergeCell ref="F176:F179"/>
    <mergeCell ref="A231:K231"/>
    <mergeCell ref="A232:I232"/>
    <mergeCell ref="A233:D233"/>
    <mergeCell ref="E233:G233"/>
    <mergeCell ref="H233:L233"/>
    <mergeCell ref="A222:O222"/>
    <mergeCell ref="A223:O223"/>
    <mergeCell ref="A224:K224"/>
    <mergeCell ref="E225:K225"/>
    <mergeCell ref="E226:K226"/>
    <mergeCell ref="E227:K227"/>
    <mergeCell ref="A234:D234"/>
    <mergeCell ref="E234:G234"/>
    <mergeCell ref="H234:L234"/>
    <mergeCell ref="E397:G397"/>
    <mergeCell ref="H397:L397"/>
    <mergeCell ref="A397:D397"/>
    <mergeCell ref="A239:L239"/>
    <mergeCell ref="E237:G237"/>
    <mergeCell ref="H237:L237"/>
    <mergeCell ref="A237:D237"/>
    <mergeCell ref="A396:D396"/>
    <mergeCell ref="E396:G396"/>
    <mergeCell ref="H396:L396"/>
    <mergeCell ref="A251:J251"/>
    <mergeCell ref="A252:A254"/>
    <mergeCell ref="B252:D253"/>
    <mergeCell ref="E252:F253"/>
    <mergeCell ref="G252:I252"/>
    <mergeCell ref="J252:L252"/>
    <mergeCell ref="A250:O250"/>
    <mergeCell ref="A262:O262"/>
    <mergeCell ref="A263:O263"/>
    <mergeCell ref="A264:K264"/>
    <mergeCell ref="E265:K265"/>
    <mergeCell ref="M239:M241"/>
    <mergeCell ref="N239:N241"/>
    <mergeCell ref="A240:L240"/>
    <mergeCell ref="A242:L242"/>
    <mergeCell ref="A243:J243"/>
    <mergeCell ref="A244:A246"/>
    <mergeCell ref="B244:D245"/>
    <mergeCell ref="E244:F245"/>
    <mergeCell ref="G244:I244"/>
    <mergeCell ref="J244:L244"/>
    <mergeCell ref="G245:G246"/>
    <mergeCell ref="H245:I245"/>
    <mergeCell ref="J245:J246"/>
    <mergeCell ref="K245:K246"/>
    <mergeCell ref="L245:L246"/>
    <mergeCell ref="E266:K266"/>
    <mergeCell ref="E267:K267"/>
    <mergeCell ref="M252:O252"/>
    <mergeCell ref="G253:G254"/>
    <mergeCell ref="H253:I253"/>
    <mergeCell ref="J253:J254"/>
    <mergeCell ref="K253:K254"/>
    <mergeCell ref="L253:L254"/>
    <mergeCell ref="M253:M254"/>
    <mergeCell ref="N253:N254"/>
    <mergeCell ref="O253:O254"/>
    <mergeCell ref="B274:D274"/>
    <mergeCell ref="E274:I274"/>
    <mergeCell ref="A275:A276"/>
    <mergeCell ref="B275:D275"/>
    <mergeCell ref="E275:I275"/>
    <mergeCell ref="B276:D276"/>
    <mergeCell ref="E276:I276"/>
    <mergeCell ref="A268:F268"/>
    <mergeCell ref="A269:K269"/>
    <mergeCell ref="A270:K270"/>
    <mergeCell ref="A271:K271"/>
    <mergeCell ref="A272:I272"/>
    <mergeCell ref="B273:D273"/>
    <mergeCell ref="E273:I273"/>
    <mergeCell ref="M280:M282"/>
    <mergeCell ref="N280:N282"/>
    <mergeCell ref="A281:L281"/>
    <mergeCell ref="A282:L282"/>
    <mergeCell ref="A283:L283"/>
    <mergeCell ref="A284:J284"/>
    <mergeCell ref="A277:A278"/>
    <mergeCell ref="B277:D277"/>
    <mergeCell ref="E277:I277"/>
    <mergeCell ref="B278:D278"/>
    <mergeCell ref="E278:I278"/>
    <mergeCell ref="A280:L280"/>
    <mergeCell ref="A285:A287"/>
    <mergeCell ref="B285:D286"/>
    <mergeCell ref="E285:F286"/>
    <mergeCell ref="G285:I285"/>
    <mergeCell ref="J285:L285"/>
    <mergeCell ref="G286:G287"/>
    <mergeCell ref="H286:I286"/>
    <mergeCell ref="J286:J287"/>
    <mergeCell ref="K286:K287"/>
    <mergeCell ref="L286:L287"/>
    <mergeCell ref="J294:J295"/>
    <mergeCell ref="K294:K295"/>
    <mergeCell ref="L294:L295"/>
    <mergeCell ref="M294:M295"/>
    <mergeCell ref="N294:N295"/>
    <mergeCell ref="O294:O295"/>
    <mergeCell ref="A291:O291"/>
    <mergeCell ref="A292:J292"/>
    <mergeCell ref="A293:A295"/>
    <mergeCell ref="B293:D294"/>
    <mergeCell ref="E293:F294"/>
    <mergeCell ref="G293:I293"/>
    <mergeCell ref="J293:L293"/>
    <mergeCell ref="M293:O293"/>
    <mergeCell ref="G294:G295"/>
    <mergeCell ref="H294:I294"/>
    <mergeCell ref="A326:F326"/>
    <mergeCell ref="A327:K327"/>
    <mergeCell ref="A328:K328"/>
    <mergeCell ref="A329:K329"/>
    <mergeCell ref="A330:I330"/>
    <mergeCell ref="E334:I334"/>
    <mergeCell ref="A319:O319"/>
    <mergeCell ref="A321:K321"/>
    <mergeCell ref="E322:K322"/>
    <mergeCell ref="E323:K323"/>
    <mergeCell ref="E324:K324"/>
    <mergeCell ref="E325:K325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A338:L338"/>
    <mergeCell ref="A335:A336"/>
    <mergeCell ref="B335:D335"/>
    <mergeCell ref="E335:I335"/>
    <mergeCell ref="B336:D336"/>
    <mergeCell ref="E336:I336"/>
    <mergeCell ref="A424:O424"/>
    <mergeCell ref="A343:J343"/>
    <mergeCell ref="A370:A372"/>
    <mergeCell ref="A341:L341"/>
    <mergeCell ref="A342:J342"/>
    <mergeCell ref="A339:L339"/>
    <mergeCell ref="A401:O401"/>
    <mergeCell ref="A403:L403"/>
    <mergeCell ref="M403:M405"/>
    <mergeCell ref="N403:N405"/>
    <mergeCell ref="A404:L404"/>
    <mergeCell ref="A398:D398"/>
    <mergeCell ref="E398:G398"/>
    <mergeCell ref="H398:L398"/>
    <mergeCell ref="M344:N344"/>
    <mergeCell ref="M408:N408"/>
    <mergeCell ref="B409:B410"/>
    <mergeCell ref="C409:C410"/>
    <mergeCell ref="A431:L431"/>
    <mergeCell ref="A433:O433"/>
    <mergeCell ref="A434:O434"/>
    <mergeCell ref="A435:O435"/>
    <mergeCell ref="A425:O425"/>
    <mergeCell ref="A426:L426"/>
    <mergeCell ref="A427:L427"/>
    <mergeCell ref="A428:L428"/>
    <mergeCell ref="A429:L429"/>
    <mergeCell ref="A430:L430"/>
    <mergeCell ref="A432:L432"/>
    <mergeCell ref="A436:O436"/>
    <mergeCell ref="A446:O446"/>
    <mergeCell ref="A447:O447"/>
    <mergeCell ref="B440:D440"/>
    <mergeCell ref="E440:L440"/>
    <mergeCell ref="A442:O442"/>
    <mergeCell ref="A443:O443"/>
    <mergeCell ref="A444:O444"/>
    <mergeCell ref="B437:D437"/>
    <mergeCell ref="E437:L437"/>
    <mergeCell ref="B438:D438"/>
    <mergeCell ref="E438:L438"/>
    <mergeCell ref="B439:D439"/>
    <mergeCell ref="E439:L439"/>
    <mergeCell ref="B441:D441"/>
    <mergeCell ref="E441:L441"/>
    <mergeCell ref="A445:O445"/>
    <mergeCell ref="G408:I408"/>
    <mergeCell ref="J408:L408"/>
    <mergeCell ref="L409:L410"/>
    <mergeCell ref="H409:I409"/>
    <mergeCell ref="J409:J410"/>
    <mergeCell ref="E409:E410"/>
    <mergeCell ref="F409:F410"/>
    <mergeCell ref="G409:G410"/>
    <mergeCell ref="A368:J368"/>
    <mergeCell ref="B370:D371"/>
    <mergeCell ref="E370:F371"/>
    <mergeCell ref="G370:I370"/>
    <mergeCell ref="J370:L370"/>
    <mergeCell ref="A391:K391"/>
    <mergeCell ref="A392:I392"/>
    <mergeCell ref="A383:O383"/>
    <mergeCell ref="A384:K384"/>
    <mergeCell ref="E385:K385"/>
    <mergeCell ref="E386:K386"/>
    <mergeCell ref="A395:D395"/>
    <mergeCell ref="E395:G395"/>
    <mergeCell ref="H395:L395"/>
    <mergeCell ref="A393:D393"/>
    <mergeCell ref="E393:G393"/>
    <mergeCell ref="F108:F111"/>
    <mergeCell ref="A91:I91"/>
    <mergeCell ref="G104:I104"/>
    <mergeCell ref="A99:L99"/>
    <mergeCell ref="K173:K174"/>
    <mergeCell ref="L173:L174"/>
    <mergeCell ref="A156:F156"/>
    <mergeCell ref="E97:G97"/>
    <mergeCell ref="H97:L97"/>
    <mergeCell ref="A97:D97"/>
    <mergeCell ref="E96:G96"/>
    <mergeCell ref="H96:L96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A163:D163"/>
    <mergeCell ref="D116:D119"/>
    <mergeCell ref="E116:E119"/>
    <mergeCell ref="L17:M17"/>
    <mergeCell ref="L18:M18"/>
    <mergeCell ref="L19:M19"/>
    <mergeCell ref="N17:O17"/>
    <mergeCell ref="N18:O18"/>
    <mergeCell ref="N19:O19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E387:K387"/>
    <mergeCell ref="A388:F388"/>
    <mergeCell ref="A390:K390"/>
    <mergeCell ref="A389:K389"/>
    <mergeCell ref="M345:M346"/>
    <mergeCell ref="N345:N346"/>
    <mergeCell ref="H345:I345"/>
    <mergeCell ref="F348:F350"/>
    <mergeCell ref="A349:A350"/>
    <mergeCell ref="B349:B350"/>
    <mergeCell ref="C349:C350"/>
    <mergeCell ref="D349:D350"/>
    <mergeCell ref="E349:E350"/>
    <mergeCell ref="A351:A353"/>
    <mergeCell ref="B351:B353"/>
    <mergeCell ref="C351:C353"/>
    <mergeCell ref="D351:D353"/>
    <mergeCell ref="E351:E353"/>
    <mergeCell ref="K345:K346"/>
    <mergeCell ref="L345:L346"/>
    <mergeCell ref="J345:J346"/>
    <mergeCell ref="F351:F353"/>
    <mergeCell ref="A354:A356"/>
    <mergeCell ref="B354:B356"/>
    <mergeCell ref="J541:J542"/>
    <mergeCell ref="K541:K542"/>
    <mergeCell ref="L541:L542"/>
    <mergeCell ref="J549:J550"/>
    <mergeCell ref="K549:K550"/>
    <mergeCell ref="L549:L550"/>
    <mergeCell ref="M549:M550"/>
    <mergeCell ref="N549:N550"/>
    <mergeCell ref="O549:O550"/>
    <mergeCell ref="A176:A179"/>
    <mergeCell ref="B176:B179"/>
    <mergeCell ref="C176:C179"/>
    <mergeCell ref="D176:D179"/>
    <mergeCell ref="F116:F119"/>
    <mergeCell ref="A120:A123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C354:C356"/>
    <mergeCell ref="D354:D356"/>
    <mergeCell ref="E354:E356"/>
    <mergeCell ref="F354:F356"/>
    <mergeCell ref="A357:A359"/>
    <mergeCell ref="B357:B359"/>
    <mergeCell ref="C357:C359"/>
    <mergeCell ref="D357:D359"/>
    <mergeCell ref="E357:E359"/>
    <mergeCell ref="F357:F359"/>
    <mergeCell ref="A360:A362"/>
    <mergeCell ref="B360:B362"/>
    <mergeCell ref="C360:C362"/>
    <mergeCell ref="D360:D362"/>
    <mergeCell ref="E360:E362"/>
    <mergeCell ref="F360:F362"/>
    <mergeCell ref="A363:A365"/>
    <mergeCell ref="B363:B365"/>
    <mergeCell ref="C363:C365"/>
    <mergeCell ref="D363:D365"/>
    <mergeCell ref="E363:E365"/>
    <mergeCell ref="F363:F365"/>
    <mergeCell ref="A188:A191"/>
    <mergeCell ref="B188:B191"/>
    <mergeCell ref="C188:C191"/>
    <mergeCell ref="D188:D191"/>
    <mergeCell ref="E188:E191"/>
    <mergeCell ref="F188:F191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E184:E187"/>
    <mergeCell ref="F184:F187"/>
  </mergeCells>
  <pageMargins left="0.31496062992125984" right="0.31496062992125984" top="0.35433070866141736" bottom="0.35433070866141736" header="0.31496062992125984" footer="0.31496062992125984"/>
  <pageSetup paperSize="9" scale="45" fitToHeight="7" orientation="landscape" r:id="rId1"/>
  <rowBreaks count="1" manualBreakCount="1">
    <brk id="3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33</vt:i4>
      </vt:variant>
    </vt:vector>
  </HeadingPairs>
  <TitlesOfParts>
    <vt:vector size="66" baseType="lpstr"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12</vt:lpstr>
      <vt:lpstr>15</vt:lpstr>
      <vt:lpstr>16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свод</vt:lpstr>
      <vt:lpstr>свод (авт)</vt:lpstr>
      <vt:lpstr>'10'!Область_печати</vt:lpstr>
      <vt:lpstr>'12'!Область_печати</vt:lpstr>
      <vt:lpstr>'15'!Область_печати</vt:lpstr>
      <vt:lpstr>'16'!Область_печати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'9'!Область_печати</vt:lpstr>
      <vt:lpstr>свод!Область_печати</vt:lpstr>
      <vt:lpstr>'свод (авт)'!Область_печати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2025-12-30T12:13:43Z</dcterms:modified>
</cp:coreProperties>
</file>