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9581ECAC-3CCC-4B3E-824B-C0DC8E71A37A}" xr6:coauthVersionLast="47" xr6:coauthVersionMax="47" xr10:uidLastSave="{00000000-0000-0000-0000-000000000000}"/>
  <bookViews>
    <workbookView xWindow="-120" yWindow="-120" windowWidth="29040" windowHeight="15840" tabRatio="893" firstSheet="42" activeTab="55" xr2:uid="{00000000-000D-0000-FFFF-FFFF00000000}"/>
  </bookViews>
  <sheets>
    <sheet name="МАДОУ1" sheetId="7" r:id="rId1"/>
    <sheet name="МБДОУ 2" sheetId="10" r:id="rId2"/>
    <sheet name="МБДОУ 3" sheetId="66" r:id="rId3"/>
    <sheet name="МАДОУ4" sheetId="69" r:id="rId4"/>
    <sheet name="МБДОУ 5" sheetId="11" r:id="rId5"/>
    <sheet name="МАДОУ6" sheetId="72" r:id="rId6"/>
    <sheet name="МАДОУ8" sheetId="73" r:id="rId7"/>
    <sheet name="МБДОУ 10" sheetId="14" r:id="rId8"/>
    <sheet name="МБДОУ 12" sheetId="15" r:id="rId9"/>
    <sheet name="МБДОУ 15" sheetId="16" r:id="rId10"/>
    <sheet name="МБДОУ 17" sheetId="17" r:id="rId11"/>
    <sheet name="МБДОУ 20" sheetId="18" r:id="rId12"/>
    <sheet name="МБДОУ 24" sheetId="19" r:id="rId13"/>
    <sheet name="МБДОУ 25" sheetId="20" r:id="rId14"/>
    <sheet name="МБДОУ 29" sheetId="21" r:id="rId15"/>
    <sheet name="МБДОУ 31" sheetId="9" r:id="rId16"/>
    <sheet name="МБДОУ 32" sheetId="22" r:id="rId17"/>
    <sheet name="МБДОУ 36" sheetId="23" r:id="rId18"/>
    <sheet name="МБДОУ 37" sheetId="24" r:id="rId19"/>
    <sheet name="МБДОУ1338" sheetId="25" r:id="rId20"/>
    <sheet name="МБДОУ 39" sheetId="26" r:id="rId21"/>
    <sheet name="МБДОУ 41" sheetId="27" r:id="rId22"/>
    <sheet name="МБДОУ 43" sheetId="63" r:id="rId23"/>
    <sheet name="МБДОУ 44" sheetId="29" r:id="rId24"/>
    <sheet name="МБДОУ 45" sheetId="30" r:id="rId25"/>
    <sheet name="МБДОУ 46" sheetId="71" r:id="rId26"/>
    <sheet name="МБДОУ 48" sheetId="33" r:id="rId27"/>
    <sheet name="МБДОУ 51" sheetId="34" r:id="rId28"/>
    <sheet name="МБДОУ 52" sheetId="35" r:id="rId29"/>
    <sheet name="МБДОУ 55" sheetId="36" r:id="rId30"/>
    <sheet name="МБДОУ 59" sheetId="37" r:id="rId31"/>
    <sheet name="МБДОУ 62" sheetId="38" r:id="rId32"/>
    <sheet name="МБДОУ 63" sheetId="39" r:id="rId33"/>
    <sheet name="МБДОУ 64" sheetId="64" r:id="rId34"/>
    <sheet name="МБДОУ 65" sheetId="41" r:id="rId35"/>
    <sheet name="МАДОУ ЦРР Улыбка" sheetId="70" r:id="rId36"/>
    <sheet name="МБДОУ 67" sheetId="43" r:id="rId37"/>
    <sheet name="МАДОУ 68" sheetId="44" r:id="rId38"/>
    <sheet name="МБДОУ 71" sheetId="45" r:id="rId39"/>
    <sheet name="МБДОУ 73" sheetId="46" r:id="rId40"/>
    <sheet name="МБДОУ 76" sheetId="47" r:id="rId41"/>
    <sheet name="МБДОУ 78" sheetId="49" r:id="rId42"/>
    <sheet name="МБДОУ 80" sheetId="50" r:id="rId43"/>
    <sheet name="МБДОУ 83" sheetId="51" r:id="rId44"/>
    <sheet name="МБДОУ 84" sheetId="52" r:id="rId45"/>
    <sheet name="МБДОУ 86" sheetId="53" r:id="rId46"/>
    <sheet name="МБДОУ 91" sheetId="32" r:id="rId47"/>
    <sheet name="МБДОУ 92" sheetId="54" r:id="rId48"/>
    <sheet name="МБДОУ 93" sheetId="55" r:id="rId49"/>
    <sheet name="МБДОУ 94" sheetId="56" r:id="rId50"/>
    <sheet name="МБДОУ 95" sheetId="57" r:id="rId51"/>
    <sheet name="МБДОУ 97" sheetId="58" r:id="rId52"/>
    <sheet name="МБДОУ 99" sheetId="59" r:id="rId53"/>
    <sheet name="МБДОУ 100" sheetId="60" r:id="rId54"/>
    <sheet name="МБДОУ 101" sheetId="61" r:id="rId55"/>
    <sheet name="МБДОУ 102" sheetId="62" r:id="rId56"/>
    <sheet name="свод" sheetId="65" r:id="rId57"/>
    <sheet name="свод (авт)" sheetId="74" r:id="rId58"/>
  </sheets>
  <externalReferences>
    <externalReference r:id="rId59"/>
  </externalReferences>
  <definedNames>
    <definedName name="_xlnm.Print_Area" localSheetId="37">'МАДОУ 68'!$A$6:$Q$227</definedName>
    <definedName name="_xlnm.Print_Area" localSheetId="35">'МАДОУ ЦРР Улыбка'!$A$6:$Q$226</definedName>
    <definedName name="_xlnm.Print_Area" localSheetId="0">МАДОУ1!$A$4:$Q$226</definedName>
    <definedName name="_xlnm.Print_Area" localSheetId="3">МАДОУ4!$A$6:$Q$224</definedName>
    <definedName name="_xlnm.Print_Area" localSheetId="5">МАДОУ6!$A$6:$Q$224</definedName>
    <definedName name="_xlnm.Print_Area" localSheetId="6">МАДОУ8!$A$6:$Q$224</definedName>
    <definedName name="_xlnm.Print_Area" localSheetId="7">'МБДОУ 10'!$A$6:$Q$226</definedName>
    <definedName name="_xlnm.Print_Area" localSheetId="53">'МБДОУ 100'!$A$6:$Q$226</definedName>
    <definedName name="_xlnm.Print_Area" localSheetId="54">'МБДОУ 101'!$A$6:$Q$224</definedName>
    <definedName name="_xlnm.Print_Area" localSheetId="55">'МБДОУ 102'!$A$6:$Q$225</definedName>
    <definedName name="_xlnm.Print_Area" localSheetId="8">'МБДОУ 12'!$A$6:$Q$224</definedName>
    <definedName name="_xlnm.Print_Area" localSheetId="9">'МБДОУ 15'!$A$6:$Q$224</definedName>
    <definedName name="_xlnm.Print_Area" localSheetId="10">'МБДОУ 17'!$A$6:$Q$224</definedName>
    <definedName name="_xlnm.Print_Area" localSheetId="1">'МБДОУ 2'!$A$6:$Q$224</definedName>
    <definedName name="_xlnm.Print_Area" localSheetId="11">'МБДОУ 20'!$A$6:$Q$224</definedName>
    <definedName name="_xlnm.Print_Area" localSheetId="12">'МБДОУ 24'!$A$6:$Q$226</definedName>
    <definedName name="_xlnm.Print_Area" localSheetId="13">'МБДОУ 25'!$A$6:$Q$225</definedName>
    <definedName name="_xlnm.Print_Area" localSheetId="14">'МБДОУ 29'!$A$6:$Q$226</definedName>
    <definedName name="_xlnm.Print_Area" localSheetId="2">'МБДОУ 3'!$A$6:$Q$224</definedName>
    <definedName name="_xlnm.Print_Area" localSheetId="15">'МБДОУ 31'!$A$6:$Q$226</definedName>
    <definedName name="_xlnm.Print_Area" localSheetId="16">'МБДОУ 32'!$A$6:$Q$224</definedName>
    <definedName name="_xlnm.Print_Area" localSheetId="17">'МБДОУ 36'!$A$6:$Q$224</definedName>
    <definedName name="_xlnm.Print_Area" localSheetId="18">'МБДОУ 37'!$A$6:$Q$224</definedName>
    <definedName name="_xlnm.Print_Area" localSheetId="20">'МБДОУ 39'!$A$6:$Q$225</definedName>
    <definedName name="_xlnm.Print_Area" localSheetId="21">'МБДОУ 41'!$A$6:$Q$224</definedName>
    <definedName name="_xlnm.Print_Area" localSheetId="22">'МБДОУ 43'!$A$6:$Q$225</definedName>
    <definedName name="_xlnm.Print_Area" localSheetId="23">'МБДОУ 44'!$A$6:$Q$226</definedName>
    <definedName name="_xlnm.Print_Area" localSheetId="24">'МБДОУ 45'!$A$6:$Q$224</definedName>
    <definedName name="_xlnm.Print_Area" localSheetId="25">'МБДОУ 46'!$A$6:$Q$226</definedName>
    <definedName name="_xlnm.Print_Area" localSheetId="26">'МБДОУ 48'!$A$6:$Q$226</definedName>
    <definedName name="_xlnm.Print_Area" localSheetId="4">'МБДОУ 5'!$A$6:$Q$225</definedName>
    <definedName name="_xlnm.Print_Area" localSheetId="27">'МБДОУ 51'!$A$6:$Q$224</definedName>
    <definedName name="_xlnm.Print_Area" localSheetId="28">'МБДОУ 52'!$A$6:$Q$226</definedName>
    <definedName name="_xlnm.Print_Area" localSheetId="29">'МБДОУ 55'!$A$6:$Q$224</definedName>
    <definedName name="_xlnm.Print_Area" localSheetId="30">'МБДОУ 59'!$A$6:$Q$224</definedName>
    <definedName name="_xlnm.Print_Area" localSheetId="31">'МБДОУ 62'!$A$6:$Q$226</definedName>
    <definedName name="_xlnm.Print_Area" localSheetId="32">'МБДОУ 63'!$A$6:$Q$226</definedName>
    <definedName name="_xlnm.Print_Area" localSheetId="33">'МБДОУ 64'!$A$6:$Q$225</definedName>
    <definedName name="_xlnm.Print_Area" localSheetId="34">'МБДОУ 65'!$A$6:$Q$226</definedName>
    <definedName name="_xlnm.Print_Area" localSheetId="36">'МБДОУ 67'!$A$6:$Q$226</definedName>
    <definedName name="_xlnm.Print_Area" localSheetId="38">'МБДОУ 71'!$A$6:$Q$224</definedName>
    <definedName name="_xlnm.Print_Area" localSheetId="39">'МБДОУ 73'!$A$6:$Q$224</definedName>
    <definedName name="_xlnm.Print_Area" localSheetId="40">'МБДОУ 76'!$A$6:$Q$226</definedName>
    <definedName name="_xlnm.Print_Area" localSheetId="41">'МБДОУ 78'!$A$6:$Q$224</definedName>
    <definedName name="_xlnm.Print_Area" localSheetId="42">'МБДОУ 80'!$A$6:$Q$226</definedName>
    <definedName name="_xlnm.Print_Area" localSheetId="43">'МБДОУ 83'!$A$6:$Q$226</definedName>
    <definedName name="_xlnm.Print_Area" localSheetId="44">'МБДОУ 84'!$A$6:$Q$226</definedName>
    <definedName name="_xlnm.Print_Area" localSheetId="45">'МБДОУ 86'!$A$6:$Q$224</definedName>
    <definedName name="_xlnm.Print_Area" localSheetId="46">'МБДОУ 91'!$A$6:$Q$226</definedName>
    <definedName name="_xlnm.Print_Area" localSheetId="47">'МБДОУ 92'!$A$6:$Q$225</definedName>
    <definedName name="_xlnm.Print_Area" localSheetId="48">'МБДОУ 93'!$A$6:$Q$224</definedName>
    <definedName name="_xlnm.Print_Area" localSheetId="49">'МБДОУ 94'!$A$6:$Q$224</definedName>
    <definedName name="_xlnm.Print_Area" localSheetId="50">'МБДОУ 95'!$A$6:$Q$225</definedName>
    <definedName name="_xlnm.Print_Area" localSheetId="51">'МБДОУ 97'!$A$6:$Q$225</definedName>
    <definedName name="_xlnm.Print_Area" localSheetId="52">'МБДОУ 99'!$A$6:$Q$226</definedName>
    <definedName name="_xlnm.Print_Area" localSheetId="19">МБДОУ1338!$A$6:$Q$226</definedName>
    <definedName name="_xlnm.Print_Area" localSheetId="56">свод!$A$6:$O$226</definedName>
    <definedName name="_xlnm.Print_Area" localSheetId="57">'свод (авт)'!$A$6:$O$226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4" i="74" l="1"/>
  <c r="K154" i="74"/>
  <c r="L153" i="74"/>
  <c r="K153" i="74"/>
  <c r="L152" i="74"/>
  <c r="K152" i="74"/>
  <c r="L151" i="74"/>
  <c r="K151" i="74"/>
  <c r="L150" i="74"/>
  <c r="K150" i="74"/>
  <c r="L149" i="74"/>
  <c r="K149" i="74"/>
  <c r="L148" i="74"/>
  <c r="K148" i="74"/>
  <c r="L147" i="74"/>
  <c r="K147" i="74"/>
  <c r="L146" i="74"/>
  <c r="K146" i="74"/>
  <c r="L145" i="74"/>
  <c r="K145" i="74"/>
  <c r="L144" i="74"/>
  <c r="K144" i="74"/>
  <c r="L143" i="74"/>
  <c r="K143" i="74"/>
  <c r="L142" i="74"/>
  <c r="K142" i="74"/>
  <c r="L141" i="74"/>
  <c r="K141" i="74"/>
  <c r="L140" i="74"/>
  <c r="K140" i="74"/>
  <c r="L139" i="74"/>
  <c r="K139" i="74"/>
  <c r="L138" i="74"/>
  <c r="K138" i="74"/>
  <c r="L137" i="74"/>
  <c r="K137" i="74"/>
  <c r="L136" i="74"/>
  <c r="K136" i="74"/>
  <c r="L134" i="74"/>
  <c r="K134" i="74"/>
  <c r="L132" i="74"/>
  <c r="K132" i="74"/>
  <c r="J154" i="74"/>
  <c r="J153" i="74"/>
  <c r="Q153" i="74" s="1"/>
  <c r="J152" i="74"/>
  <c r="Q152" i="74" s="1"/>
  <c r="J151" i="74"/>
  <c r="J150" i="74"/>
  <c r="J149" i="74"/>
  <c r="J148" i="74"/>
  <c r="J147" i="74"/>
  <c r="J146" i="74"/>
  <c r="J145" i="74"/>
  <c r="Q145" i="74" s="1"/>
  <c r="J144" i="74"/>
  <c r="Q144" i="74" s="1"/>
  <c r="J143" i="74"/>
  <c r="J142" i="74"/>
  <c r="J141" i="74"/>
  <c r="J140" i="74"/>
  <c r="J139" i="74"/>
  <c r="J138" i="74"/>
  <c r="J137" i="74"/>
  <c r="Q137" i="74" s="1"/>
  <c r="J136" i="74"/>
  <c r="Q136" i="74" s="1"/>
  <c r="J135" i="74"/>
  <c r="J134" i="74"/>
  <c r="J133" i="74"/>
  <c r="J132" i="74"/>
  <c r="Q149" i="74"/>
  <c r="Q148" i="74"/>
  <c r="Q141" i="74"/>
  <c r="Q140" i="74"/>
  <c r="Q133" i="74"/>
  <c r="Q132" i="74"/>
  <c r="L76" i="74"/>
  <c r="K76" i="74"/>
  <c r="L73" i="74"/>
  <c r="K73" i="74"/>
  <c r="J76" i="74"/>
  <c r="J75" i="74"/>
  <c r="J74" i="74"/>
  <c r="Q74" i="74" s="1"/>
  <c r="J73" i="74"/>
  <c r="J72" i="74"/>
  <c r="J71" i="74"/>
  <c r="J70" i="74"/>
  <c r="Q70" i="74" s="1"/>
  <c r="J69" i="74"/>
  <c r="J68" i="74"/>
  <c r="Q154" i="74"/>
  <c r="Q151" i="74"/>
  <c r="Q150" i="74"/>
  <c r="Q147" i="74"/>
  <c r="Q146" i="74"/>
  <c r="Q143" i="74"/>
  <c r="Q142" i="74"/>
  <c r="Q139" i="74"/>
  <c r="Q138" i="74"/>
  <c r="Q135" i="74"/>
  <c r="Q134" i="74"/>
  <c r="Q76" i="74"/>
  <c r="Q75" i="74"/>
  <c r="Q73" i="74"/>
  <c r="Q72" i="74"/>
  <c r="Q71" i="74"/>
  <c r="Q69" i="74"/>
  <c r="J155" i="27"/>
  <c r="J155" i="74" l="1"/>
  <c r="Q68" i="74"/>
  <c r="J77" i="74"/>
  <c r="Q155" i="74"/>
  <c r="Q77" i="74"/>
  <c r="Q137" i="19"/>
  <c r="Q135" i="10"/>
  <c r="Q68" i="7" l="1"/>
  <c r="K137" i="52" l="1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L136" i="52"/>
  <c r="K136" i="52"/>
  <c r="L135" i="47"/>
  <c r="K135" i="47"/>
  <c r="L134" i="45"/>
  <c r="K134" i="45"/>
  <c r="K69" i="74"/>
  <c r="L69" i="74"/>
  <c r="K70" i="74"/>
  <c r="L70" i="74"/>
  <c r="K71" i="74"/>
  <c r="L71" i="74"/>
  <c r="K72" i="74"/>
  <c r="L72" i="74"/>
  <c r="K135" i="74" l="1"/>
  <c r="L135" i="74"/>
  <c r="L133" i="74"/>
  <c r="L155" i="74" s="1"/>
  <c r="K133" i="74"/>
  <c r="K155" i="74" s="1"/>
  <c r="K149" i="66"/>
  <c r="L149" i="66"/>
  <c r="K150" i="66"/>
  <c r="L150" i="66"/>
  <c r="K151" i="66"/>
  <c r="L151" i="66"/>
  <c r="K152" i="66"/>
  <c r="L152" i="66"/>
  <c r="K153" i="66"/>
  <c r="L153" i="66"/>
  <c r="K154" i="66"/>
  <c r="L154" i="66"/>
  <c r="L68" i="74"/>
  <c r="K68" i="74"/>
  <c r="K146" i="65" l="1"/>
  <c r="L146" i="65"/>
  <c r="K147" i="65"/>
  <c r="L147" i="65"/>
  <c r="K148" i="65"/>
  <c r="L148" i="65"/>
  <c r="K73" i="65" l="1"/>
  <c r="L73" i="65"/>
  <c r="L133" i="65" l="1"/>
  <c r="K133" i="65"/>
  <c r="L149" i="7" l="1"/>
  <c r="L150" i="7"/>
  <c r="L151" i="7"/>
  <c r="L152" i="7"/>
  <c r="L153" i="7"/>
  <c r="L149" i="10"/>
  <c r="L150" i="10"/>
  <c r="L151" i="10"/>
  <c r="L152" i="10"/>
  <c r="L153" i="10"/>
  <c r="L149" i="69"/>
  <c r="L150" i="69"/>
  <c r="L151" i="69"/>
  <c r="L152" i="69"/>
  <c r="L153" i="69"/>
  <c r="L135" i="11"/>
  <c r="L149" i="11"/>
  <c r="L150" i="11"/>
  <c r="L151" i="11"/>
  <c r="L152" i="11"/>
  <c r="L153" i="11"/>
  <c r="L149" i="72"/>
  <c r="L150" i="72"/>
  <c r="L151" i="72"/>
  <c r="L152" i="72"/>
  <c r="L153" i="72"/>
  <c r="L149" i="73"/>
  <c r="L149" i="14"/>
  <c r="L150" i="14"/>
  <c r="L151" i="14"/>
  <c r="L152" i="14"/>
  <c r="L153" i="14"/>
  <c r="L149" i="15"/>
  <c r="L150" i="15"/>
  <c r="L151" i="15"/>
  <c r="L152" i="15"/>
  <c r="L153" i="15"/>
  <c r="L149" i="16"/>
  <c r="L150" i="16"/>
  <c r="L151" i="16"/>
  <c r="L152" i="16"/>
  <c r="L153" i="16"/>
  <c r="L135" i="17"/>
  <c r="L149" i="17"/>
  <c r="L150" i="17"/>
  <c r="L151" i="17"/>
  <c r="L152" i="17"/>
  <c r="L153" i="17"/>
  <c r="L135" i="18"/>
  <c r="L136" i="18"/>
  <c r="L137" i="18"/>
  <c r="L138" i="18"/>
  <c r="L139" i="18"/>
  <c r="L140" i="18"/>
  <c r="L141" i="18"/>
  <c r="L142" i="18"/>
  <c r="L143" i="18"/>
  <c r="L144" i="18"/>
  <c r="L149" i="18"/>
  <c r="L150" i="18"/>
  <c r="L151" i="18"/>
  <c r="L152" i="18"/>
  <c r="L153" i="18"/>
  <c r="L149" i="19"/>
  <c r="L150" i="19"/>
  <c r="L151" i="19"/>
  <c r="L152" i="19"/>
  <c r="L153" i="19"/>
  <c r="L149" i="20"/>
  <c r="L150" i="20"/>
  <c r="L151" i="20"/>
  <c r="L152" i="20"/>
  <c r="L153" i="20"/>
  <c r="L149" i="21"/>
  <c r="L150" i="21"/>
  <c r="L151" i="21"/>
  <c r="L152" i="21"/>
  <c r="L153" i="21"/>
  <c r="L149" i="9"/>
  <c r="L150" i="9"/>
  <c r="L151" i="9"/>
  <c r="L152" i="9"/>
  <c r="L153" i="9"/>
  <c r="L149" i="22"/>
  <c r="L150" i="22"/>
  <c r="L151" i="22"/>
  <c r="L152" i="22"/>
  <c r="L153" i="22"/>
  <c r="L149" i="23"/>
  <c r="L150" i="23"/>
  <c r="L151" i="23"/>
  <c r="L152" i="23"/>
  <c r="L153" i="23"/>
  <c r="L135" i="24"/>
  <c r="L136" i="24"/>
  <c r="L137" i="24"/>
  <c r="L138" i="24"/>
  <c r="L139" i="24"/>
  <c r="L140" i="24"/>
  <c r="L141" i="24"/>
  <c r="L142" i="24"/>
  <c r="L143" i="24"/>
  <c r="L144" i="24"/>
  <c r="L148" i="24"/>
  <c r="L149" i="24"/>
  <c r="L150" i="24"/>
  <c r="L151" i="24"/>
  <c r="L152" i="24"/>
  <c r="L153" i="24"/>
  <c r="L149" i="25"/>
  <c r="L150" i="25"/>
  <c r="L151" i="25"/>
  <c r="L152" i="25"/>
  <c r="L153" i="25"/>
  <c r="L149" i="26"/>
  <c r="L150" i="26"/>
  <c r="L151" i="26"/>
  <c r="L152" i="26"/>
  <c r="L153" i="26"/>
  <c r="L149" i="27"/>
  <c r="L150" i="27"/>
  <c r="L151" i="27"/>
  <c r="L152" i="27"/>
  <c r="L153" i="27"/>
  <c r="L149" i="63"/>
  <c r="L150" i="63"/>
  <c r="L151" i="63"/>
  <c r="L152" i="63"/>
  <c r="L153" i="63"/>
  <c r="L149" i="29"/>
  <c r="L150" i="29"/>
  <c r="L151" i="29"/>
  <c r="L152" i="29"/>
  <c r="L153" i="29"/>
  <c r="L149" i="30"/>
  <c r="L150" i="30"/>
  <c r="L151" i="30"/>
  <c r="L152" i="30"/>
  <c r="L153" i="30"/>
  <c r="L149" i="33"/>
  <c r="L150" i="33"/>
  <c r="L151" i="33"/>
  <c r="L152" i="33"/>
  <c r="L153" i="33"/>
  <c r="L149" i="34"/>
  <c r="L150" i="34"/>
  <c r="L151" i="34"/>
  <c r="L152" i="34"/>
  <c r="L153" i="34"/>
  <c r="L149" i="35"/>
  <c r="L150" i="35"/>
  <c r="L151" i="35"/>
  <c r="L152" i="35"/>
  <c r="L153" i="35"/>
  <c r="L135" i="36"/>
  <c r="L149" i="36"/>
  <c r="L150" i="36"/>
  <c r="L151" i="36"/>
  <c r="L152" i="36"/>
  <c r="L153" i="36"/>
  <c r="L149" i="37"/>
  <c r="L150" i="37"/>
  <c r="L151" i="37"/>
  <c r="L152" i="37"/>
  <c r="L153" i="37"/>
  <c r="L149" i="38"/>
  <c r="L150" i="38"/>
  <c r="L151" i="38"/>
  <c r="L152" i="38"/>
  <c r="L153" i="38"/>
  <c r="L135" i="39"/>
  <c r="L149" i="39"/>
  <c r="L150" i="39"/>
  <c r="L151" i="39"/>
  <c r="L152" i="39"/>
  <c r="L153" i="39"/>
  <c r="L149" i="64"/>
  <c r="L150" i="64"/>
  <c r="L151" i="64"/>
  <c r="L152" i="64"/>
  <c r="L153" i="64"/>
  <c r="L149" i="41"/>
  <c r="L150" i="41"/>
  <c r="L151" i="41"/>
  <c r="L152" i="41"/>
  <c r="L153" i="41"/>
  <c r="L149" i="70"/>
  <c r="L150" i="70"/>
  <c r="L151" i="70"/>
  <c r="L152" i="70"/>
  <c r="L153" i="70"/>
  <c r="L149" i="43"/>
  <c r="L150" i="43"/>
  <c r="L151" i="43"/>
  <c r="L152" i="43"/>
  <c r="L153" i="43"/>
  <c r="L135" i="44"/>
  <c r="L137" i="65"/>
  <c r="L138" i="65"/>
  <c r="L139" i="65"/>
  <c r="L140" i="65"/>
  <c r="L141" i="65"/>
  <c r="L142" i="65"/>
  <c r="L143" i="65"/>
  <c r="L144" i="65"/>
  <c r="L145" i="65"/>
  <c r="L149" i="44"/>
  <c r="L150" i="44"/>
  <c r="L151" i="44"/>
  <c r="L152" i="44"/>
  <c r="L153" i="44"/>
  <c r="L149" i="45"/>
  <c r="L150" i="45"/>
  <c r="L151" i="45"/>
  <c r="L152" i="45"/>
  <c r="L153" i="45"/>
  <c r="L135" i="46"/>
  <c r="L149" i="46"/>
  <c r="L150" i="46"/>
  <c r="L151" i="46"/>
  <c r="L152" i="46"/>
  <c r="L153" i="46"/>
  <c r="L149" i="47"/>
  <c r="L150" i="47"/>
  <c r="L151" i="47"/>
  <c r="L152" i="47"/>
  <c r="L153" i="47"/>
  <c r="L149" i="49"/>
  <c r="L150" i="49"/>
  <c r="L151" i="49"/>
  <c r="L152" i="49"/>
  <c r="L153" i="49"/>
  <c r="L149" i="50"/>
  <c r="L150" i="50"/>
  <c r="L151" i="50"/>
  <c r="L152" i="50"/>
  <c r="L153" i="50"/>
  <c r="L149" i="51"/>
  <c r="L150" i="51"/>
  <c r="L151" i="51"/>
  <c r="L152" i="51"/>
  <c r="L153" i="51"/>
  <c r="L135" i="52"/>
  <c r="L149" i="52"/>
  <c r="L150" i="52"/>
  <c r="L151" i="52"/>
  <c r="L152" i="52"/>
  <c r="L153" i="52"/>
  <c r="L149" i="53"/>
  <c r="L150" i="53"/>
  <c r="L151" i="53"/>
  <c r="L152" i="53"/>
  <c r="L153" i="53"/>
  <c r="L149" i="32"/>
  <c r="L150" i="32"/>
  <c r="L151" i="32"/>
  <c r="L152" i="32"/>
  <c r="L153" i="32"/>
  <c r="L149" i="54"/>
  <c r="L150" i="54"/>
  <c r="L151" i="54"/>
  <c r="L152" i="54"/>
  <c r="L153" i="54"/>
  <c r="L149" i="55"/>
  <c r="L150" i="55"/>
  <c r="L151" i="55"/>
  <c r="L152" i="55"/>
  <c r="L153" i="55"/>
  <c r="L149" i="56"/>
  <c r="L150" i="56"/>
  <c r="L151" i="56"/>
  <c r="L152" i="56"/>
  <c r="L153" i="56"/>
  <c r="L149" i="57"/>
  <c r="L150" i="57"/>
  <c r="L151" i="57"/>
  <c r="L152" i="57"/>
  <c r="L153" i="57"/>
  <c r="L149" i="58"/>
  <c r="L150" i="58"/>
  <c r="L151" i="58"/>
  <c r="L152" i="58"/>
  <c r="L153" i="58"/>
  <c r="L150" i="59"/>
  <c r="L151" i="59"/>
  <c r="L152" i="59"/>
  <c r="L152" i="65" s="1"/>
  <c r="L153" i="59"/>
  <c r="L153" i="65" s="1"/>
  <c r="L149" i="60"/>
  <c r="L150" i="60"/>
  <c r="L151" i="60"/>
  <c r="L152" i="60"/>
  <c r="L153" i="60"/>
  <c r="L149" i="61"/>
  <c r="L150" i="61"/>
  <c r="L151" i="61"/>
  <c r="L152" i="61"/>
  <c r="L153" i="61"/>
  <c r="L149" i="62"/>
  <c r="L150" i="62"/>
  <c r="L151" i="62"/>
  <c r="L152" i="62"/>
  <c r="L153" i="62"/>
  <c r="L134" i="66"/>
  <c r="L134" i="69"/>
  <c r="L134" i="11"/>
  <c r="L134" i="73"/>
  <c r="L134" i="14"/>
  <c r="L134" i="15"/>
  <c r="L134" i="16"/>
  <c r="L134" i="17"/>
  <c r="L134" i="18"/>
  <c r="L134" i="20"/>
  <c r="L134" i="21"/>
  <c r="L134" i="9"/>
  <c r="L134" i="22"/>
  <c r="L134" i="24"/>
  <c r="L134" i="25"/>
  <c r="L134" i="27"/>
  <c r="L134" i="63"/>
  <c r="L134" i="30"/>
  <c r="L134" i="33"/>
  <c r="L134" i="36"/>
  <c r="L134" i="37"/>
  <c r="L134" i="38"/>
  <c r="L134" i="39"/>
  <c r="L134" i="41"/>
  <c r="L134" i="43"/>
  <c r="L134" i="44"/>
  <c r="L134" i="46"/>
  <c r="L134" i="47"/>
  <c r="L134" i="50"/>
  <c r="L134" i="51"/>
  <c r="L134" i="52"/>
  <c r="L134" i="54"/>
  <c r="L134" i="56"/>
  <c r="L134" i="59"/>
  <c r="K149" i="7"/>
  <c r="K150" i="7"/>
  <c r="K151" i="7"/>
  <c r="K152" i="7"/>
  <c r="K153" i="7"/>
  <c r="K149" i="10"/>
  <c r="K150" i="10"/>
  <c r="K151" i="10"/>
  <c r="K152" i="10"/>
  <c r="K153" i="10"/>
  <c r="K149" i="69"/>
  <c r="K150" i="69"/>
  <c r="K151" i="69"/>
  <c r="K152" i="69"/>
  <c r="K153" i="69"/>
  <c r="K135" i="11"/>
  <c r="K149" i="11"/>
  <c r="K150" i="11"/>
  <c r="K151" i="11"/>
  <c r="K152" i="11"/>
  <c r="K153" i="11"/>
  <c r="K149" i="72"/>
  <c r="K150" i="72"/>
  <c r="K151" i="72"/>
  <c r="K152" i="72"/>
  <c r="K153" i="72"/>
  <c r="K149" i="73"/>
  <c r="K149" i="14"/>
  <c r="K150" i="14"/>
  <c r="K151" i="14"/>
  <c r="K152" i="14"/>
  <c r="K153" i="14"/>
  <c r="K149" i="15"/>
  <c r="K150" i="15"/>
  <c r="K151" i="15"/>
  <c r="K152" i="15"/>
  <c r="K153" i="15"/>
  <c r="K149" i="16"/>
  <c r="K150" i="16"/>
  <c r="K151" i="16"/>
  <c r="K152" i="16"/>
  <c r="K153" i="16"/>
  <c r="K135" i="17"/>
  <c r="K149" i="17"/>
  <c r="K150" i="17"/>
  <c r="K151" i="17"/>
  <c r="K152" i="17"/>
  <c r="K153" i="17"/>
  <c r="K135" i="18"/>
  <c r="K136" i="18"/>
  <c r="K137" i="18"/>
  <c r="K138" i="18"/>
  <c r="K139" i="18"/>
  <c r="K140" i="18"/>
  <c r="K141" i="18"/>
  <c r="K142" i="18"/>
  <c r="K143" i="18"/>
  <c r="K144" i="18"/>
  <c r="K149" i="18"/>
  <c r="K150" i="18"/>
  <c r="K151" i="18"/>
  <c r="K152" i="18"/>
  <c r="K153" i="18"/>
  <c r="K149" i="19"/>
  <c r="K150" i="19"/>
  <c r="K151" i="19"/>
  <c r="K152" i="19"/>
  <c r="K153" i="19"/>
  <c r="K149" i="20"/>
  <c r="K150" i="20"/>
  <c r="K151" i="20"/>
  <c r="K152" i="20"/>
  <c r="K153" i="20"/>
  <c r="K149" i="21"/>
  <c r="K150" i="21"/>
  <c r="K151" i="21"/>
  <c r="K152" i="21"/>
  <c r="K153" i="21"/>
  <c r="K149" i="9"/>
  <c r="K150" i="9"/>
  <c r="K151" i="9"/>
  <c r="K152" i="9"/>
  <c r="K153" i="9"/>
  <c r="K149" i="22"/>
  <c r="K150" i="22"/>
  <c r="K151" i="22"/>
  <c r="K152" i="22"/>
  <c r="K153" i="22"/>
  <c r="K149" i="23"/>
  <c r="K150" i="23"/>
  <c r="K151" i="23"/>
  <c r="K152" i="23"/>
  <c r="K153" i="23"/>
  <c r="K135" i="24"/>
  <c r="K136" i="24"/>
  <c r="K137" i="24"/>
  <c r="K138" i="24"/>
  <c r="K139" i="24"/>
  <c r="K140" i="24"/>
  <c r="K141" i="24"/>
  <c r="K142" i="24"/>
  <c r="K143" i="24"/>
  <c r="K144" i="24"/>
  <c r="K148" i="24"/>
  <c r="K149" i="24"/>
  <c r="K150" i="24"/>
  <c r="K151" i="24"/>
  <c r="K152" i="24"/>
  <c r="K153" i="24"/>
  <c r="K149" i="25"/>
  <c r="K150" i="25"/>
  <c r="K151" i="25"/>
  <c r="K152" i="25"/>
  <c r="K153" i="25"/>
  <c r="K149" i="26"/>
  <c r="K150" i="26"/>
  <c r="K151" i="26"/>
  <c r="K152" i="26"/>
  <c r="K153" i="26"/>
  <c r="K149" i="27"/>
  <c r="K150" i="27"/>
  <c r="K151" i="27"/>
  <c r="K152" i="27"/>
  <c r="K153" i="27"/>
  <c r="K149" i="63"/>
  <c r="K150" i="63"/>
  <c r="K151" i="63"/>
  <c r="K152" i="63"/>
  <c r="K153" i="63"/>
  <c r="K149" i="29"/>
  <c r="K150" i="29"/>
  <c r="K151" i="29"/>
  <c r="K152" i="29"/>
  <c r="K153" i="29"/>
  <c r="K149" i="30"/>
  <c r="K150" i="30"/>
  <c r="K151" i="30"/>
  <c r="K152" i="30"/>
  <c r="K153" i="30"/>
  <c r="K149" i="33"/>
  <c r="K150" i="33"/>
  <c r="K151" i="33"/>
  <c r="K152" i="33"/>
  <c r="K153" i="33"/>
  <c r="K149" i="34"/>
  <c r="K150" i="34"/>
  <c r="K151" i="34"/>
  <c r="K152" i="34"/>
  <c r="K153" i="34"/>
  <c r="K149" i="35"/>
  <c r="K150" i="35"/>
  <c r="K151" i="35"/>
  <c r="K152" i="35"/>
  <c r="K153" i="35"/>
  <c r="K135" i="36"/>
  <c r="K149" i="36"/>
  <c r="K150" i="36"/>
  <c r="K151" i="36"/>
  <c r="K152" i="36"/>
  <c r="K153" i="36"/>
  <c r="K149" i="37"/>
  <c r="K150" i="37"/>
  <c r="K151" i="37"/>
  <c r="K152" i="37"/>
  <c r="K153" i="37"/>
  <c r="K149" i="38"/>
  <c r="K150" i="38"/>
  <c r="K151" i="38"/>
  <c r="K152" i="38"/>
  <c r="K153" i="38"/>
  <c r="K135" i="39"/>
  <c r="K149" i="39"/>
  <c r="K150" i="39"/>
  <c r="K151" i="39"/>
  <c r="K152" i="39"/>
  <c r="K153" i="39"/>
  <c r="K149" i="64"/>
  <c r="K150" i="64"/>
  <c r="K151" i="64"/>
  <c r="K152" i="64"/>
  <c r="K153" i="64"/>
  <c r="K149" i="41"/>
  <c r="K150" i="41"/>
  <c r="K151" i="41"/>
  <c r="K152" i="41"/>
  <c r="K153" i="41"/>
  <c r="K149" i="70"/>
  <c r="K150" i="70"/>
  <c r="K151" i="70"/>
  <c r="K152" i="70"/>
  <c r="K153" i="70"/>
  <c r="K149" i="43"/>
  <c r="K150" i="43"/>
  <c r="K151" i="43"/>
  <c r="K152" i="43"/>
  <c r="K153" i="43"/>
  <c r="K135" i="44"/>
  <c r="K137" i="65"/>
  <c r="K144" i="65"/>
  <c r="K145" i="65"/>
  <c r="K149" i="44"/>
  <c r="K150" i="44"/>
  <c r="K151" i="44"/>
  <c r="K152" i="44"/>
  <c r="K153" i="44"/>
  <c r="K149" i="45"/>
  <c r="K150" i="45"/>
  <c r="K151" i="45"/>
  <c r="K152" i="45"/>
  <c r="K153" i="45"/>
  <c r="K135" i="46"/>
  <c r="K149" i="46"/>
  <c r="K150" i="46"/>
  <c r="K151" i="46"/>
  <c r="K152" i="46"/>
  <c r="K153" i="46"/>
  <c r="K149" i="47"/>
  <c r="K150" i="47"/>
  <c r="K151" i="47"/>
  <c r="K152" i="47"/>
  <c r="K153" i="47"/>
  <c r="K149" i="49"/>
  <c r="K150" i="49"/>
  <c r="K151" i="49"/>
  <c r="K152" i="49"/>
  <c r="K153" i="49"/>
  <c r="K149" i="50"/>
  <c r="K150" i="50"/>
  <c r="K151" i="50"/>
  <c r="K152" i="50"/>
  <c r="K153" i="50"/>
  <c r="K149" i="51"/>
  <c r="K150" i="51"/>
  <c r="K151" i="51"/>
  <c r="K152" i="51"/>
  <c r="K153" i="51"/>
  <c r="K135" i="52"/>
  <c r="K149" i="52"/>
  <c r="K150" i="52"/>
  <c r="K151" i="52"/>
  <c r="K152" i="52"/>
  <c r="K153" i="52"/>
  <c r="K149" i="53"/>
  <c r="K150" i="53"/>
  <c r="K151" i="53"/>
  <c r="K152" i="53"/>
  <c r="K153" i="53"/>
  <c r="K149" i="32"/>
  <c r="K150" i="32"/>
  <c r="K151" i="32"/>
  <c r="K152" i="32"/>
  <c r="K153" i="32"/>
  <c r="K149" i="54"/>
  <c r="K150" i="54"/>
  <c r="K151" i="54"/>
  <c r="K152" i="54"/>
  <c r="K153" i="54"/>
  <c r="K149" i="55"/>
  <c r="K150" i="55"/>
  <c r="K151" i="55"/>
  <c r="K152" i="55"/>
  <c r="K153" i="55"/>
  <c r="K149" i="56"/>
  <c r="K150" i="56"/>
  <c r="K151" i="56"/>
  <c r="K152" i="56"/>
  <c r="K153" i="56"/>
  <c r="K149" i="57"/>
  <c r="K150" i="57"/>
  <c r="K151" i="57"/>
  <c r="K152" i="57"/>
  <c r="K153" i="57"/>
  <c r="K149" i="58"/>
  <c r="K150" i="58"/>
  <c r="K151" i="58"/>
  <c r="K152" i="58"/>
  <c r="K153" i="58"/>
  <c r="K138" i="65"/>
  <c r="K139" i="65"/>
  <c r="K140" i="65"/>
  <c r="K141" i="65"/>
  <c r="K142" i="65"/>
  <c r="K143" i="65"/>
  <c r="K149" i="59"/>
  <c r="K149" i="65" s="1"/>
  <c r="K150" i="59"/>
  <c r="K150" i="65" s="1"/>
  <c r="K151" i="59"/>
  <c r="K151" i="65" s="1"/>
  <c r="K152" i="59"/>
  <c r="K152" i="65" s="1"/>
  <c r="K153" i="59"/>
  <c r="K153" i="65" s="1"/>
  <c r="K149" i="60"/>
  <c r="K150" i="60"/>
  <c r="K151" i="60"/>
  <c r="K152" i="60"/>
  <c r="K153" i="60"/>
  <c r="K149" i="61"/>
  <c r="K150" i="61"/>
  <c r="K151" i="61"/>
  <c r="K152" i="61"/>
  <c r="K153" i="61"/>
  <c r="K149" i="62"/>
  <c r="K150" i="62"/>
  <c r="K151" i="62"/>
  <c r="K152" i="62"/>
  <c r="K153" i="62"/>
  <c r="K134" i="66"/>
  <c r="K134" i="69"/>
  <c r="K134" i="11"/>
  <c r="K134" i="73"/>
  <c r="K134" i="14"/>
  <c r="K134" i="15"/>
  <c r="K134" i="16"/>
  <c r="K134" i="17"/>
  <c r="K134" i="18"/>
  <c r="K134" i="20"/>
  <c r="K134" i="21"/>
  <c r="K134" i="9"/>
  <c r="K134" i="22"/>
  <c r="K134" i="24"/>
  <c r="K134" i="25"/>
  <c r="K134" i="27"/>
  <c r="K134" i="63"/>
  <c r="K134" i="30"/>
  <c r="K134" i="33"/>
  <c r="K134" i="36"/>
  <c r="K134" i="37"/>
  <c r="K134" i="38"/>
  <c r="K134" i="39"/>
  <c r="K134" i="41"/>
  <c r="K134" i="43"/>
  <c r="K134" i="44"/>
  <c r="K134" i="46"/>
  <c r="K134" i="47"/>
  <c r="K134" i="50"/>
  <c r="K134" i="51"/>
  <c r="K134" i="52"/>
  <c r="K134" i="54"/>
  <c r="K134" i="56"/>
  <c r="K134" i="59"/>
  <c r="L74" i="7"/>
  <c r="L74" i="10"/>
  <c r="L74" i="66"/>
  <c r="L74" i="69"/>
  <c r="L74" i="11"/>
  <c r="L74" i="72"/>
  <c r="L74" i="73"/>
  <c r="L74" i="74" s="1"/>
  <c r="L74" i="14"/>
  <c r="L74" i="15"/>
  <c r="L74" i="16"/>
  <c r="L74" i="17"/>
  <c r="L69" i="18"/>
  <c r="L70" i="18"/>
  <c r="L71" i="18"/>
  <c r="L74" i="18"/>
  <c r="L74" i="19"/>
  <c r="L74" i="20"/>
  <c r="L74" i="21"/>
  <c r="L74" i="9"/>
  <c r="L74" i="22"/>
  <c r="L74" i="23"/>
  <c r="L69" i="24"/>
  <c r="L70" i="24"/>
  <c r="L71" i="24"/>
  <c r="L73" i="24"/>
  <c r="L74" i="24"/>
  <c r="L74" i="25"/>
  <c r="L74" i="26"/>
  <c r="L74" i="27"/>
  <c r="L74" i="63"/>
  <c r="L74" i="29"/>
  <c r="L74" i="30"/>
  <c r="L74" i="33"/>
  <c r="L74" i="34"/>
  <c r="L74" i="35"/>
  <c r="L74" i="36"/>
  <c r="L74" i="37"/>
  <c r="L74" i="38"/>
  <c r="L74" i="39"/>
  <c r="L74" i="64"/>
  <c r="L74" i="41"/>
  <c r="L74" i="70"/>
  <c r="L74" i="43"/>
  <c r="L69" i="65"/>
  <c r="L70" i="65"/>
  <c r="L71" i="65"/>
  <c r="L72" i="65"/>
  <c r="L74" i="44"/>
  <c r="L74" i="45"/>
  <c r="L74" i="46"/>
  <c r="L74" i="47"/>
  <c r="L74" i="49"/>
  <c r="L74" i="50"/>
  <c r="L74" i="51"/>
  <c r="L74" i="52"/>
  <c r="L74" i="53"/>
  <c r="L74" i="32"/>
  <c r="L74" i="54"/>
  <c r="L74" i="55"/>
  <c r="L74" i="56"/>
  <c r="L74" i="57"/>
  <c r="L74" i="58"/>
  <c r="L74" i="59"/>
  <c r="L74" i="60"/>
  <c r="L74" i="61"/>
  <c r="L74" i="62"/>
  <c r="K74" i="7"/>
  <c r="K74" i="10"/>
  <c r="K74" i="66"/>
  <c r="K74" i="69"/>
  <c r="K74" i="11"/>
  <c r="K74" i="72"/>
  <c r="K74" i="73"/>
  <c r="K74" i="74" s="1"/>
  <c r="K74" i="14"/>
  <c r="K74" i="15"/>
  <c r="K74" i="16"/>
  <c r="K74" i="17"/>
  <c r="K69" i="18"/>
  <c r="K70" i="18"/>
  <c r="K71" i="18"/>
  <c r="K74" i="18"/>
  <c r="K74" i="19"/>
  <c r="K74" i="20"/>
  <c r="K74" i="21"/>
  <c r="K74" i="9"/>
  <c r="K74" i="22"/>
  <c r="K74" i="23"/>
  <c r="K69" i="24"/>
  <c r="K70" i="24"/>
  <c r="K71" i="24"/>
  <c r="K73" i="24"/>
  <c r="K74" i="24"/>
  <c r="K74" i="25"/>
  <c r="K74" i="26"/>
  <c r="K74" i="27"/>
  <c r="K74" i="63"/>
  <c r="K74" i="29"/>
  <c r="K74" i="30"/>
  <c r="K74" i="33"/>
  <c r="K74" i="34"/>
  <c r="K74" i="35"/>
  <c r="K74" i="36"/>
  <c r="K74" i="37"/>
  <c r="K74" i="38"/>
  <c r="K74" i="39"/>
  <c r="K74" i="64"/>
  <c r="K74" i="41"/>
  <c r="K74" i="70"/>
  <c r="K74" i="43"/>
  <c r="K69" i="65"/>
  <c r="K70" i="65"/>
  <c r="K71" i="65"/>
  <c r="K72" i="65"/>
  <c r="K74" i="44"/>
  <c r="K74" i="45"/>
  <c r="K74" i="46"/>
  <c r="K74" i="47"/>
  <c r="K74" i="49"/>
  <c r="K74" i="50"/>
  <c r="K74" i="51"/>
  <c r="K74" i="52"/>
  <c r="K74" i="53"/>
  <c r="K74" i="32"/>
  <c r="K74" i="54"/>
  <c r="K74" i="55"/>
  <c r="K74" i="56"/>
  <c r="K74" i="57"/>
  <c r="K74" i="58"/>
  <c r="K74" i="59"/>
  <c r="K74" i="60"/>
  <c r="K74" i="61"/>
  <c r="K74" i="62"/>
  <c r="L68" i="18"/>
  <c r="L68" i="24"/>
  <c r="L68" i="65"/>
  <c r="K68" i="18"/>
  <c r="K68" i="24"/>
  <c r="K68" i="65"/>
  <c r="J146" i="65"/>
  <c r="J135" i="65"/>
  <c r="K134" i="65" l="1"/>
  <c r="L151" i="65"/>
  <c r="K74" i="65"/>
  <c r="L74" i="65"/>
  <c r="L149" i="65"/>
  <c r="K135" i="65"/>
  <c r="K136" i="65"/>
  <c r="L135" i="65"/>
  <c r="L136" i="65"/>
  <c r="L150" i="65"/>
  <c r="L134" i="65"/>
  <c r="Q146" i="73"/>
  <c r="Q135" i="73"/>
  <c r="J155" i="73"/>
  <c r="Q155" i="73" s="1"/>
  <c r="Q154" i="73"/>
  <c r="Q153" i="73"/>
  <c r="Q152" i="73"/>
  <c r="Q151" i="73"/>
  <c r="Q150" i="73"/>
  <c r="Q149" i="73"/>
  <c r="Q148" i="73"/>
  <c r="Q147" i="73"/>
  <c r="Q145" i="73"/>
  <c r="Q144" i="73"/>
  <c r="Q143" i="73"/>
  <c r="Q142" i="73"/>
  <c r="Q141" i="73"/>
  <c r="Q140" i="73"/>
  <c r="Q139" i="73"/>
  <c r="Q138" i="73"/>
  <c r="Q137" i="73"/>
  <c r="Q136" i="73"/>
  <c r="Q134" i="73"/>
  <c r="Q133" i="73"/>
  <c r="Q132" i="73"/>
  <c r="L132" i="73"/>
  <c r="L132" i="65" s="1"/>
  <c r="K132" i="73"/>
  <c r="K132" i="65" s="1"/>
  <c r="J77" i="73"/>
  <c r="Q77" i="73" s="1"/>
  <c r="Q76" i="73"/>
  <c r="Q75" i="73"/>
  <c r="L75" i="73"/>
  <c r="K75" i="73"/>
  <c r="Q74" i="73"/>
  <c r="Q73" i="73"/>
  <c r="Q72" i="73"/>
  <c r="Q71" i="73"/>
  <c r="Q70" i="73"/>
  <c r="Q69" i="73"/>
  <c r="Q68" i="73"/>
  <c r="K75" i="74" l="1"/>
  <c r="K77" i="74" s="1"/>
  <c r="K75" i="65"/>
  <c r="L77" i="73"/>
  <c r="L75" i="74"/>
  <c r="L77" i="74" s="1"/>
  <c r="L75" i="65"/>
  <c r="K77" i="73"/>
  <c r="K155" i="73"/>
  <c r="L155" i="73"/>
  <c r="Q146" i="72"/>
  <c r="Q135" i="72" l="1"/>
  <c r="J155" i="72"/>
  <c r="Q155" i="72" s="1"/>
  <c r="Q154" i="72"/>
  <c r="Q153" i="72"/>
  <c r="Q152" i="72"/>
  <c r="Q151" i="72"/>
  <c r="Q150" i="72"/>
  <c r="Q149" i="72"/>
  <c r="Q148" i="72"/>
  <c r="Q147" i="72"/>
  <c r="Q145" i="72"/>
  <c r="Q144" i="72"/>
  <c r="Q143" i="72"/>
  <c r="Q142" i="72"/>
  <c r="Q141" i="72"/>
  <c r="Q140" i="72"/>
  <c r="Q139" i="72"/>
  <c r="Q138" i="72"/>
  <c r="Q137" i="72"/>
  <c r="Q136" i="72"/>
  <c r="Q134" i="72"/>
  <c r="Q133" i="72"/>
  <c r="Q132" i="72"/>
  <c r="L132" i="72"/>
  <c r="K132" i="72"/>
  <c r="J77" i="72"/>
  <c r="Q77" i="72" s="1"/>
  <c r="Q76" i="72"/>
  <c r="Q75" i="72"/>
  <c r="L75" i="72"/>
  <c r="K75" i="72"/>
  <c r="Q74" i="72"/>
  <c r="Q73" i="72"/>
  <c r="Q72" i="72"/>
  <c r="Q71" i="72"/>
  <c r="Q70" i="72"/>
  <c r="Q69" i="72"/>
  <c r="Q68" i="72"/>
  <c r="K77" i="72" l="1"/>
  <c r="L155" i="72"/>
  <c r="K155" i="72"/>
  <c r="L77" i="72"/>
  <c r="Q146" i="10"/>
  <c r="Q146" i="66"/>
  <c r="Q146" i="69"/>
  <c r="Q146" i="11"/>
  <c r="Q146" i="14"/>
  <c r="Q146" i="15"/>
  <c r="Q146" i="16"/>
  <c r="Q146" i="17"/>
  <c r="Q146" i="18"/>
  <c r="Q146" i="19"/>
  <c r="Q146" i="20"/>
  <c r="Q146" i="21"/>
  <c r="Q146" i="9"/>
  <c r="Q146" i="22"/>
  <c r="Q146" i="23"/>
  <c r="Q146" i="24"/>
  <c r="Q146" i="25"/>
  <c r="Q146" i="26"/>
  <c r="Q146" i="27"/>
  <c r="Q146" i="63"/>
  <c r="Q146" i="29"/>
  <c r="Q146" i="30"/>
  <c r="Q146" i="71"/>
  <c r="Q146" i="33"/>
  <c r="Q146" i="34"/>
  <c r="Q146" i="35"/>
  <c r="Q146" i="36"/>
  <c r="Q146" i="37"/>
  <c r="Q146" i="38"/>
  <c r="Q146" i="39"/>
  <c r="Q146" i="64"/>
  <c r="Q146" i="41"/>
  <c r="Q146" i="70"/>
  <c r="Q146" i="43"/>
  <c r="Q146" i="44"/>
  <c r="Q146" i="45"/>
  <c r="Q146" i="46"/>
  <c r="Q146" i="47"/>
  <c r="Q146" i="49"/>
  <c r="Q146" i="50"/>
  <c r="Q146" i="51"/>
  <c r="Q146" i="52"/>
  <c r="Q146" i="53"/>
  <c r="Q146" i="32"/>
  <c r="Q146" i="54"/>
  <c r="Q146" i="55"/>
  <c r="Q146" i="56"/>
  <c r="Q146" i="57"/>
  <c r="Q146" i="58"/>
  <c r="Q146" i="59"/>
  <c r="Q146" i="60"/>
  <c r="Q146" i="61"/>
  <c r="Q146" i="62"/>
  <c r="Q146" i="65"/>
  <c r="Q146" i="7"/>
  <c r="Q135" i="66"/>
  <c r="Q135" i="69"/>
  <c r="Q135" i="11"/>
  <c r="Q135" i="14"/>
  <c r="Q135" i="15"/>
  <c r="Q135" i="16"/>
  <c r="Q135" i="17"/>
  <c r="Q135" i="18"/>
  <c r="Q135" i="19"/>
  <c r="Q135" i="20"/>
  <c r="Q135" i="21"/>
  <c r="Q135" i="9"/>
  <c r="Q135" i="22"/>
  <c r="Q135" i="23"/>
  <c r="Q135" i="24"/>
  <c r="Q135" i="25"/>
  <c r="Q135" i="26"/>
  <c r="Q135" i="27"/>
  <c r="Q135" i="63"/>
  <c r="Q135" i="29"/>
  <c r="Q135" i="30"/>
  <c r="Q135" i="71"/>
  <c r="Q135" i="33"/>
  <c r="Q135" i="34"/>
  <c r="Q135" i="35"/>
  <c r="Q135" i="36"/>
  <c r="Q135" i="37"/>
  <c r="Q135" i="38"/>
  <c r="Q135" i="39"/>
  <c r="Q135" i="64"/>
  <c r="Q135" i="41"/>
  <c r="Q135" i="70"/>
  <c r="Q135" i="43"/>
  <c r="Q135" i="44"/>
  <c r="Q135" i="45"/>
  <c r="Q135" i="46"/>
  <c r="Q135" i="47"/>
  <c r="Q135" i="49"/>
  <c r="Q135" i="50"/>
  <c r="Q135" i="51"/>
  <c r="Q135" i="52"/>
  <c r="Q135" i="53"/>
  <c r="Q135" i="32"/>
  <c r="Q135" i="54"/>
  <c r="Q135" i="55"/>
  <c r="Q135" i="56"/>
  <c r="Q135" i="57"/>
  <c r="Q135" i="58"/>
  <c r="Q135" i="59"/>
  <c r="Q135" i="60"/>
  <c r="Q135" i="61"/>
  <c r="Q135" i="62"/>
  <c r="Q135" i="65"/>
  <c r="Q135" i="7"/>
  <c r="J155" i="14" l="1"/>
  <c r="J74" i="65" l="1"/>
  <c r="J69" i="65"/>
  <c r="J70" i="65"/>
  <c r="J71" i="65"/>
  <c r="J72" i="65"/>
  <c r="J155" i="71" l="1"/>
  <c r="Q155" i="71" s="1"/>
  <c r="Q154" i="71"/>
  <c r="Q153" i="71"/>
  <c r="Q152" i="71"/>
  <c r="Q151" i="71"/>
  <c r="Q150" i="71"/>
  <c r="Q149" i="71"/>
  <c r="Q148" i="71"/>
  <c r="Q147" i="71"/>
  <c r="Q145" i="71"/>
  <c r="Q144" i="71"/>
  <c r="Q143" i="71"/>
  <c r="Q142" i="71"/>
  <c r="Q141" i="71"/>
  <c r="Q140" i="71"/>
  <c r="Q139" i="71"/>
  <c r="Q138" i="71"/>
  <c r="Q137" i="71"/>
  <c r="Q136" i="71"/>
  <c r="Q134" i="71"/>
  <c r="Q133" i="71"/>
  <c r="Q132" i="71"/>
  <c r="J77" i="71"/>
  <c r="Q77" i="71" s="1"/>
  <c r="Q76" i="71"/>
  <c r="Q75" i="71"/>
  <c r="Q74" i="71"/>
  <c r="Q73" i="71"/>
  <c r="Q72" i="71"/>
  <c r="Q71" i="71"/>
  <c r="Q70" i="71"/>
  <c r="Q69" i="71"/>
  <c r="Q68" i="71"/>
  <c r="L155" i="71" l="1"/>
  <c r="K155" i="71"/>
  <c r="K77" i="71"/>
  <c r="L77" i="71"/>
  <c r="K154" i="59"/>
  <c r="L154" i="59"/>
  <c r="L155" i="59" s="1"/>
  <c r="L154" i="65" l="1"/>
  <c r="K154" i="56"/>
  <c r="L154" i="53"/>
  <c r="K154" i="53"/>
  <c r="K154" i="20" l="1"/>
  <c r="K154" i="65" s="1"/>
  <c r="J155" i="7"/>
  <c r="J155" i="69"/>
  <c r="J155" i="11"/>
  <c r="J155" i="18"/>
  <c r="J155" i="24"/>
  <c r="J155" i="70"/>
  <c r="J155" i="52"/>
  <c r="J155" i="10"/>
  <c r="Q154" i="70" l="1"/>
  <c r="Q153" i="70"/>
  <c r="Q152" i="70"/>
  <c r="Q151" i="70"/>
  <c r="Q150" i="70"/>
  <c r="Q149" i="70"/>
  <c r="Q148" i="70"/>
  <c r="Q147" i="70"/>
  <c r="Q145" i="70"/>
  <c r="Q144" i="70"/>
  <c r="Q143" i="70"/>
  <c r="Q142" i="70"/>
  <c r="Q141" i="70"/>
  <c r="Q140" i="70"/>
  <c r="Q139" i="70"/>
  <c r="Q138" i="70"/>
  <c r="Q137" i="70"/>
  <c r="Q136" i="70"/>
  <c r="Q134" i="70"/>
  <c r="Q133" i="70"/>
  <c r="Q132" i="70"/>
  <c r="Q76" i="70"/>
  <c r="Q75" i="70"/>
  <c r="Q74" i="70"/>
  <c r="Q73" i="70"/>
  <c r="L77" i="70"/>
  <c r="Q72" i="70"/>
  <c r="Q71" i="70"/>
  <c r="Q70" i="70"/>
  <c r="Q69" i="70"/>
  <c r="Q68" i="70"/>
  <c r="K155" i="70" l="1"/>
  <c r="S155" i="70" s="1"/>
  <c r="L155" i="70"/>
  <c r="T155" i="70" s="1"/>
  <c r="K77" i="70"/>
  <c r="J77" i="70"/>
  <c r="Q77" i="70" l="1"/>
  <c r="R77" i="70"/>
  <c r="Q155" i="70"/>
  <c r="R155" i="70"/>
  <c r="Q155" i="69" l="1"/>
  <c r="Q154" i="69"/>
  <c r="Q153" i="69"/>
  <c r="Q152" i="69"/>
  <c r="Q151" i="69"/>
  <c r="Q150" i="69"/>
  <c r="Q149" i="69"/>
  <c r="Q148" i="69"/>
  <c r="Q147" i="69"/>
  <c r="Q145" i="69"/>
  <c r="Q144" i="69"/>
  <c r="Q143" i="69"/>
  <c r="Q142" i="69"/>
  <c r="Q141" i="69"/>
  <c r="Q140" i="69"/>
  <c r="Q139" i="69"/>
  <c r="Q138" i="69"/>
  <c r="Q137" i="69"/>
  <c r="Q136" i="69"/>
  <c r="Q134" i="69"/>
  <c r="Q133" i="69"/>
  <c r="Q132" i="69"/>
  <c r="K155" i="69"/>
  <c r="J77" i="69"/>
  <c r="Q77" i="69" s="1"/>
  <c r="Q76" i="69"/>
  <c r="Q75" i="69"/>
  <c r="Q74" i="69"/>
  <c r="Q73" i="69"/>
  <c r="Q72" i="69"/>
  <c r="Q71" i="69"/>
  <c r="Q70" i="69"/>
  <c r="Q69" i="69"/>
  <c r="Q68" i="69"/>
  <c r="L77" i="69"/>
  <c r="K77" i="69"/>
  <c r="J136" i="65"/>
  <c r="J133" i="65"/>
  <c r="J134" i="65"/>
  <c r="J138" i="65"/>
  <c r="J139" i="65"/>
  <c r="J140" i="65"/>
  <c r="J141" i="65"/>
  <c r="J142" i="65"/>
  <c r="J143" i="65"/>
  <c r="J144" i="65"/>
  <c r="J145" i="65"/>
  <c r="J147" i="65"/>
  <c r="J149" i="65"/>
  <c r="J150" i="65"/>
  <c r="J151" i="65"/>
  <c r="J152" i="65"/>
  <c r="J153" i="65"/>
  <c r="J132" i="65"/>
  <c r="J68" i="65"/>
  <c r="J155" i="59"/>
  <c r="J155" i="62" l="1"/>
  <c r="J155" i="61"/>
  <c r="J155" i="60"/>
  <c r="J155" i="58"/>
  <c r="J155" i="57"/>
  <c r="J155" i="56"/>
  <c r="J155" i="55"/>
  <c r="J155" i="54"/>
  <c r="J155" i="32"/>
  <c r="J155" i="53"/>
  <c r="J155" i="51"/>
  <c r="J155" i="50"/>
  <c r="J155" i="49"/>
  <c r="J155" i="47"/>
  <c r="J155" i="46"/>
  <c r="J155" i="45"/>
  <c r="J155" i="44"/>
  <c r="J155" i="43"/>
  <c r="L155" i="69"/>
  <c r="J155" i="29"/>
  <c r="J155" i="19"/>
  <c r="J155" i="41" l="1"/>
  <c r="J155" i="64"/>
  <c r="J155" i="39"/>
  <c r="J155" i="38"/>
  <c r="J155" i="37"/>
  <c r="J155" i="36"/>
  <c r="J155" i="35"/>
  <c r="J155" i="34"/>
  <c r="J155" i="33"/>
  <c r="J155" i="30"/>
  <c r="J155" i="63"/>
  <c r="J155" i="26"/>
  <c r="J155" i="25"/>
  <c r="J155" i="23"/>
  <c r="J155" i="22"/>
  <c r="J155" i="9"/>
  <c r="J155" i="21"/>
  <c r="J155" i="20"/>
  <c r="J155" i="17"/>
  <c r="J155" i="16"/>
  <c r="J155" i="15"/>
  <c r="J148" i="65"/>
  <c r="J137" i="65"/>
  <c r="J73" i="65"/>
  <c r="Q147" i="66" l="1"/>
  <c r="Q147" i="11"/>
  <c r="Q147" i="14"/>
  <c r="Q147" i="7"/>
  <c r="Q147" i="15"/>
  <c r="Q147" i="16"/>
  <c r="Q147" i="17"/>
  <c r="Q147" i="18"/>
  <c r="Q147" i="19"/>
  <c r="Q147" i="20"/>
  <c r="Q147" i="21"/>
  <c r="Q147" i="9"/>
  <c r="Q147" i="22"/>
  <c r="Q147" i="23"/>
  <c r="Q147" i="24"/>
  <c r="Q147" i="25"/>
  <c r="Q147" i="26"/>
  <c r="Q147" i="27"/>
  <c r="Q147" i="63"/>
  <c r="Q147" i="29"/>
  <c r="Q147" i="30"/>
  <c r="Q147" i="32"/>
  <c r="Q147" i="33"/>
  <c r="Q147" i="34"/>
  <c r="Q147" i="35"/>
  <c r="Q147" i="36"/>
  <c r="Q147" i="37"/>
  <c r="Q147" i="38"/>
  <c r="Q147" i="39"/>
  <c r="Q147" i="64"/>
  <c r="Q147" i="41"/>
  <c r="Q147" i="43"/>
  <c r="Q147" i="44"/>
  <c r="Q147" i="45"/>
  <c r="Q147" i="46"/>
  <c r="Q147" i="47"/>
  <c r="Q147" i="49"/>
  <c r="Q147" i="50"/>
  <c r="Q147" i="51"/>
  <c r="Q147" i="52"/>
  <c r="Q147" i="53"/>
  <c r="Q147" i="54"/>
  <c r="Q147" i="55"/>
  <c r="Q147" i="56"/>
  <c r="Q147" i="57"/>
  <c r="Q147" i="58"/>
  <c r="Q147" i="59"/>
  <c r="Q147" i="60"/>
  <c r="Q147" i="61"/>
  <c r="Q147" i="62"/>
  <c r="Q147" i="10"/>
  <c r="Q136" i="66" l="1"/>
  <c r="Q136" i="11"/>
  <c r="Q136" i="14"/>
  <c r="Q136" i="7"/>
  <c r="Q136" i="15"/>
  <c r="Q136" i="16"/>
  <c r="Q136" i="17"/>
  <c r="Q136" i="18"/>
  <c r="Q136" i="19"/>
  <c r="Q136" i="20"/>
  <c r="Q136" i="21"/>
  <c r="Q136" i="9"/>
  <c r="Q136" i="22"/>
  <c r="Q136" i="23"/>
  <c r="Q136" i="24"/>
  <c r="Q136" i="25"/>
  <c r="Q136" i="26"/>
  <c r="Q136" i="27"/>
  <c r="Q136" i="63"/>
  <c r="Q136" i="29"/>
  <c r="Q136" i="30"/>
  <c r="Q136" i="32"/>
  <c r="Q136" i="33"/>
  <c r="Q136" i="34"/>
  <c r="Q136" i="35"/>
  <c r="Q136" i="36"/>
  <c r="Q136" i="37"/>
  <c r="Q136" i="38"/>
  <c r="Q136" i="39"/>
  <c r="Q136" i="64"/>
  <c r="Q136" i="41"/>
  <c r="Q136" i="43"/>
  <c r="Q136" i="44"/>
  <c r="Q136" i="45"/>
  <c r="Q136" i="46"/>
  <c r="Q136" i="47"/>
  <c r="Q136" i="49"/>
  <c r="Q136" i="50"/>
  <c r="Q136" i="51"/>
  <c r="Q136" i="52"/>
  <c r="Q136" i="53"/>
  <c r="Q136" i="54"/>
  <c r="Q136" i="55"/>
  <c r="Q136" i="56"/>
  <c r="Q136" i="57"/>
  <c r="Q136" i="58"/>
  <c r="Q136" i="59"/>
  <c r="Q136" i="60"/>
  <c r="Q136" i="61"/>
  <c r="Q136" i="62"/>
  <c r="Q136" i="10"/>
  <c r="Q155" i="53"/>
  <c r="Q145" i="57"/>
  <c r="Q72" i="62"/>
  <c r="Q68" i="62"/>
  <c r="Q137" i="10"/>
  <c r="Q138" i="10"/>
  <c r="Q139" i="10"/>
  <c r="Q140" i="10"/>
  <c r="Q141" i="10"/>
  <c r="Q142" i="10"/>
  <c r="Q143" i="10"/>
  <c r="Q144" i="10"/>
  <c r="Q145" i="10"/>
  <c r="Q148" i="10"/>
  <c r="Q149" i="10"/>
  <c r="Q150" i="10"/>
  <c r="Q151" i="10"/>
  <c r="Q152" i="10"/>
  <c r="Q153" i="10"/>
  <c r="Q154" i="10"/>
  <c r="Q137" i="66"/>
  <c r="Q138" i="66"/>
  <c r="Q139" i="66"/>
  <c r="Q140" i="66"/>
  <c r="Q141" i="66"/>
  <c r="Q142" i="66"/>
  <c r="Q143" i="66"/>
  <c r="Q144" i="66"/>
  <c r="Q145" i="66"/>
  <c r="Q148" i="66"/>
  <c r="Q149" i="66"/>
  <c r="Q150" i="66"/>
  <c r="Q151" i="66"/>
  <c r="Q152" i="66"/>
  <c r="Q153" i="66"/>
  <c r="Q137" i="11"/>
  <c r="Q138" i="11"/>
  <c r="Q139" i="11"/>
  <c r="Q140" i="11"/>
  <c r="Q141" i="11"/>
  <c r="Q142" i="11"/>
  <c r="Q143" i="11"/>
  <c r="Q144" i="11"/>
  <c r="Q145" i="11"/>
  <c r="Q148" i="11"/>
  <c r="Q149" i="11"/>
  <c r="Q150" i="11"/>
  <c r="Q151" i="11"/>
  <c r="Q152" i="11"/>
  <c r="Q153" i="11"/>
  <c r="Q154" i="11"/>
  <c r="Q137" i="14"/>
  <c r="Q138" i="14"/>
  <c r="Q139" i="14"/>
  <c r="Q140" i="14"/>
  <c r="Q141" i="14"/>
  <c r="Q142" i="14"/>
  <c r="Q143" i="14"/>
  <c r="Q144" i="14"/>
  <c r="Q145" i="14"/>
  <c r="Q148" i="14"/>
  <c r="Q149" i="14"/>
  <c r="Q150" i="14"/>
  <c r="Q151" i="14"/>
  <c r="Q152" i="14"/>
  <c r="Q153" i="14"/>
  <c r="Q154" i="14"/>
  <c r="Q137" i="7"/>
  <c r="Q138" i="7"/>
  <c r="Q139" i="7"/>
  <c r="Q140" i="7"/>
  <c r="Q141" i="7"/>
  <c r="Q142" i="7"/>
  <c r="Q143" i="7"/>
  <c r="Q144" i="7"/>
  <c r="Q145" i="7"/>
  <c r="Q148" i="7"/>
  <c r="Q149" i="7"/>
  <c r="Q150" i="7"/>
  <c r="Q151" i="7"/>
  <c r="Q152" i="7"/>
  <c r="Q153" i="7"/>
  <c r="Q154" i="7"/>
  <c r="Q137" i="15"/>
  <c r="Q138" i="15"/>
  <c r="Q139" i="15"/>
  <c r="Q140" i="15"/>
  <c r="Q141" i="15"/>
  <c r="Q142" i="15"/>
  <c r="Q143" i="15"/>
  <c r="Q144" i="15"/>
  <c r="Q145" i="15"/>
  <c r="Q148" i="15"/>
  <c r="Q149" i="15"/>
  <c r="Q150" i="15"/>
  <c r="Q151" i="15"/>
  <c r="Q152" i="15"/>
  <c r="Q153" i="15"/>
  <c r="Q154" i="15"/>
  <c r="Q137" i="16"/>
  <c r="Q138" i="16"/>
  <c r="Q139" i="16"/>
  <c r="Q140" i="16"/>
  <c r="Q141" i="16"/>
  <c r="Q142" i="16"/>
  <c r="Q143" i="16"/>
  <c r="Q144" i="16"/>
  <c r="Q145" i="16"/>
  <c r="Q148" i="16"/>
  <c r="Q149" i="16"/>
  <c r="Q150" i="16"/>
  <c r="Q151" i="16"/>
  <c r="Q152" i="16"/>
  <c r="Q153" i="16"/>
  <c r="Q154" i="16"/>
  <c r="Q137" i="17"/>
  <c r="Q138" i="17"/>
  <c r="Q139" i="17"/>
  <c r="Q140" i="17"/>
  <c r="Q141" i="17"/>
  <c r="Q142" i="17"/>
  <c r="Q143" i="17"/>
  <c r="Q144" i="17"/>
  <c r="Q145" i="17"/>
  <c r="Q148" i="17"/>
  <c r="Q149" i="17"/>
  <c r="Q150" i="17"/>
  <c r="Q151" i="17"/>
  <c r="Q152" i="17"/>
  <c r="Q153" i="17"/>
  <c r="Q154" i="17"/>
  <c r="Q137" i="18"/>
  <c r="Q138" i="18"/>
  <c r="Q139" i="18"/>
  <c r="Q140" i="18"/>
  <c r="Q141" i="18"/>
  <c r="Q142" i="18"/>
  <c r="Q143" i="18"/>
  <c r="Q144" i="18"/>
  <c r="Q145" i="18"/>
  <c r="Q148" i="18"/>
  <c r="Q149" i="18"/>
  <c r="Q150" i="18"/>
  <c r="Q151" i="18"/>
  <c r="Q152" i="18"/>
  <c r="Q153" i="18"/>
  <c r="Q154" i="18"/>
  <c r="Q138" i="19"/>
  <c r="Q139" i="19"/>
  <c r="Q140" i="19"/>
  <c r="Q141" i="19"/>
  <c r="Q142" i="19"/>
  <c r="Q143" i="19"/>
  <c r="Q144" i="19"/>
  <c r="Q145" i="19"/>
  <c r="Q148" i="19"/>
  <c r="Q149" i="19"/>
  <c r="Q150" i="19"/>
  <c r="Q151" i="19"/>
  <c r="Q152" i="19"/>
  <c r="Q153" i="19"/>
  <c r="Q154" i="19"/>
  <c r="Q137" i="20"/>
  <c r="Q138" i="20"/>
  <c r="Q139" i="20"/>
  <c r="Q140" i="20"/>
  <c r="Q141" i="20"/>
  <c r="Q142" i="20"/>
  <c r="Q143" i="20"/>
  <c r="Q144" i="20"/>
  <c r="Q145" i="20"/>
  <c r="Q148" i="20"/>
  <c r="Q149" i="20"/>
  <c r="Q150" i="20"/>
  <c r="Q151" i="20"/>
  <c r="Q152" i="20"/>
  <c r="Q153" i="20"/>
  <c r="Q154" i="20"/>
  <c r="Q137" i="21"/>
  <c r="Q138" i="21"/>
  <c r="Q139" i="21"/>
  <c r="Q140" i="21"/>
  <c r="Q141" i="21"/>
  <c r="Q142" i="21"/>
  <c r="Q143" i="21"/>
  <c r="Q144" i="21"/>
  <c r="Q145" i="21"/>
  <c r="Q148" i="21"/>
  <c r="Q149" i="21"/>
  <c r="Q150" i="21"/>
  <c r="Q151" i="21"/>
  <c r="Q152" i="21"/>
  <c r="Q153" i="21"/>
  <c r="Q154" i="21"/>
  <c r="Q137" i="9"/>
  <c r="Q138" i="9"/>
  <c r="Q139" i="9"/>
  <c r="Q140" i="9"/>
  <c r="Q141" i="9"/>
  <c r="Q142" i="9"/>
  <c r="Q143" i="9"/>
  <c r="Q144" i="9"/>
  <c r="Q145" i="9"/>
  <c r="Q148" i="9"/>
  <c r="Q149" i="9"/>
  <c r="Q150" i="9"/>
  <c r="Q151" i="9"/>
  <c r="Q152" i="9"/>
  <c r="Q153" i="9"/>
  <c r="Q154" i="9"/>
  <c r="Q137" i="22"/>
  <c r="Q138" i="22"/>
  <c r="Q139" i="22"/>
  <c r="Q140" i="22"/>
  <c r="Q141" i="22"/>
  <c r="Q142" i="22"/>
  <c r="Q143" i="22"/>
  <c r="Q144" i="22"/>
  <c r="Q145" i="22"/>
  <c r="Q148" i="22"/>
  <c r="Q149" i="22"/>
  <c r="Q150" i="22"/>
  <c r="Q151" i="22"/>
  <c r="Q152" i="22"/>
  <c r="Q153" i="22"/>
  <c r="Q154" i="22"/>
  <c r="Q137" i="23"/>
  <c r="Q138" i="23"/>
  <c r="Q139" i="23"/>
  <c r="Q140" i="23"/>
  <c r="Q141" i="23"/>
  <c r="Q142" i="23"/>
  <c r="Q143" i="23"/>
  <c r="Q144" i="23"/>
  <c r="Q145" i="23"/>
  <c r="Q148" i="23"/>
  <c r="Q149" i="23"/>
  <c r="Q150" i="23"/>
  <c r="Q151" i="23"/>
  <c r="Q152" i="23"/>
  <c r="Q153" i="23"/>
  <c r="Q154" i="23"/>
  <c r="Q137" i="24"/>
  <c r="Q138" i="24"/>
  <c r="Q139" i="24"/>
  <c r="Q140" i="24"/>
  <c r="Q141" i="24"/>
  <c r="Q142" i="24"/>
  <c r="Q143" i="24"/>
  <c r="Q144" i="24"/>
  <c r="Q145" i="24"/>
  <c r="Q148" i="24"/>
  <c r="Q149" i="24"/>
  <c r="Q150" i="24"/>
  <c r="Q151" i="24"/>
  <c r="Q152" i="24"/>
  <c r="Q153" i="24"/>
  <c r="Q154" i="24"/>
  <c r="Q137" i="25"/>
  <c r="Q138" i="25"/>
  <c r="Q139" i="25"/>
  <c r="Q140" i="25"/>
  <c r="Q141" i="25"/>
  <c r="Q142" i="25"/>
  <c r="Q143" i="25"/>
  <c r="Q144" i="25"/>
  <c r="Q145" i="25"/>
  <c r="Q148" i="25"/>
  <c r="Q149" i="25"/>
  <c r="Q150" i="25"/>
  <c r="Q151" i="25"/>
  <c r="Q152" i="25"/>
  <c r="Q153" i="25"/>
  <c r="Q154" i="25"/>
  <c r="Q137" i="26"/>
  <c r="Q138" i="26"/>
  <c r="Q139" i="26"/>
  <c r="Q140" i="26"/>
  <c r="Q141" i="26"/>
  <c r="Q142" i="26"/>
  <c r="Q143" i="26"/>
  <c r="Q144" i="26"/>
  <c r="Q145" i="26"/>
  <c r="Q148" i="26"/>
  <c r="Q149" i="26"/>
  <c r="Q150" i="26"/>
  <c r="Q151" i="26"/>
  <c r="Q152" i="26"/>
  <c r="Q153" i="26"/>
  <c r="Q154" i="26"/>
  <c r="Q137" i="27"/>
  <c r="Q138" i="27"/>
  <c r="Q139" i="27"/>
  <c r="Q140" i="27"/>
  <c r="Q141" i="27"/>
  <c r="Q142" i="27"/>
  <c r="Q143" i="27"/>
  <c r="Q144" i="27"/>
  <c r="Q145" i="27"/>
  <c r="Q148" i="27"/>
  <c r="Q149" i="27"/>
  <c r="Q150" i="27"/>
  <c r="Q151" i="27"/>
  <c r="Q152" i="27"/>
  <c r="Q153" i="27"/>
  <c r="Q154" i="27"/>
  <c r="Q137" i="63"/>
  <c r="Q138" i="63"/>
  <c r="Q139" i="63"/>
  <c r="Q140" i="63"/>
  <c r="Q141" i="63"/>
  <c r="Q142" i="63"/>
  <c r="Q143" i="63"/>
  <c r="Q144" i="63"/>
  <c r="Q145" i="63"/>
  <c r="Q148" i="63"/>
  <c r="Q149" i="63"/>
  <c r="Q150" i="63"/>
  <c r="Q151" i="63"/>
  <c r="Q152" i="63"/>
  <c r="Q153" i="63"/>
  <c r="Q154" i="63"/>
  <c r="Q137" i="29"/>
  <c r="Q138" i="29"/>
  <c r="Q139" i="29"/>
  <c r="Q140" i="29"/>
  <c r="Q141" i="29"/>
  <c r="Q142" i="29"/>
  <c r="Q143" i="29"/>
  <c r="Q144" i="29"/>
  <c r="Q145" i="29"/>
  <c r="Q148" i="29"/>
  <c r="Q149" i="29"/>
  <c r="Q150" i="29"/>
  <c r="Q151" i="29"/>
  <c r="Q152" i="29"/>
  <c r="Q153" i="29"/>
  <c r="Q154" i="29"/>
  <c r="Q137" i="30"/>
  <c r="Q138" i="30"/>
  <c r="Q139" i="30"/>
  <c r="Q140" i="30"/>
  <c r="Q141" i="30"/>
  <c r="Q142" i="30"/>
  <c r="Q143" i="30"/>
  <c r="Q144" i="30"/>
  <c r="Q145" i="30"/>
  <c r="Q148" i="30"/>
  <c r="Q149" i="30"/>
  <c r="Q150" i="30"/>
  <c r="Q151" i="30"/>
  <c r="Q152" i="30"/>
  <c r="Q153" i="30"/>
  <c r="Q154" i="30"/>
  <c r="Q137" i="32"/>
  <c r="Q138" i="32"/>
  <c r="Q139" i="32"/>
  <c r="Q140" i="32"/>
  <c r="Q141" i="32"/>
  <c r="Q142" i="32"/>
  <c r="Q143" i="32"/>
  <c r="Q144" i="32"/>
  <c r="Q145" i="32"/>
  <c r="Q148" i="32"/>
  <c r="Q149" i="32"/>
  <c r="Q150" i="32"/>
  <c r="Q151" i="32"/>
  <c r="Q152" i="32"/>
  <c r="Q153" i="32"/>
  <c r="Q154" i="32"/>
  <c r="Q137" i="33"/>
  <c r="Q138" i="33"/>
  <c r="Q139" i="33"/>
  <c r="Q140" i="33"/>
  <c r="Q141" i="33"/>
  <c r="Q142" i="33"/>
  <c r="Q143" i="33"/>
  <c r="Q144" i="33"/>
  <c r="Q145" i="33"/>
  <c r="Q148" i="33"/>
  <c r="Q149" i="33"/>
  <c r="Q150" i="33"/>
  <c r="Q151" i="33"/>
  <c r="Q152" i="33"/>
  <c r="Q153" i="33"/>
  <c r="Q154" i="33"/>
  <c r="Q137" i="34"/>
  <c r="Q138" i="34"/>
  <c r="Q139" i="34"/>
  <c r="Q140" i="34"/>
  <c r="Q141" i="34"/>
  <c r="Q142" i="34"/>
  <c r="Q143" i="34"/>
  <c r="Q144" i="34"/>
  <c r="Q145" i="34"/>
  <c r="Q148" i="34"/>
  <c r="Q149" i="34"/>
  <c r="Q150" i="34"/>
  <c r="Q151" i="34"/>
  <c r="Q152" i="34"/>
  <c r="Q153" i="34"/>
  <c r="Q154" i="34"/>
  <c r="Q137" i="35"/>
  <c r="Q138" i="35"/>
  <c r="Q139" i="35"/>
  <c r="Q140" i="35"/>
  <c r="Q141" i="35"/>
  <c r="Q142" i="35"/>
  <c r="Q143" i="35"/>
  <c r="Q144" i="35"/>
  <c r="Q145" i="35"/>
  <c r="Q148" i="35"/>
  <c r="Q149" i="35"/>
  <c r="Q150" i="35"/>
  <c r="Q151" i="35"/>
  <c r="Q152" i="35"/>
  <c r="Q153" i="35"/>
  <c r="Q154" i="35"/>
  <c r="Q137" i="36"/>
  <c r="Q138" i="36"/>
  <c r="Q139" i="36"/>
  <c r="Q140" i="36"/>
  <c r="Q141" i="36"/>
  <c r="Q142" i="36"/>
  <c r="Q143" i="36"/>
  <c r="Q144" i="36"/>
  <c r="Q145" i="36"/>
  <c r="Q148" i="36"/>
  <c r="Q149" i="36"/>
  <c r="Q150" i="36"/>
  <c r="Q151" i="36"/>
  <c r="Q152" i="36"/>
  <c r="Q153" i="36"/>
  <c r="Q154" i="36"/>
  <c r="Q137" i="37"/>
  <c r="Q138" i="37"/>
  <c r="Q139" i="37"/>
  <c r="Q140" i="37"/>
  <c r="Q141" i="37"/>
  <c r="Q142" i="37"/>
  <c r="Q143" i="37"/>
  <c r="Q144" i="37"/>
  <c r="Q145" i="37"/>
  <c r="Q148" i="37"/>
  <c r="Q149" i="37"/>
  <c r="Q150" i="37"/>
  <c r="Q151" i="37"/>
  <c r="Q152" i="37"/>
  <c r="Q153" i="37"/>
  <c r="Q154" i="37"/>
  <c r="Q137" i="38"/>
  <c r="Q138" i="38"/>
  <c r="Q139" i="38"/>
  <c r="Q140" i="38"/>
  <c r="Q141" i="38"/>
  <c r="Q142" i="38"/>
  <c r="Q143" i="38"/>
  <c r="Q144" i="38"/>
  <c r="Q145" i="38"/>
  <c r="Q148" i="38"/>
  <c r="Q149" i="38"/>
  <c r="Q150" i="38"/>
  <c r="Q151" i="38"/>
  <c r="Q152" i="38"/>
  <c r="Q153" i="38"/>
  <c r="Q154" i="38"/>
  <c r="Q137" i="39"/>
  <c r="Q138" i="39"/>
  <c r="Q139" i="39"/>
  <c r="Q140" i="39"/>
  <c r="Q141" i="39"/>
  <c r="Q142" i="39"/>
  <c r="Q143" i="39"/>
  <c r="Q144" i="39"/>
  <c r="Q145" i="39"/>
  <c r="Q148" i="39"/>
  <c r="Q149" i="39"/>
  <c r="Q150" i="39"/>
  <c r="Q151" i="39"/>
  <c r="Q152" i="39"/>
  <c r="Q153" i="39"/>
  <c r="Q154" i="39"/>
  <c r="Q137" i="64"/>
  <c r="Q138" i="64"/>
  <c r="Q139" i="64"/>
  <c r="Q140" i="64"/>
  <c r="Q141" i="64"/>
  <c r="Q142" i="64"/>
  <c r="Q143" i="64"/>
  <c r="Q144" i="64"/>
  <c r="Q145" i="64"/>
  <c r="Q148" i="64"/>
  <c r="Q149" i="64"/>
  <c r="Q150" i="64"/>
  <c r="Q151" i="64"/>
  <c r="Q152" i="64"/>
  <c r="Q153" i="64"/>
  <c r="Q154" i="64"/>
  <c r="Q137" i="41"/>
  <c r="Q138" i="41"/>
  <c r="Q139" i="41"/>
  <c r="Q140" i="41"/>
  <c r="Q141" i="41"/>
  <c r="Q142" i="41"/>
  <c r="Q143" i="41"/>
  <c r="Q144" i="41"/>
  <c r="Q145" i="41"/>
  <c r="Q148" i="41"/>
  <c r="Q149" i="41"/>
  <c r="Q150" i="41"/>
  <c r="Q151" i="41"/>
  <c r="Q152" i="41"/>
  <c r="Q153" i="41"/>
  <c r="Q154" i="41"/>
  <c r="Q137" i="43"/>
  <c r="Q138" i="43"/>
  <c r="Q139" i="43"/>
  <c r="Q140" i="43"/>
  <c r="Q141" i="43"/>
  <c r="Q142" i="43"/>
  <c r="Q143" i="43"/>
  <c r="Q144" i="43"/>
  <c r="Q145" i="43"/>
  <c r="Q148" i="43"/>
  <c r="Q149" i="43"/>
  <c r="Q150" i="43"/>
  <c r="Q151" i="43"/>
  <c r="Q152" i="43"/>
  <c r="Q153" i="43"/>
  <c r="Q154" i="43"/>
  <c r="Q137" i="44"/>
  <c r="Q138" i="44"/>
  <c r="Q139" i="44"/>
  <c r="Q140" i="44"/>
  <c r="Q141" i="44"/>
  <c r="Q142" i="44"/>
  <c r="Q143" i="44"/>
  <c r="Q144" i="44"/>
  <c r="Q145" i="44"/>
  <c r="Q148" i="44"/>
  <c r="Q149" i="44"/>
  <c r="Q150" i="44"/>
  <c r="Q151" i="44"/>
  <c r="Q152" i="44"/>
  <c r="Q153" i="44"/>
  <c r="Q154" i="44"/>
  <c r="Q137" i="45"/>
  <c r="Q138" i="45"/>
  <c r="Q139" i="45"/>
  <c r="Q140" i="45"/>
  <c r="Q141" i="45"/>
  <c r="Q142" i="45"/>
  <c r="Q143" i="45"/>
  <c r="Q144" i="45"/>
  <c r="Q145" i="45"/>
  <c r="Q148" i="45"/>
  <c r="Q149" i="45"/>
  <c r="Q150" i="45"/>
  <c r="Q151" i="45"/>
  <c r="Q152" i="45"/>
  <c r="Q153" i="45"/>
  <c r="Q154" i="45"/>
  <c r="Q137" i="46"/>
  <c r="Q138" i="46"/>
  <c r="Q139" i="46"/>
  <c r="Q140" i="46"/>
  <c r="Q141" i="46"/>
  <c r="Q142" i="46"/>
  <c r="Q143" i="46"/>
  <c r="Q144" i="46"/>
  <c r="Q145" i="46"/>
  <c r="Q148" i="46"/>
  <c r="Q149" i="46"/>
  <c r="Q150" i="46"/>
  <c r="Q151" i="46"/>
  <c r="Q152" i="46"/>
  <c r="Q153" i="46"/>
  <c r="Q154" i="46"/>
  <c r="Q137" i="47"/>
  <c r="Q138" i="47"/>
  <c r="Q139" i="47"/>
  <c r="Q140" i="47"/>
  <c r="Q141" i="47"/>
  <c r="Q142" i="47"/>
  <c r="Q143" i="47"/>
  <c r="Q144" i="47"/>
  <c r="Q145" i="47"/>
  <c r="Q148" i="47"/>
  <c r="Q149" i="47"/>
  <c r="Q150" i="47"/>
  <c r="Q151" i="47"/>
  <c r="Q152" i="47"/>
  <c r="Q153" i="47"/>
  <c r="Q154" i="47"/>
  <c r="Q137" i="49"/>
  <c r="Q138" i="49"/>
  <c r="Q139" i="49"/>
  <c r="Q140" i="49"/>
  <c r="Q141" i="49"/>
  <c r="Q142" i="49"/>
  <c r="Q143" i="49"/>
  <c r="Q144" i="49"/>
  <c r="Q145" i="49"/>
  <c r="Q148" i="49"/>
  <c r="Q149" i="49"/>
  <c r="Q150" i="49"/>
  <c r="Q151" i="49"/>
  <c r="Q152" i="49"/>
  <c r="Q153" i="49"/>
  <c r="Q154" i="49"/>
  <c r="Q137" i="50"/>
  <c r="Q138" i="50"/>
  <c r="Q139" i="50"/>
  <c r="Q140" i="50"/>
  <c r="Q141" i="50"/>
  <c r="Q142" i="50"/>
  <c r="Q143" i="50"/>
  <c r="Q144" i="50"/>
  <c r="Q145" i="50"/>
  <c r="Q148" i="50"/>
  <c r="Q149" i="50"/>
  <c r="Q150" i="50"/>
  <c r="Q151" i="50"/>
  <c r="Q152" i="50"/>
  <c r="Q153" i="50"/>
  <c r="Q154" i="50"/>
  <c r="Q137" i="51"/>
  <c r="Q138" i="51"/>
  <c r="Q139" i="51"/>
  <c r="Q140" i="51"/>
  <c r="Q141" i="51"/>
  <c r="Q142" i="51"/>
  <c r="Q143" i="51"/>
  <c r="Q144" i="51"/>
  <c r="Q145" i="51"/>
  <c r="Q148" i="51"/>
  <c r="Q149" i="51"/>
  <c r="Q150" i="51"/>
  <c r="Q151" i="51"/>
  <c r="Q152" i="51"/>
  <c r="Q153" i="51"/>
  <c r="Q154" i="51"/>
  <c r="Q137" i="52"/>
  <c r="Q138" i="52"/>
  <c r="Q139" i="52"/>
  <c r="Q140" i="52"/>
  <c r="Q141" i="52"/>
  <c r="Q142" i="52"/>
  <c r="Q143" i="52"/>
  <c r="Q144" i="52"/>
  <c r="Q145" i="52"/>
  <c r="Q148" i="52"/>
  <c r="Q149" i="52"/>
  <c r="Q150" i="52"/>
  <c r="Q151" i="52"/>
  <c r="Q152" i="52"/>
  <c r="Q153" i="52"/>
  <c r="Q154" i="52"/>
  <c r="Q137" i="53"/>
  <c r="Q138" i="53"/>
  <c r="Q139" i="53"/>
  <c r="Q140" i="53"/>
  <c r="Q141" i="53"/>
  <c r="Q142" i="53"/>
  <c r="Q143" i="53"/>
  <c r="Q144" i="53"/>
  <c r="Q145" i="53"/>
  <c r="Q148" i="53"/>
  <c r="Q149" i="53"/>
  <c r="Q150" i="53"/>
  <c r="Q151" i="53"/>
  <c r="Q152" i="53"/>
  <c r="Q153" i="53"/>
  <c r="Q154" i="53"/>
  <c r="Q137" i="54"/>
  <c r="Q138" i="54"/>
  <c r="Q139" i="54"/>
  <c r="Q140" i="54"/>
  <c r="Q141" i="54"/>
  <c r="Q142" i="54"/>
  <c r="Q143" i="54"/>
  <c r="Q144" i="54"/>
  <c r="Q145" i="54"/>
  <c r="Q148" i="54"/>
  <c r="Q149" i="54"/>
  <c r="Q150" i="54"/>
  <c r="Q151" i="54"/>
  <c r="Q152" i="54"/>
  <c r="Q153" i="54"/>
  <c r="Q154" i="54"/>
  <c r="Q137" i="55"/>
  <c r="Q138" i="55"/>
  <c r="Q139" i="55"/>
  <c r="Q140" i="55"/>
  <c r="Q141" i="55"/>
  <c r="Q142" i="55"/>
  <c r="Q143" i="55"/>
  <c r="Q144" i="55"/>
  <c r="Q145" i="55"/>
  <c r="Q148" i="55"/>
  <c r="Q149" i="55"/>
  <c r="Q150" i="55"/>
  <c r="Q151" i="55"/>
  <c r="Q152" i="55"/>
  <c r="Q153" i="55"/>
  <c r="Q154" i="55"/>
  <c r="Q137" i="56"/>
  <c r="Q138" i="56"/>
  <c r="Q139" i="56"/>
  <c r="Q140" i="56"/>
  <c r="Q141" i="56"/>
  <c r="Q142" i="56"/>
  <c r="Q143" i="56"/>
  <c r="Q144" i="56"/>
  <c r="Q145" i="56"/>
  <c r="Q148" i="56"/>
  <c r="Q149" i="56"/>
  <c r="Q150" i="56"/>
  <c r="Q151" i="56"/>
  <c r="Q152" i="56"/>
  <c r="Q153" i="56"/>
  <c r="Q154" i="56"/>
  <c r="Q137" i="57"/>
  <c r="Q138" i="57"/>
  <c r="Q139" i="57"/>
  <c r="Q140" i="57"/>
  <c r="Q141" i="57"/>
  <c r="Q142" i="57"/>
  <c r="Q143" i="57"/>
  <c r="Q144" i="57"/>
  <c r="Q148" i="57"/>
  <c r="Q149" i="57"/>
  <c r="Q150" i="57"/>
  <c r="Q151" i="57"/>
  <c r="Q152" i="57"/>
  <c r="Q153" i="57"/>
  <c r="Q154" i="57"/>
  <c r="Q137" i="58"/>
  <c r="Q138" i="58"/>
  <c r="Q139" i="58"/>
  <c r="Q140" i="58"/>
  <c r="Q141" i="58"/>
  <c r="Q142" i="58"/>
  <c r="Q143" i="58"/>
  <c r="Q144" i="58"/>
  <c r="Q145" i="58"/>
  <c r="Q148" i="58"/>
  <c r="Q149" i="58"/>
  <c r="Q150" i="58"/>
  <c r="Q151" i="58"/>
  <c r="Q152" i="58"/>
  <c r="Q153" i="58"/>
  <c r="Q154" i="58"/>
  <c r="Q137" i="59"/>
  <c r="Q138" i="59"/>
  <c r="Q139" i="59"/>
  <c r="Q140" i="59"/>
  <c r="Q141" i="59"/>
  <c r="Q142" i="59"/>
  <c r="Q143" i="59"/>
  <c r="Q144" i="59"/>
  <c r="Q145" i="59"/>
  <c r="Q148" i="59"/>
  <c r="Q149" i="59"/>
  <c r="Q150" i="59"/>
  <c r="Q151" i="59"/>
  <c r="Q152" i="59"/>
  <c r="Q153" i="59"/>
  <c r="Q154" i="59"/>
  <c r="Q137" i="60"/>
  <c r="Q138" i="60"/>
  <c r="Q139" i="60"/>
  <c r="Q140" i="60"/>
  <c r="Q141" i="60"/>
  <c r="Q142" i="60"/>
  <c r="Q143" i="60"/>
  <c r="Q144" i="60"/>
  <c r="Q145" i="60"/>
  <c r="Q148" i="60"/>
  <c r="Q149" i="60"/>
  <c r="Q150" i="60"/>
  <c r="Q151" i="60"/>
  <c r="Q152" i="60"/>
  <c r="Q153" i="60"/>
  <c r="Q154" i="60"/>
  <c r="Q137" i="61"/>
  <c r="Q138" i="61"/>
  <c r="Q139" i="61"/>
  <c r="Q140" i="61"/>
  <c r="Q141" i="61"/>
  <c r="Q142" i="61"/>
  <c r="Q143" i="61"/>
  <c r="Q144" i="61"/>
  <c r="Q145" i="61"/>
  <c r="Q148" i="61"/>
  <c r="Q149" i="61"/>
  <c r="Q150" i="61"/>
  <c r="Q151" i="61"/>
  <c r="Q152" i="61"/>
  <c r="Q153" i="61"/>
  <c r="Q154" i="61"/>
  <c r="Q137" i="62"/>
  <c r="Q138" i="62"/>
  <c r="Q139" i="62"/>
  <c r="Q140" i="62"/>
  <c r="Q141" i="62"/>
  <c r="Q142" i="62"/>
  <c r="Q143" i="62"/>
  <c r="Q144" i="62"/>
  <c r="Q145" i="62"/>
  <c r="Q148" i="62"/>
  <c r="Q149" i="62"/>
  <c r="Q150" i="62"/>
  <c r="Q151" i="62"/>
  <c r="Q152" i="62"/>
  <c r="Q153" i="62"/>
  <c r="Q154" i="62"/>
  <c r="Q132" i="10"/>
  <c r="Q133" i="10"/>
  <c r="Q132" i="66"/>
  <c r="Q133" i="66"/>
  <c r="Q132" i="11"/>
  <c r="Q133" i="11"/>
  <c r="Q132" i="14"/>
  <c r="Q133" i="14"/>
  <c r="Q132" i="7"/>
  <c r="Q133" i="7"/>
  <c r="Q132" i="15"/>
  <c r="Q133" i="15"/>
  <c r="Q132" i="16"/>
  <c r="Q133" i="16"/>
  <c r="Q132" i="17"/>
  <c r="Q133" i="17"/>
  <c r="Q132" i="18"/>
  <c r="Q133" i="18"/>
  <c r="Q132" i="19"/>
  <c r="Q133" i="19"/>
  <c r="Q132" i="20"/>
  <c r="Q133" i="20"/>
  <c r="Q132" i="21"/>
  <c r="Q133" i="21"/>
  <c r="Q132" i="9"/>
  <c r="Q133" i="9"/>
  <c r="Q132" i="22"/>
  <c r="Q133" i="22"/>
  <c r="Q132" i="23"/>
  <c r="Q133" i="23"/>
  <c r="Q132" i="24"/>
  <c r="Q133" i="24"/>
  <c r="Q132" i="25"/>
  <c r="Q133" i="25"/>
  <c r="Q132" i="26"/>
  <c r="Q133" i="26"/>
  <c r="Q132" i="27"/>
  <c r="Q133" i="27"/>
  <c r="Q132" i="63"/>
  <c r="Q133" i="63"/>
  <c r="Q132" i="29"/>
  <c r="Q133" i="29"/>
  <c r="Q132" i="30"/>
  <c r="Q133" i="30"/>
  <c r="Q132" i="32"/>
  <c r="Q133" i="32"/>
  <c r="Q132" i="33"/>
  <c r="Q133" i="33"/>
  <c r="Q132" i="34"/>
  <c r="Q133" i="34"/>
  <c r="Q132" i="35"/>
  <c r="Q133" i="35"/>
  <c r="Q132" i="36"/>
  <c r="Q133" i="36"/>
  <c r="Q132" i="37"/>
  <c r="Q133" i="37"/>
  <c r="Q132" i="38"/>
  <c r="Q133" i="38"/>
  <c r="Q132" i="39"/>
  <c r="Q133" i="39"/>
  <c r="Q132" i="64"/>
  <c r="Q133" i="64"/>
  <c r="Q132" i="41"/>
  <c r="Q133" i="41"/>
  <c r="Q132" i="43"/>
  <c r="Q133" i="43"/>
  <c r="Q132" i="44"/>
  <c r="Q133" i="44"/>
  <c r="Q132" i="45"/>
  <c r="Q133" i="45"/>
  <c r="Q132" i="46"/>
  <c r="Q133" i="46"/>
  <c r="Q132" i="47"/>
  <c r="Q133" i="47"/>
  <c r="Q132" i="49"/>
  <c r="Q133" i="49"/>
  <c r="Q132" i="50"/>
  <c r="Q133" i="50"/>
  <c r="Q132" i="51"/>
  <c r="Q133" i="51"/>
  <c r="Q132" i="52"/>
  <c r="Q133" i="52"/>
  <c r="Q132" i="53"/>
  <c r="Q133" i="53"/>
  <c r="Q132" i="54"/>
  <c r="Q133" i="54"/>
  <c r="Q132" i="55"/>
  <c r="Q133" i="55"/>
  <c r="Q132" i="56"/>
  <c r="Q133" i="56"/>
  <c r="Q132" i="57"/>
  <c r="Q133" i="57"/>
  <c r="Q132" i="58"/>
  <c r="Q133" i="58"/>
  <c r="Q132" i="59"/>
  <c r="Q133" i="59"/>
  <c r="Q132" i="60"/>
  <c r="Q133" i="60"/>
  <c r="Q132" i="61"/>
  <c r="Q133" i="61"/>
  <c r="Q132" i="62"/>
  <c r="Q133" i="62"/>
  <c r="Q134" i="10"/>
  <c r="Q134" i="66"/>
  <c r="Q134" i="11"/>
  <c r="Q134" i="14"/>
  <c r="Q134" i="7"/>
  <c r="Q134" i="15"/>
  <c r="Q134" i="16"/>
  <c r="Q134" i="17"/>
  <c r="Q134" i="18"/>
  <c r="Q134" i="19"/>
  <c r="Q134" i="20"/>
  <c r="Q134" i="21"/>
  <c r="Q134" i="9"/>
  <c r="Q134" i="22"/>
  <c r="Q134" i="23"/>
  <c r="Q134" i="24"/>
  <c r="Q134" i="25"/>
  <c r="Q134" i="26"/>
  <c r="Q134" i="27"/>
  <c r="Q134" i="63"/>
  <c r="Q134" i="29"/>
  <c r="Q134" i="30"/>
  <c r="Q134" i="32"/>
  <c r="Q134" i="33"/>
  <c r="Q134" i="34"/>
  <c r="Q134" i="35"/>
  <c r="Q134" i="36"/>
  <c r="Q134" i="37"/>
  <c r="Q134" i="38"/>
  <c r="Q134" i="39"/>
  <c r="Q134" i="64"/>
  <c r="Q134" i="41"/>
  <c r="Q134" i="43"/>
  <c r="Q134" i="44"/>
  <c r="Q134" i="45"/>
  <c r="Q134" i="46"/>
  <c r="Q134" i="47"/>
  <c r="Q134" i="49"/>
  <c r="Q134" i="50"/>
  <c r="Q134" i="51"/>
  <c r="Q134" i="52"/>
  <c r="Q134" i="53"/>
  <c r="Q134" i="54"/>
  <c r="Q134" i="55"/>
  <c r="Q134" i="56"/>
  <c r="Q134" i="57"/>
  <c r="Q134" i="58"/>
  <c r="Q134" i="59"/>
  <c r="Q134" i="60"/>
  <c r="Q134" i="61"/>
  <c r="Q134" i="62"/>
  <c r="Q70" i="10"/>
  <c r="Q71" i="10"/>
  <c r="Q72" i="10"/>
  <c r="Q74" i="10"/>
  <c r="Q75" i="10"/>
  <c r="Q76" i="10"/>
  <c r="Q70" i="66"/>
  <c r="Q71" i="66"/>
  <c r="Q72" i="66"/>
  <c r="Q73" i="66"/>
  <c r="Q74" i="66"/>
  <c r="Q75" i="66"/>
  <c r="Q76" i="66"/>
  <c r="Q70" i="11"/>
  <c r="Q71" i="11"/>
  <c r="Q72" i="11"/>
  <c r="Q73" i="11"/>
  <c r="Q74" i="11"/>
  <c r="Q75" i="11"/>
  <c r="Q76" i="11"/>
  <c r="Q70" i="14"/>
  <c r="Q71" i="14"/>
  <c r="Q72" i="14"/>
  <c r="Q73" i="14"/>
  <c r="Q74" i="14"/>
  <c r="Q75" i="14"/>
  <c r="Q76" i="14"/>
  <c r="Q70" i="7"/>
  <c r="Q71" i="7"/>
  <c r="Q72" i="7"/>
  <c r="Q74" i="7"/>
  <c r="Q75" i="7"/>
  <c r="Q76" i="7"/>
  <c r="Q70" i="15"/>
  <c r="Q71" i="15"/>
  <c r="Q72" i="15"/>
  <c r="Q73" i="15"/>
  <c r="Q74" i="15"/>
  <c r="Q75" i="15"/>
  <c r="Q76" i="15"/>
  <c r="Q70" i="16"/>
  <c r="Q71" i="16"/>
  <c r="Q72" i="16"/>
  <c r="Q73" i="16"/>
  <c r="Q74" i="16"/>
  <c r="Q75" i="16"/>
  <c r="Q76" i="16"/>
  <c r="Q70" i="17"/>
  <c r="Q71" i="17"/>
  <c r="Q72" i="17"/>
  <c r="Q73" i="17"/>
  <c r="Q74" i="17"/>
  <c r="Q75" i="17"/>
  <c r="Q76" i="17"/>
  <c r="Q70" i="18"/>
  <c r="Q71" i="18"/>
  <c r="Q72" i="18"/>
  <c r="Q73" i="18"/>
  <c r="Q74" i="18"/>
  <c r="Q75" i="18"/>
  <c r="Q76" i="18"/>
  <c r="Q70" i="19"/>
  <c r="Q71" i="19"/>
  <c r="Q72" i="19"/>
  <c r="Q73" i="19"/>
  <c r="Q74" i="19"/>
  <c r="Q75" i="19"/>
  <c r="Q76" i="19"/>
  <c r="Q70" i="20"/>
  <c r="Q71" i="20"/>
  <c r="Q72" i="20"/>
  <c r="Q73" i="20"/>
  <c r="Q74" i="20"/>
  <c r="Q75" i="20"/>
  <c r="Q76" i="20"/>
  <c r="Q70" i="21"/>
  <c r="Q71" i="21"/>
  <c r="Q72" i="21"/>
  <c r="Q73" i="21"/>
  <c r="Q74" i="21"/>
  <c r="Q75" i="21"/>
  <c r="Q76" i="21"/>
  <c r="Q70" i="9"/>
  <c r="Q71" i="9"/>
  <c r="Q72" i="9"/>
  <c r="Q73" i="9"/>
  <c r="Q74" i="9"/>
  <c r="Q75" i="9"/>
  <c r="Q76" i="9"/>
  <c r="Q70" i="22"/>
  <c r="Q71" i="22"/>
  <c r="Q72" i="22"/>
  <c r="Q73" i="22"/>
  <c r="Q74" i="22"/>
  <c r="Q75" i="22"/>
  <c r="Q76" i="22"/>
  <c r="Q70" i="23"/>
  <c r="Q71" i="23"/>
  <c r="Q72" i="23"/>
  <c r="Q73" i="23"/>
  <c r="Q74" i="23"/>
  <c r="Q75" i="23"/>
  <c r="Q76" i="23"/>
  <c r="Q70" i="24"/>
  <c r="Q71" i="24"/>
  <c r="Q72" i="24"/>
  <c r="Q73" i="24"/>
  <c r="Q74" i="24"/>
  <c r="Q75" i="24"/>
  <c r="Q76" i="24"/>
  <c r="Q70" i="25"/>
  <c r="Q71" i="25"/>
  <c r="Q72" i="25"/>
  <c r="Q73" i="25"/>
  <c r="Q74" i="25"/>
  <c r="Q75" i="25"/>
  <c r="Q76" i="25"/>
  <c r="Q70" i="26"/>
  <c r="Q71" i="26"/>
  <c r="Q72" i="26"/>
  <c r="Q73" i="26"/>
  <c r="Q74" i="26"/>
  <c r="Q75" i="26"/>
  <c r="Q76" i="26"/>
  <c r="Q70" i="27"/>
  <c r="Q71" i="27"/>
  <c r="Q72" i="27"/>
  <c r="Q73" i="27"/>
  <c r="Q74" i="27"/>
  <c r="Q75" i="27"/>
  <c r="Q76" i="27"/>
  <c r="Q70" i="63"/>
  <c r="Q71" i="63"/>
  <c r="Q72" i="63"/>
  <c r="Q74" i="63"/>
  <c r="Q75" i="63"/>
  <c r="Q76" i="63"/>
  <c r="Q70" i="29"/>
  <c r="Q71" i="29"/>
  <c r="Q72" i="29"/>
  <c r="Q73" i="29"/>
  <c r="Q74" i="29"/>
  <c r="Q75" i="29"/>
  <c r="Q76" i="29"/>
  <c r="Q70" i="30"/>
  <c r="Q71" i="30"/>
  <c r="Q72" i="30"/>
  <c r="Q73" i="30"/>
  <c r="Q74" i="30"/>
  <c r="Q75" i="30"/>
  <c r="Q76" i="30"/>
  <c r="Q70" i="32"/>
  <c r="Q71" i="32"/>
  <c r="Q72" i="32"/>
  <c r="Q73" i="32"/>
  <c r="Q74" i="32"/>
  <c r="Q75" i="32"/>
  <c r="Q76" i="32"/>
  <c r="Q70" i="33"/>
  <c r="Q71" i="33"/>
  <c r="Q72" i="33"/>
  <c r="Q73" i="33"/>
  <c r="Q74" i="33"/>
  <c r="Q75" i="33"/>
  <c r="Q76" i="33"/>
  <c r="Q70" i="34"/>
  <c r="Q71" i="34"/>
  <c r="Q72" i="34"/>
  <c r="Q74" i="34"/>
  <c r="Q75" i="34"/>
  <c r="Q76" i="34"/>
  <c r="Q70" i="35"/>
  <c r="Q71" i="35"/>
  <c r="Q72" i="35"/>
  <c r="Q74" i="35"/>
  <c r="Q75" i="35"/>
  <c r="Q76" i="35"/>
  <c r="Q70" i="36"/>
  <c r="Q71" i="36"/>
  <c r="Q72" i="36"/>
  <c r="Q73" i="36"/>
  <c r="Q74" i="36"/>
  <c r="Q75" i="36"/>
  <c r="Q76" i="36"/>
  <c r="Q70" i="37"/>
  <c r="Q71" i="37"/>
  <c r="Q72" i="37"/>
  <c r="Q73" i="37"/>
  <c r="Q74" i="37"/>
  <c r="Q75" i="37"/>
  <c r="Q76" i="37"/>
  <c r="Q70" i="38"/>
  <c r="Q71" i="38"/>
  <c r="Q72" i="38"/>
  <c r="Q73" i="38"/>
  <c r="Q74" i="38"/>
  <c r="Q75" i="38"/>
  <c r="Q76" i="38"/>
  <c r="Q70" i="39"/>
  <c r="Q71" i="39"/>
  <c r="Q72" i="39"/>
  <c r="Q74" i="39"/>
  <c r="Q75" i="39"/>
  <c r="Q76" i="39"/>
  <c r="Q70" i="64"/>
  <c r="Q71" i="64"/>
  <c r="Q72" i="64"/>
  <c r="Q74" i="64"/>
  <c r="Q75" i="64"/>
  <c r="Q76" i="64"/>
  <c r="Q70" i="41"/>
  <c r="Q71" i="41"/>
  <c r="Q72" i="41"/>
  <c r="Q73" i="41"/>
  <c r="Q74" i="41"/>
  <c r="Q75" i="41"/>
  <c r="Q76" i="41"/>
  <c r="Q70" i="43"/>
  <c r="Q71" i="43"/>
  <c r="Q72" i="43"/>
  <c r="Q74" i="43"/>
  <c r="Q75" i="43"/>
  <c r="Q76" i="43"/>
  <c r="Q70" i="44"/>
  <c r="Q71" i="44"/>
  <c r="Q72" i="44"/>
  <c r="Q73" i="44"/>
  <c r="Q74" i="44"/>
  <c r="Q75" i="44"/>
  <c r="Q76" i="44"/>
  <c r="Q70" i="45"/>
  <c r="Q71" i="45"/>
  <c r="Q72" i="45"/>
  <c r="Q73" i="45"/>
  <c r="Q74" i="45"/>
  <c r="Q75" i="45"/>
  <c r="Q76" i="45"/>
  <c r="Q70" i="46"/>
  <c r="Q71" i="46"/>
  <c r="Q72" i="46"/>
  <c r="Q73" i="46"/>
  <c r="Q74" i="46"/>
  <c r="Q75" i="46"/>
  <c r="Q76" i="46"/>
  <c r="Q70" i="47"/>
  <c r="Q71" i="47"/>
  <c r="Q72" i="47"/>
  <c r="Q73" i="47"/>
  <c r="Q74" i="47"/>
  <c r="Q75" i="47"/>
  <c r="Q76" i="47"/>
  <c r="Q70" i="49"/>
  <c r="Q71" i="49"/>
  <c r="Q72" i="49"/>
  <c r="Q73" i="49"/>
  <c r="Q74" i="49"/>
  <c r="Q75" i="49"/>
  <c r="Q76" i="49"/>
  <c r="Q70" i="50"/>
  <c r="Q71" i="50"/>
  <c r="Q72" i="50"/>
  <c r="Q73" i="50"/>
  <c r="Q74" i="50"/>
  <c r="Q75" i="50"/>
  <c r="Q76" i="50"/>
  <c r="Q70" i="51"/>
  <c r="Q71" i="51"/>
  <c r="Q72" i="51"/>
  <c r="Q73" i="51"/>
  <c r="Q74" i="51"/>
  <c r="Q75" i="51"/>
  <c r="Q76" i="51"/>
  <c r="Q70" i="52"/>
  <c r="Q71" i="52"/>
  <c r="Q72" i="52"/>
  <c r="Q73" i="52"/>
  <c r="Q74" i="52"/>
  <c r="Q75" i="52"/>
  <c r="Q76" i="52"/>
  <c r="Q70" i="53"/>
  <c r="Q71" i="53"/>
  <c r="Q72" i="53"/>
  <c r="Q74" i="53"/>
  <c r="Q75" i="53"/>
  <c r="Q76" i="53"/>
  <c r="Q70" i="54"/>
  <c r="Q71" i="54"/>
  <c r="Q72" i="54"/>
  <c r="Q74" i="54"/>
  <c r="Q75" i="54"/>
  <c r="Q76" i="54"/>
  <c r="Q70" i="55"/>
  <c r="Q71" i="55"/>
  <c r="Q72" i="55"/>
  <c r="Q73" i="55"/>
  <c r="Q74" i="55"/>
  <c r="Q75" i="55"/>
  <c r="Q76" i="55"/>
  <c r="Q70" i="56"/>
  <c r="Q71" i="56"/>
  <c r="Q72" i="56"/>
  <c r="Q73" i="56"/>
  <c r="Q74" i="56"/>
  <c r="Q75" i="56"/>
  <c r="Q76" i="56"/>
  <c r="Q70" i="57"/>
  <c r="Q71" i="57"/>
  <c r="Q72" i="57"/>
  <c r="Q74" i="57"/>
  <c r="Q75" i="57"/>
  <c r="Q76" i="57"/>
  <c r="Q70" i="58"/>
  <c r="Q71" i="58"/>
  <c r="Q72" i="58"/>
  <c r="Q73" i="58"/>
  <c r="Q74" i="58"/>
  <c r="Q75" i="58"/>
  <c r="Q76" i="58"/>
  <c r="Q70" i="59"/>
  <c r="Q71" i="59"/>
  <c r="Q72" i="59"/>
  <c r="Q73" i="59"/>
  <c r="Q74" i="59"/>
  <c r="Q75" i="59"/>
  <c r="Q76" i="59"/>
  <c r="Q70" i="60"/>
  <c r="Q71" i="60"/>
  <c r="Q72" i="60"/>
  <c r="Q74" i="60"/>
  <c r="Q75" i="60"/>
  <c r="Q76" i="60"/>
  <c r="Q70" i="61"/>
  <c r="Q71" i="61"/>
  <c r="Q72" i="61"/>
  <c r="Q74" i="61"/>
  <c r="Q75" i="61"/>
  <c r="Q76" i="61"/>
  <c r="Q70" i="62"/>
  <c r="Q71" i="62"/>
  <c r="Q74" i="62"/>
  <c r="Q75" i="62"/>
  <c r="Q76" i="62"/>
  <c r="Q76" i="65"/>
  <c r="Q69" i="10"/>
  <c r="Q69" i="66"/>
  <c r="Q69" i="11"/>
  <c r="Q69" i="14"/>
  <c r="Q69" i="7"/>
  <c r="Q69" i="15"/>
  <c r="Q69" i="16"/>
  <c r="Q69" i="17"/>
  <c r="Q69" i="18"/>
  <c r="Q69" i="19"/>
  <c r="Q69" i="20"/>
  <c r="Q69" i="21"/>
  <c r="Q69" i="9"/>
  <c r="Q69" i="22"/>
  <c r="Q69" i="23"/>
  <c r="Q69" i="24"/>
  <c r="Q69" i="25"/>
  <c r="Q69" i="26"/>
  <c r="Q69" i="27"/>
  <c r="Q69" i="63"/>
  <c r="Q69" i="29"/>
  <c r="Q69" i="30"/>
  <c r="Q69" i="32"/>
  <c r="Q69" i="33"/>
  <c r="Q69" i="34"/>
  <c r="Q69" i="35"/>
  <c r="Q69" i="36"/>
  <c r="Q69" i="37"/>
  <c r="Q69" i="38"/>
  <c r="Q69" i="39"/>
  <c r="Q69" i="64"/>
  <c r="Q69" i="41"/>
  <c r="Q69" i="43"/>
  <c r="Q69" i="44"/>
  <c r="Q69" i="45"/>
  <c r="Q69" i="46"/>
  <c r="Q69" i="47"/>
  <c r="Q69" i="49"/>
  <c r="Q69" i="50"/>
  <c r="Q69" i="51"/>
  <c r="Q69" i="52"/>
  <c r="Q69" i="53"/>
  <c r="Q69" i="54"/>
  <c r="Q69" i="55"/>
  <c r="Q69" i="56"/>
  <c r="Q69" i="57"/>
  <c r="Q69" i="58"/>
  <c r="Q69" i="59"/>
  <c r="Q69" i="60"/>
  <c r="Q69" i="61"/>
  <c r="Q69" i="62"/>
  <c r="Q68" i="10"/>
  <c r="Q68" i="66"/>
  <c r="Q68" i="11"/>
  <c r="Q68" i="14"/>
  <c r="Q68" i="15"/>
  <c r="Q68" i="16"/>
  <c r="Q68" i="17"/>
  <c r="Q68" i="18"/>
  <c r="Q68" i="19"/>
  <c r="Q68" i="20"/>
  <c r="Q68" i="21"/>
  <c r="Q68" i="9"/>
  <c r="Q68" i="22"/>
  <c r="Q68" i="23"/>
  <c r="Q68" i="24"/>
  <c r="Q68" i="25"/>
  <c r="Q68" i="26"/>
  <c r="Q68" i="27"/>
  <c r="Q68" i="63"/>
  <c r="Q68" i="29"/>
  <c r="Q68" i="30"/>
  <c r="Q68" i="32"/>
  <c r="Q68" i="33"/>
  <c r="Q68" i="34"/>
  <c r="Q68" i="35"/>
  <c r="Q68" i="36"/>
  <c r="Q68" i="37"/>
  <c r="Q68" i="38"/>
  <c r="Q68" i="39"/>
  <c r="Q68" i="64"/>
  <c r="Q68" i="41"/>
  <c r="Q68" i="43"/>
  <c r="Q68" i="44"/>
  <c r="Q68" i="45"/>
  <c r="Q68" i="46"/>
  <c r="Q68" i="47"/>
  <c r="Q68" i="49"/>
  <c r="Q68" i="50"/>
  <c r="Q68" i="51"/>
  <c r="Q68" i="52"/>
  <c r="Q68" i="53"/>
  <c r="Q68" i="54"/>
  <c r="Q68" i="55"/>
  <c r="Q68" i="56"/>
  <c r="Q68" i="57"/>
  <c r="Q68" i="58"/>
  <c r="Q68" i="59"/>
  <c r="Q68" i="60"/>
  <c r="Q68" i="61"/>
  <c r="Q155" i="43"/>
  <c r="Q155" i="32"/>
  <c r="Q155" i="20"/>
  <c r="J155" i="66"/>
  <c r="Q155" i="66" s="1"/>
  <c r="Q155" i="10"/>
  <c r="Q73" i="62"/>
  <c r="Q73" i="61"/>
  <c r="Q73" i="60"/>
  <c r="Q73" i="57"/>
  <c r="Q73" i="54"/>
  <c r="Q73" i="53"/>
  <c r="Q73" i="43"/>
  <c r="Q73" i="64"/>
  <c r="Q73" i="39"/>
  <c r="Q73" i="35"/>
  <c r="Q73" i="34"/>
  <c r="Q73" i="63"/>
  <c r="Q73" i="7"/>
  <c r="Q73" i="10"/>
  <c r="Q133" i="65"/>
  <c r="Q134" i="65"/>
  <c r="Q136" i="65"/>
  <c r="Q137" i="65"/>
  <c r="Q138" i="65"/>
  <c r="Q139" i="65"/>
  <c r="Q140" i="65"/>
  <c r="Q141" i="65"/>
  <c r="Q142" i="65"/>
  <c r="Q143" i="65"/>
  <c r="Q144" i="65"/>
  <c r="Q145" i="65"/>
  <c r="Q147" i="65"/>
  <c r="Q148" i="65"/>
  <c r="Q149" i="65"/>
  <c r="Q150" i="65"/>
  <c r="Q151" i="65"/>
  <c r="Q152" i="65"/>
  <c r="Q153" i="65"/>
  <c r="J75" i="65"/>
  <c r="J77" i="65" s="1"/>
  <c r="Q71" i="65"/>
  <c r="Q72" i="65"/>
  <c r="Q68" i="65"/>
  <c r="Q74" i="65" l="1"/>
  <c r="Q75" i="65"/>
  <c r="Q154" i="66"/>
  <c r="J154" i="65"/>
  <c r="Q73" i="65"/>
  <c r="Q155" i="14"/>
  <c r="Q155" i="7"/>
  <c r="Q155" i="15"/>
  <c r="Q155" i="16"/>
  <c r="Q155" i="17"/>
  <c r="Q155" i="18"/>
  <c r="Q155" i="19"/>
  <c r="Q155" i="21"/>
  <c r="Q155" i="9"/>
  <c r="Q155" i="22"/>
  <c r="Q155" i="23"/>
  <c r="Q155" i="24"/>
  <c r="Q155" i="25"/>
  <c r="Q155" i="26"/>
  <c r="Q155" i="63"/>
  <c r="Q155" i="29"/>
  <c r="Q155" i="30"/>
  <c r="Q155" i="33"/>
  <c r="Q155" i="34"/>
  <c r="Q155" i="35"/>
  <c r="Q155" i="36"/>
  <c r="Q155" i="37"/>
  <c r="Q155" i="38"/>
  <c r="Q155" i="39"/>
  <c r="Q155" i="64"/>
  <c r="Q155" i="41"/>
  <c r="Q155" i="44"/>
  <c r="Q155" i="45"/>
  <c r="Q155" i="46"/>
  <c r="Q155" i="47"/>
  <c r="Q155" i="49"/>
  <c r="Q155" i="50"/>
  <c r="Q155" i="51"/>
  <c r="Q155" i="52"/>
  <c r="Q155" i="54"/>
  <c r="Q155" i="55"/>
  <c r="Q155" i="56"/>
  <c r="Q155" i="57"/>
  <c r="Q155" i="58"/>
  <c r="Q155" i="59"/>
  <c r="Q155" i="60"/>
  <c r="Q155" i="61"/>
  <c r="Q155" i="62"/>
  <c r="Q155" i="27"/>
  <c r="Q154" i="65" l="1"/>
  <c r="J155" i="65"/>
  <c r="L155" i="66"/>
  <c r="J77" i="66"/>
  <c r="Q77" i="66" s="1"/>
  <c r="K155" i="66" l="1"/>
  <c r="K77" i="66"/>
  <c r="L77" i="66"/>
  <c r="Q69" i="65" l="1"/>
  <c r="Q70" i="65"/>
  <c r="L155" i="11" l="1"/>
  <c r="L155" i="14"/>
  <c r="L155" i="15"/>
  <c r="L155" i="17"/>
  <c r="L155" i="19"/>
  <c r="L155" i="20"/>
  <c r="L155" i="21"/>
  <c r="L155" i="9"/>
  <c r="L155" i="22"/>
  <c r="L155" i="23"/>
  <c r="L155" i="24"/>
  <c r="L155" i="25"/>
  <c r="L155" i="27"/>
  <c r="L155" i="63"/>
  <c r="L155" i="29"/>
  <c r="L155" i="30"/>
  <c r="L155" i="32"/>
  <c r="L155" i="33"/>
  <c r="L155" i="34"/>
  <c r="L155" i="35"/>
  <c r="L155" i="37"/>
  <c r="L155" i="38"/>
  <c r="L155" i="39"/>
  <c r="L155" i="64"/>
  <c r="L155" i="41"/>
  <c r="L155" i="43"/>
  <c r="L155" i="44"/>
  <c r="L155" i="45"/>
  <c r="L155" i="46"/>
  <c r="L155" i="47"/>
  <c r="L155" i="49"/>
  <c r="L155" i="50"/>
  <c r="L155" i="51"/>
  <c r="L155" i="52"/>
  <c r="L155" i="53"/>
  <c r="L155" i="55"/>
  <c r="L155" i="57"/>
  <c r="L155" i="58"/>
  <c r="L155" i="60"/>
  <c r="L155" i="61"/>
  <c r="L155" i="62"/>
  <c r="K155" i="11"/>
  <c r="K155" i="14"/>
  <c r="K155" i="16"/>
  <c r="K155" i="18"/>
  <c r="K155" i="19"/>
  <c r="K155" i="20"/>
  <c r="K155" i="21"/>
  <c r="K155" i="9"/>
  <c r="K155" i="22"/>
  <c r="K155" i="23"/>
  <c r="K155" i="24"/>
  <c r="K155" i="27"/>
  <c r="K155" i="63"/>
  <c r="K155" i="29"/>
  <c r="K155" i="30"/>
  <c r="K155" i="32"/>
  <c r="K155" i="33"/>
  <c r="K155" i="34"/>
  <c r="K155" i="35"/>
  <c r="K155" i="37"/>
  <c r="K155" i="38"/>
  <c r="K155" i="39"/>
  <c r="K155" i="64"/>
  <c r="K155" i="41"/>
  <c r="K155" i="43"/>
  <c r="K155" i="44"/>
  <c r="K155" i="45"/>
  <c r="K155" i="46"/>
  <c r="K155" i="47"/>
  <c r="K155" i="49"/>
  <c r="K155" i="50"/>
  <c r="K155" i="52"/>
  <c r="K155" i="53"/>
  <c r="K155" i="55"/>
  <c r="K155" i="56"/>
  <c r="K155" i="57"/>
  <c r="K155" i="58"/>
  <c r="K155" i="59"/>
  <c r="K155" i="60"/>
  <c r="K155" i="61"/>
  <c r="K155" i="62"/>
  <c r="L155" i="7" l="1"/>
  <c r="K155" i="7"/>
  <c r="L155" i="18"/>
  <c r="L155" i="16"/>
  <c r="L155" i="10"/>
  <c r="K155" i="10"/>
  <c r="K155" i="15"/>
  <c r="K155" i="17"/>
  <c r="L155" i="56"/>
  <c r="K155" i="54"/>
  <c r="L155" i="54"/>
  <c r="K155" i="51"/>
  <c r="K155" i="36"/>
  <c r="L155" i="36"/>
  <c r="K155" i="26"/>
  <c r="L155" i="26"/>
  <c r="K155" i="25"/>
  <c r="Q132" i="65" l="1"/>
  <c r="L77" i="64" l="1"/>
  <c r="K77" i="64"/>
  <c r="J77" i="64"/>
  <c r="Q77" i="64" s="1"/>
  <c r="L77" i="63"/>
  <c r="K77" i="63"/>
  <c r="J77" i="63"/>
  <c r="Q77" i="63" s="1"/>
  <c r="K155" i="65" l="1"/>
  <c r="L155" i="65"/>
  <c r="L77" i="62"/>
  <c r="K77" i="62"/>
  <c r="J77" i="62"/>
  <c r="Q77" i="62" s="1"/>
  <c r="L77" i="60"/>
  <c r="K77" i="60"/>
  <c r="J77" i="60"/>
  <c r="Q77" i="60" s="1"/>
  <c r="L77" i="59"/>
  <c r="K77" i="59"/>
  <c r="J77" i="59"/>
  <c r="Q77" i="59" s="1"/>
  <c r="L77" i="57"/>
  <c r="K77" i="57"/>
  <c r="J77" i="57"/>
  <c r="Q77" i="57" s="1"/>
  <c r="L77" i="56"/>
  <c r="K77" i="56"/>
  <c r="J77" i="56"/>
  <c r="Q77" i="56" s="1"/>
  <c r="J77" i="55"/>
  <c r="Q77" i="55" s="1"/>
  <c r="L77" i="55"/>
  <c r="K77" i="55"/>
  <c r="J77" i="53"/>
  <c r="Q77" i="53" s="1"/>
  <c r="L77" i="53"/>
  <c r="K77" i="53"/>
  <c r="L77" i="52"/>
  <c r="K77" i="52"/>
  <c r="J77" i="52"/>
  <c r="Q77" i="52" s="1"/>
  <c r="L77" i="51"/>
  <c r="K77" i="51"/>
  <c r="J77" i="51"/>
  <c r="Q77" i="51" s="1"/>
  <c r="J77" i="50"/>
  <c r="Q77" i="50" s="1"/>
  <c r="L77" i="47"/>
  <c r="K77" i="47"/>
  <c r="J77" i="47"/>
  <c r="Q77" i="47" s="1"/>
  <c r="L77" i="46"/>
  <c r="K77" i="46"/>
  <c r="J77" i="46"/>
  <c r="Q77" i="46" s="1"/>
  <c r="L77" i="45"/>
  <c r="K77" i="45"/>
  <c r="J77" i="45"/>
  <c r="Q77" i="45" s="1"/>
  <c r="L77" i="44"/>
  <c r="K77" i="44"/>
  <c r="J77" i="44"/>
  <c r="Q77" i="44" s="1"/>
  <c r="L77" i="43"/>
  <c r="K77" i="43"/>
  <c r="J77" i="43"/>
  <c r="Q77" i="43" s="1"/>
  <c r="L77" i="41"/>
  <c r="K77" i="41"/>
  <c r="J77" i="41"/>
  <c r="Q77" i="41" s="1"/>
  <c r="L77" i="38"/>
  <c r="K77" i="38"/>
  <c r="J77" i="38"/>
  <c r="Q77" i="38" s="1"/>
  <c r="L77" i="37"/>
  <c r="K77" i="37"/>
  <c r="J77" i="37"/>
  <c r="Q77" i="37" s="1"/>
  <c r="L77" i="35"/>
  <c r="K77" i="35"/>
  <c r="J77" i="35"/>
  <c r="Q77" i="35" s="1"/>
  <c r="J77" i="34"/>
  <c r="Q77" i="34" s="1"/>
  <c r="L77" i="34"/>
  <c r="K77" i="34"/>
  <c r="L77" i="33"/>
  <c r="K77" i="33"/>
  <c r="J77" i="33"/>
  <c r="Q77" i="33" s="1"/>
  <c r="L77" i="32"/>
  <c r="K77" i="32"/>
  <c r="J77" i="32"/>
  <c r="Q77" i="32" s="1"/>
  <c r="L77" i="30"/>
  <c r="K77" i="30"/>
  <c r="J77" i="30"/>
  <c r="Q77" i="30" s="1"/>
  <c r="L77" i="29"/>
  <c r="K77" i="29"/>
  <c r="J77" i="29"/>
  <c r="Q77" i="29" s="1"/>
  <c r="J77" i="27"/>
  <c r="Q77" i="27" s="1"/>
  <c r="L77" i="27"/>
  <c r="K77" i="27"/>
  <c r="L77" i="26"/>
  <c r="K77" i="26"/>
  <c r="J77" i="26"/>
  <c r="Q77" i="26" s="1"/>
  <c r="L77" i="25"/>
  <c r="K77" i="25"/>
  <c r="J77" i="25"/>
  <c r="Q77" i="25" s="1"/>
  <c r="L77" i="24"/>
  <c r="K77" i="24"/>
  <c r="J77" i="24"/>
  <c r="Q77" i="24" s="1"/>
  <c r="L77" i="23"/>
  <c r="K77" i="23"/>
  <c r="J77" i="23"/>
  <c r="Q77" i="23" s="1"/>
  <c r="L77" i="22"/>
  <c r="K77" i="22"/>
  <c r="J77" i="22"/>
  <c r="Q77" i="22" s="1"/>
  <c r="J77" i="58" l="1"/>
  <c r="Q77" i="58" s="1"/>
  <c r="L77" i="58"/>
  <c r="K77" i="58"/>
  <c r="K77" i="36"/>
  <c r="K77" i="50"/>
  <c r="L77" i="50"/>
  <c r="J77" i="61"/>
  <c r="Q77" i="61" s="1"/>
  <c r="L77" i="61"/>
  <c r="K77" i="61"/>
  <c r="J77" i="49"/>
  <c r="Q77" i="49" s="1"/>
  <c r="J77" i="54"/>
  <c r="Q77" i="54" s="1"/>
  <c r="J77" i="39"/>
  <c r="Q77" i="39" s="1"/>
  <c r="J77" i="36"/>
  <c r="Q77" i="36" s="1"/>
  <c r="L77" i="21"/>
  <c r="K77" i="21"/>
  <c r="J77" i="21"/>
  <c r="Q77" i="21" s="1"/>
  <c r="L77" i="20"/>
  <c r="K77" i="20"/>
  <c r="J77" i="20"/>
  <c r="Q77" i="20" s="1"/>
  <c r="L77" i="19"/>
  <c r="K77" i="19"/>
  <c r="J77" i="19"/>
  <c r="Q77" i="19" s="1"/>
  <c r="L77" i="18"/>
  <c r="K77" i="18"/>
  <c r="J77" i="18"/>
  <c r="Q77" i="18" s="1"/>
  <c r="L77" i="17"/>
  <c r="K77" i="17"/>
  <c r="J77" i="17"/>
  <c r="Q77" i="17" s="1"/>
  <c r="L77" i="16"/>
  <c r="K77" i="16"/>
  <c r="J77" i="16"/>
  <c r="Q77" i="16" s="1"/>
  <c r="L77" i="15"/>
  <c r="K77" i="15"/>
  <c r="J77" i="15"/>
  <c r="Q77" i="15" s="1"/>
  <c r="L77" i="14"/>
  <c r="K77" i="14"/>
  <c r="J77" i="14"/>
  <c r="Q77" i="14" s="1"/>
  <c r="L77" i="9"/>
  <c r="K77" i="9"/>
  <c r="J77" i="9"/>
  <c r="Q77" i="9" s="1"/>
  <c r="L77" i="7"/>
  <c r="K77" i="7"/>
  <c r="J77" i="7"/>
  <c r="Q77" i="7" s="1"/>
  <c r="L77" i="10"/>
  <c r="K77" i="10"/>
  <c r="L77" i="11"/>
  <c r="K77" i="11"/>
  <c r="J77" i="11"/>
  <c r="Q77" i="11" s="1"/>
  <c r="Q155" i="11"/>
  <c r="K77" i="65" l="1"/>
  <c r="L77" i="36"/>
  <c r="K77" i="54"/>
  <c r="K77" i="49"/>
  <c r="K77" i="39"/>
  <c r="L77" i="54"/>
  <c r="L77" i="49"/>
  <c r="L77" i="39"/>
  <c r="Q77" i="65"/>
  <c r="J77" i="10"/>
  <c r="Q77" i="10" s="1"/>
  <c r="L77" i="65" l="1"/>
  <c r="Q155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<sst xmlns="http://schemas.openxmlformats.org/spreadsheetml/2006/main" count="50699" uniqueCount="493">
  <si>
    <t>УТВЕРЖДАЮ</t>
  </si>
  <si>
    <t>Руководитель</t>
  </si>
  <si>
    <t>(уполномоченое лицо)</t>
  </si>
  <si>
    <t>Коды</t>
  </si>
  <si>
    <t>Форма по ОКУД</t>
  </si>
  <si>
    <t>0506001</t>
  </si>
  <si>
    <t>ЧАСТЬ 1. Сведения об оказываемых муниципальных услугах</t>
  </si>
  <si>
    <t>РАЗДЕЛ 1</t>
  </si>
  <si>
    <t>1. Наименование муниципальной услуги: реализация основных общеобразовательных программ дошкольного образования.</t>
  </si>
  <si>
    <t>2. Категории потребителей муниципальной услуги: физические лица.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</si>
  <si>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</si>
  <si>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</si>
  <si>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</si>
  <si>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</si>
  <si>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</si>
  <si>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наименование</t>
  </si>
  <si>
    <t>код</t>
  </si>
  <si>
    <t>не указано</t>
  </si>
  <si>
    <t>-</t>
  </si>
  <si>
    <t>обучающиеся с ограниченными возможностями здоровья (ОВЗ)</t>
  </si>
  <si>
    <t>дети-инвалиды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</si>
  <si>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</si>
  <si>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</si>
  <si>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</si>
  <si>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единица измерения по ОКЕИ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</si>
  <si>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</si>
  <si>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</si>
  <si>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</si>
  <si>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</si>
  <si>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наимено-вание</t>
  </si>
  <si>
    <t>очная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</si>
  <si>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</si>
  <si>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</si>
  <si>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</si>
  <si>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</si>
  <si>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</si>
  <si>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</si>
  <si>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</si>
  <si>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</si>
  <si>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</si>
  <si>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</si>
  <si>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</si>
  <si>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</si>
  <si>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</si>
  <si>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</si>
  <si>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</si>
  <si>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</si>
  <si>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</si>
  <si>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</si>
  <si>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</si>
  <si>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</si>
  <si>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</si>
  <si>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>РАЗДЕЛ 2</t>
  </si>
  <si>
    <t>1. Наименование муниципальной услуги: присмотр и уход.</t>
  </si>
  <si>
    <t>дети-сироты и дети, оставшиеся без попечения родителей</t>
  </si>
  <si>
    <t>группа полного дня</t>
  </si>
  <si>
    <t>физические лица за исключением льготных категорий</t>
  </si>
  <si>
    <t>справочник периодов пребывания</t>
  </si>
  <si>
    <t>число детей</t>
  </si>
  <si>
    <t xml:space="preserve">Постановление </t>
  </si>
  <si>
    <t>Администрация города Таганрога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</si>
  <si>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</si>
  <si>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</si>
  <si>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</si>
  <si>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</si>
  <si>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</si>
  <si>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</si>
  <si>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</si>
  <si>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</si>
  <si>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</si>
  <si>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</si>
  <si>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</si>
  <si>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</si>
  <si>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</si>
  <si>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</si>
  <si>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</si>
  <si>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</si>
  <si>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</si>
  <si>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в соотвествии с планом контрольных мероприятий и на основании поступивших жалоб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</si>
  <si>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</si>
  <si>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</si>
  <si>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</si>
  <si>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>5. Иные показатели, связанные с выполнением муниципального задания: нет.</t>
  </si>
  <si>
    <t>наименование
показателя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</si>
  <si>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</si>
  <si>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</si>
  <si>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группа кратковременного пребывания детей</t>
  </si>
  <si>
    <t>Наименование  муниципального учреждения города Таганрога:</t>
  </si>
  <si>
    <t>Вид деятельности муниципального учреждения  города Таганрога:</t>
  </si>
  <si>
    <t>2. Иная информация, необходимая для исполнения (контроля за исполнением) муниципального задания: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</si>
  <si>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</si>
  <si>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</si>
  <si>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ИТОГО</t>
  </si>
  <si>
    <t>муниципальное бюджетное дошкольное образовательное учреждение "Детский сад "Здоровый ребенок"</t>
  </si>
  <si>
    <t>муниципальное бюджетное дошкольное образовательное учреждение "Детский сад № 102"</t>
  </si>
  <si>
    <t>проценты</t>
  </si>
  <si>
    <t xml:space="preserve">3.1. Показатели, характеризующие качество муниципальной услуги </t>
  </si>
  <si>
    <t>3.2 Показатели, характеризующие объем муниципальной услуги:</t>
  </si>
  <si>
    <t>3.1. Показатели, характеризующие качество муниципальной услуги:</t>
  </si>
  <si>
    <t>3.2. Показатели, характеризующие объем муниципальной услуги:</t>
  </si>
  <si>
    <t>Размещение в сети интернет на официальном сайте МБДОУ д/с №102 http://www.dou102.ru/</t>
  </si>
  <si>
    <t>муниципальное бюджетное дошкольное образовательное учреждение "Детский сад № 20 "Красная Шапочка"</t>
  </si>
  <si>
    <t>792</t>
  </si>
  <si>
    <t>Размещение в сети интернет на официальном сайте Управления образования г.Таганрога www.tagobr.ru</t>
  </si>
  <si>
    <t>муниципальное бюджетное дошкольное образовательное учреждение "Детский сад № 17"</t>
  </si>
  <si>
    <t>муниципальное бюджетное дошкольное образовательное учреждение "Детский сад № 10"</t>
  </si>
  <si>
    <t>муниципальное бюджетное дошкольное образовательное учреждение "Детский сад № 2"</t>
  </si>
  <si>
    <t>муниципальное бюджетное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</si>
  <si>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 12 "Зоренька"</t>
  </si>
  <si>
    <t>муниципальное бюджетное дошкольное образовательное учреждение "Детский сад № 24"</t>
  </si>
  <si>
    <t>муниципальное бюджетное дошкольное образовательное учреждение "Детский сад № 25"</t>
  </si>
  <si>
    <t>муниципальное бюджетное дошкольное образовательное учреждение "Детский сад № 29 "Маячок"</t>
  </si>
  <si>
    <t>муниципальное бюджетное дошкольное образовательное учреждение "Детский сад № 31"</t>
  </si>
  <si>
    <t>муниципальное бюджетное дошкольное образовательное учреждение "Детский сад № 32"</t>
  </si>
  <si>
    <t>муниципальное бюджетное дошкольное образовательное учреждение "Детский сад № 36"</t>
  </si>
  <si>
    <t>муниципальное бюджетное дошкольное образовательное учреждение "Детский сад № 37"</t>
  </si>
  <si>
    <t>муниципальное бюджетное дошкольное образовательное учреждение "Детский сад № 13/38"</t>
  </si>
  <si>
    <t>муниципальное бюджетное дошкольное образовательное учреждение "Детский сад № 39"</t>
  </si>
  <si>
    <t>муниципальное бюджетное дошкольное образовательное учреждение "Детский сад № 41"</t>
  </si>
  <si>
    <t>муниципальное бюджетное дошкольное образовательное учреждение "Детский сад № 44  "Тополек"</t>
  </si>
  <si>
    <t>муниципальное бюджетное дошкольное образовательное учреждение "Детский сад № 46 "Светлячок"</t>
  </si>
  <si>
    <t>муниципальное бюджетное дошкольное образовательное учреждение "Детский сад № 48"</t>
  </si>
  <si>
    <t>муниципальное бюджетное дошкольное образовательное учреждение "Детский сад № 51"</t>
  </si>
  <si>
    <t>муниципальное бюджетное дошкольное образовательное учреждение "Детский сад № 52"</t>
  </si>
  <si>
    <t>муниципальное бюджетное дошкольное образовательное учреждение "Детский сад № 55"</t>
  </si>
  <si>
    <t>муниципальное бюджетное дошкольное образовательное учреждение "Детский сад № 59"</t>
  </si>
  <si>
    <t>муниципальное бюджетное дошкольное образовательное учреждение "Детский сад № 62  "Журавушка"</t>
  </si>
  <si>
    <t>муниципальное бюджетное дошкольное образовательное учреждение "Детский сад № 63"</t>
  </si>
  <si>
    <t>муниципальное бюджетное дошкольное образовательное учреждение "Детский сад № 65 "Буратино"</t>
  </si>
  <si>
    <t>муниципальное бюджетное дошкольное образовательное учреждение "Детский сад № 67"</t>
  </si>
  <si>
    <t>муниципальное автономное дошкольное образовательное учреждение "Детский сад № 68 "Светлячок"</t>
  </si>
  <si>
    <t>муниципальное бюджетное дошкольное образовательное учреждение "Детский сад № 71"</t>
  </si>
  <si>
    <t>муниципальное бюджетное дошкольное образовательное учреждение "Детский сад № 73"</t>
  </si>
  <si>
    <t>муниципальное бюджетное дошкольное образовательное учреждение "Детский сад № 76"</t>
  </si>
  <si>
    <t>муниципальное бюджетное дошкольное образовательное учреждение "Детский сад № 78"</t>
  </si>
  <si>
    <t>муниципальное бюджетное дошкольное образовательное учреждение "Детский сад № 80"</t>
  </si>
  <si>
    <t>муниципальное бюджетное дошкольное образовательное учреждение "Детский сад № 83"</t>
  </si>
  <si>
    <t>муниципальное бюджетное дошкольное образовательное учреждение "Детский сад № 84"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</si>
  <si>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</si>
  <si>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№ 93"</t>
  </si>
  <si>
    <t>муниципальное бюджетное дошкольное образовательное учреждение "Детский сад № 94"</t>
  </si>
  <si>
    <t>муниципальное бюджетное дошкольное образовательное учреждение "Детский сад № 95 "Калинка"</t>
  </si>
  <si>
    <t>муниципальное бюджетное дошкольное образовательное учреждение "Детский сад № 97"</t>
  </si>
  <si>
    <t>муниципальное бюджетное дошкольное образовательное учреждение "Детский сад № 99"</t>
  </si>
  <si>
    <t>муниципальное бюджетное дошкольное образовательное учреждение "Детский сад № 100 "Рябинушка"</t>
  </si>
  <si>
    <t>муниципальное бюджетное дошкольное образовательное учреждение "Детский сад № 101"</t>
  </si>
  <si>
    <t>муниципальное бюджетное дошкольное образовательное учреждение "Детский сад №43"</t>
  </si>
  <si>
    <t>муниципальное бюджетное дошкольное образовательное учреждение "Детский сад №64"</t>
  </si>
  <si>
    <t>85.11</t>
  </si>
  <si>
    <t>Об установлении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</si>
  <si>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</si>
  <si>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</si>
  <si>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дети с туберкулезной интоксикацией</t>
  </si>
  <si>
    <t>До 3 лет</t>
  </si>
  <si>
    <t>Физические лица льготных категорий, определяемых учредителем</t>
  </si>
  <si>
    <t>24*50% = 12 руб. в день</t>
  </si>
  <si>
    <t>24 руб. в день</t>
  </si>
  <si>
    <t>От 3 лет до 8 лет</t>
  </si>
  <si>
    <t>период пребывания</t>
  </si>
  <si>
    <t>607370000131102140811Д45000301000501045100106</t>
  </si>
  <si>
    <t>607370000131102140811785001300500006006100105</t>
  </si>
  <si>
    <t>Дата начала действия</t>
  </si>
  <si>
    <t>Дата окончания действия</t>
  </si>
  <si>
    <t xml:space="preserve">По ОКВЭД </t>
  </si>
  <si>
    <t>По ОКВЭД</t>
  </si>
  <si>
    <t>Код по сводному реестру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</si>
  <si>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</si>
  <si>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</si>
  <si>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</si>
  <si>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Размер платы (цена, тариф)</t>
  </si>
  <si>
    <t>1 раз в полугодие</t>
  </si>
  <si>
    <t>1 раз в полугодие (по состоянию на 1 июля, 1 октября)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</si>
  <si>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</si>
  <si>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муниципальное бюджетное дошкольное образовательное учреждение "Детский сад № 3"</t>
  </si>
  <si>
    <t>Код по общероссийскому базовому перечню или региональному перечню</t>
  </si>
  <si>
    <t>в соответствии с планом контрольных мероприятий и на основании поступивших жалоб</t>
  </si>
  <si>
    <t>Адаптированная образовательная программа в группе полного дня</t>
  </si>
  <si>
    <t>801011О.99.0.АР04БВ96000</t>
  </si>
  <si>
    <t>Адаптированная образовательная программа в группе кратковременного пребывания детей</t>
  </si>
  <si>
    <t>801011О.99.0.АР04ДБ04000</t>
  </si>
  <si>
    <t>Образовательная программа (за исключением адаптированной) в группе кратковременного пребывания детей</t>
  </si>
  <si>
    <t>801011О.99.0.АР04ДА80000</t>
  </si>
  <si>
    <t>801011О.99.0.АР04БВ72000</t>
  </si>
  <si>
    <t>БВ19</t>
  </si>
  <si>
    <t>853211О.99.0.БВ19АБ52000</t>
  </si>
  <si>
    <t>853211О.99.0.БВ19АБ10000</t>
  </si>
  <si>
    <t>853211О.99.0.БВ19АА26000</t>
  </si>
  <si>
    <t>853211О.99.0.БВ19АГ20000</t>
  </si>
  <si>
    <t>853211О.99.0.БВ19АА68000</t>
  </si>
  <si>
    <t>853211О.99.0.БВ19АБ50000</t>
  </si>
  <si>
    <t>853211О.99.0.БВ19АБ08000</t>
  </si>
  <si>
    <t>853211О.99.0.БВ19АА24000</t>
  </si>
  <si>
    <t>853211О.99.0.БВ19АГ18000</t>
  </si>
  <si>
    <t>853211О.99.0.БВ19АА66000</t>
  </si>
  <si>
    <t>853211О.99.0.БВ19АБ40000</t>
  </si>
  <si>
    <t>853211О.99.0.БВ19АА98000</t>
  </si>
  <si>
    <t>853211О.99.0.БВ19АА14000</t>
  </si>
  <si>
    <t>853211О.99.0.БВ19АГ08000</t>
  </si>
  <si>
    <t>853211О.99.0.БВ19АА56000</t>
  </si>
  <si>
    <t>853211О.99.0.БВ19АБ38000</t>
  </si>
  <si>
    <t>853211О.99.0.БВ19АА96000</t>
  </si>
  <si>
    <t>853211О.99.0.БВ19АА12000</t>
  </si>
  <si>
    <t>853211О.99.0.БВ19АГ06000</t>
  </si>
  <si>
    <t>853211О.99.0.БВ19АА54000</t>
  </si>
  <si>
    <t>801011О.99.0.БВ24ДП02000</t>
  </si>
  <si>
    <t>801011О.99.0.БВ24ДН82000</t>
  </si>
  <si>
    <t>801011О.99.0.БВ24АГ62000</t>
  </si>
  <si>
    <t>801011О.99.0.БВ24АВ42000</t>
  </si>
  <si>
    <t>БВ24</t>
  </si>
  <si>
    <t>1 раз в полугодие (по состоянию на 1 июня, 1 октября)</t>
  </si>
  <si>
    <t>Размещение в сети интернет    на официальном сайте Управления образования г.Таганрога www.tagobr.ru, на сайте bus.gov.ru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</si>
  <si>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</si>
  <si>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</si>
  <si>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 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</si>
  <si>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</si>
  <si>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</si>
  <si>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</si>
  <si>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</si>
  <si>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</si>
  <si>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</si>
  <si>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</si>
  <si>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</si>
  <si>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</si>
  <si>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</si>
  <si>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</si>
  <si>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</si>
  <si>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</si>
  <si>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</si>
  <si>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</si>
  <si>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</si>
  <si>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</si>
  <si>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</si>
  <si>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,</t>
  </si>
  <si>
    <t xml:space="preserve">  </t>
  </si>
  <si>
    <t xml:space="preserve"> </t>
  </si>
  <si>
    <t>муниципальное бюджетное дошкольное образовательное учреждение "Центр развития ребенка - детский сад  "Ромашка"</t>
  </si>
  <si>
    <t>муниципальное бюджетное дошкольное образовательное учреждение "Детский сад № 15 "Радуга"</t>
  </si>
  <si>
    <t>88.9</t>
  </si>
  <si>
    <t>муниципальное бюджетное дошкольное образовательное учреждение "Детский сад № 91 "Паровозик"</t>
  </si>
  <si>
    <t>муниципальное автономное дошкольное образовательное учреждение "Детский сад № 1 "Капитошка"</t>
  </si>
  <si>
    <t>муниципальное автономное образовательное учреждение «Детский сад № 4 «Марьюшка»</t>
  </si>
  <si>
    <t>муниципальное автономное  дошкольное образовательное учреждение "Центр развития ребенка "Улыбка"</t>
  </si>
  <si>
    <t xml:space="preserve">Приложение № 1  к приказу </t>
  </si>
  <si>
    <t xml:space="preserve">Приложение № 2  к приказу </t>
  </si>
  <si>
    <t xml:space="preserve">Приложение № 21  к приказу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</si>
  <si>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МАДОУ д/с №1 </t>
  </si>
  <si>
    <t xml:space="preserve">Размещение в сети интернет    на официальном сайте Управления образования г.Таганрога www.tagobr.ru,    на официальном сайте  МАДОУ д/с №1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</si>
  <si>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№2</t>
  </si>
  <si>
    <t>Размещение в сети интернет    на официальном сайте Управления образования г.Таганрога www.tagobr.ru, на официальном сайте  МБДОУ д/с №2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</si>
  <si>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№3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</si>
  <si>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</si>
  <si>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№4 </t>
  </si>
  <si>
    <t xml:space="preserve">Размещение в сети интернет    на официальном сайте Управления образования г.Таганрога www.tagobr.ru,  на официальном сайте  МАДОУ д/с №4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</si>
  <si>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№5 </t>
  </si>
  <si>
    <t>Размещение в сети интернет    на официальном сайте Управления образования г.Таганрога www.tagobr.ru,  на официальном сайте  МБДОУ д/с №5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</si>
  <si>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№10 </t>
  </si>
  <si>
    <t>Размещение в сети интернет    на официальном сайте Управления образования г.Таганрога www.tagobr.ru,   на официальном сайте  МБДОУ д/с №10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</si>
  <si>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 12  </t>
  </si>
  <si>
    <t xml:space="preserve">Размещение в сети интернет    на официальном сайте Управления образования г.Таганрога www.tagobr.ru, на официальном сайте   МБДОУ д/с № 12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</si>
  <si>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№15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</si>
  <si>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№15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</si>
  <si>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 17 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</si>
  <si>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 17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</si>
  <si>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№20  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</si>
  <si>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№20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</si>
  <si>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№24  </t>
  </si>
  <si>
    <t>Размещение в сети интернет    на официальном сайте Управления образования г.Таганрога www.tagobr.ru,  на официальном сайте   МБДОУ д/с № 24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</si>
  <si>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№24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</si>
  <si>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№25 </t>
  </si>
  <si>
    <t>Размещение в сети интернет    на официальном сайте Управления образования г.Таганрога www.tagobr.ru, на официальном сайте   МБДОУ д/с №25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</si>
  <si>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№29 </t>
  </si>
  <si>
    <t>Размещение в сети интернет    на официальном сайте Управления образования г.Таганрога www.tagobr.ru,  на официальном сайте   МБДОУ д/с №29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</si>
  <si>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№31</t>
  </si>
  <si>
    <t>Размещение в сети интернет    на официальном сайте Управления образования г.Таганрога www.tagobr.ru,   на официальном сайте  МБДОУ д/с №31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</si>
  <si>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№32</t>
  </si>
  <si>
    <t>Размещение в сети интернет    на официальном сайте Управления образования г.Таганрога www.tagobr.ru, на официальном сайте  МБДОУ д/с №32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</si>
  <si>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№36</t>
  </si>
  <si>
    <t xml:space="preserve">Размещение в сети интернет    на официальном сайте Управления образования г.Таганрога www.tagobr.ru,   на официальном сайте  МБДОУ д/с №36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</si>
  <si>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№37</t>
  </si>
  <si>
    <t>Размещение в сети интернет    на официальном сайте Управления образования г.Таганрога www.tagobr.ru,на официальном сайте  МБДОУ д/с №37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</si>
  <si>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№13/38 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</si>
  <si>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№13/38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</si>
  <si>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№39  </t>
  </si>
  <si>
    <t xml:space="preserve">Размещение в сети интернет    на официальном сайте Управления образования г.Таганрога www.tagobr.ru,  на официальном сайте  МБДОУ д/с №39 </t>
  </si>
  <si>
    <t>Размещение в сети интернет    на официальном сайте Управления образования г.Таганрога www.tagobr.ru, на сайте bus.gov.ru,  на официальном сайте   МБДОУ д/с №41</t>
  </si>
  <si>
    <t>Размещение в сети интернет    на официальном сайте Управления образования г.Таганрога www.tagobr.ru, на официальном сайте   МБДОУ д/с №41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</si>
  <si>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№43 </t>
  </si>
  <si>
    <t>Размещение в сети интернет    на официальном сайте Управления образования г.Таганрога www.tagobr.ru, на официальном сайте  МБДОУ д/с №43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</si>
  <si>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№44 </t>
  </si>
  <si>
    <t>Размещение в сети интернет    на официальном сайте Управления образования г.Таганрога www.tagobr.ru,  на официальном сайте  МБДОУ д/с №44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</si>
  <si>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ЦРР "Ромашка" </t>
  </si>
  <si>
    <t xml:space="preserve">Размещение в сети интернет    на официальном сайте Управления образования г.Таганрога www.tagobr.ru,  на официальном сайте МБДОУ ЦРР "Ромашка"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</si>
  <si>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№46 </t>
  </si>
  <si>
    <t xml:space="preserve">Размещение в сети интернет    на официальном сайте Управления образования г.Таганрога www.tagobr.ru,   на официальном сайте  МБДОУ д/с №46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</si>
  <si>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№48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</si>
  <si>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№48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</si>
  <si>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№51 </t>
  </si>
  <si>
    <t>Размещение в сети интернет    на официальном сайте Управления образования г.Таганрога www.tagobr.ru, на официальном сайте МБДОУ д/с №51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</si>
  <si>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№52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</si>
  <si>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№52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</si>
  <si>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№55</t>
  </si>
  <si>
    <t>Размещение в сети интернет    на официальном сайте Управления образования г.Таганрога www.tagobr.ru, на официальном сайте МБДОУ д/с №55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</si>
  <si>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№59</t>
  </si>
  <si>
    <t xml:space="preserve">Размещение в сети интернет    на официальном сайте Управления образования г.Таганрога www.tagobr.ru,  на официальном сайте МБДОУ д/с №59 </t>
  </si>
  <si>
    <t xml:space="preserve">Размещение в сети интернет    на официальном сайте Управления образования г.Таганрога www.tagobr.ru, на сайте bus.gov.ru,  МБДОУ д/с №62 </t>
  </si>
  <si>
    <t xml:space="preserve">Размещение в сети интернет    на официальном сайте Управления образования г.Таганрога www.tagobr.ru, МБДОУ д/с №62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</si>
  <si>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на официальном сайте МБДОУ д/с №63 </t>
  </si>
  <si>
    <t>Размещение в сети интернет    на официальном сайте Управления образования г.Таганрога www.tagobr.ru, на официальном сайте МБДОУ д/с №63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</si>
  <si>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на официальном сайте МБДОУ д/с №64          </t>
  </si>
  <si>
    <t xml:space="preserve">Размещение в сети интернет    на официальном сайте Управления образования г.Таганрога www.tagobr.ru,на официальном сайте МБДОУ д/с №64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</si>
  <si>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65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</si>
  <si>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№65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</si>
  <si>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МАДОУ ЦРР "Улыбка"  </t>
  </si>
  <si>
    <t xml:space="preserve">Размещение в сети интернет    на официальном сайте Управления образования г.Таганрога www.tagobr.ru, на официальном сайте МАДОУ ЦРР "Улыбка" </t>
  </si>
  <si>
    <t>Размещение в сети интернет    на официальном сайте Управления образования г.Таганрога www.tagobr.ru, на сайте bus.gov.ru,   на официальном сайте  МБДОУ д/с №67</t>
  </si>
  <si>
    <t xml:space="preserve">Размещение в сети интернет    на официальном сайте Управления образования г.Таганрога www.tagobr.ru,  на официальном сайте  МБДОУ д/с №67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</si>
  <si>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МАДОУ д/с №68  </t>
  </si>
  <si>
    <t xml:space="preserve">Размещение в сети интернет    на официальном сайте Управления образования г.Таганрога www.tagobr.ru,  на официальном сайте МАДОУ д/с №68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</si>
  <si>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МБДОУ д/с № 71                                         </t>
  </si>
  <si>
    <t>Размещение в сети интернет    на официальном сайте Управления образования г.Таганрога www.tagobr.ru, на официальном сайте МБДОУ д/с № 71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</si>
  <si>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№73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</si>
  <si>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№73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</si>
  <si>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76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</si>
  <si>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76  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</si>
  <si>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78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</si>
  <si>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№78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</si>
  <si>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 80</t>
  </si>
  <si>
    <t>Размещение в сети интернет    на официальном сайте Управления образования г.Таганрога www.tagobr.ru, на официальном сайте МБДОУ д/с № 80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</si>
  <si>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 83 </t>
  </si>
  <si>
    <t>Размещение в сети интернет    на официальном сайте Управления образования г.Таганрога www.tagobr.ru, на официальном сайте  МБДОУ д/с № 83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</si>
  <si>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84   </t>
  </si>
  <si>
    <t>Размещение в сети интернет    на официальном сайте Управления образования г.Таганрога www.tagobr.ru, на официальном сайте МБДОУ д/с № 84</t>
  </si>
  <si>
    <t xml:space="preserve">Размещение в сети интернет    на официальном сайте Управления образования г.Таганрога www.tagobr.ru, на сайте bus.gov.ru,на официальном сайте МБДОУ д/с "Здоровый ребенок" </t>
  </si>
  <si>
    <t>Размещение в сети интернет    на официальном сайте Управления образования г.Таганрога www.tagobr.ru, на официальном сайте МБДОУ д/с "Здоровый ребенок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</si>
  <si>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 91
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</si>
  <si>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 91  
</t>
  </si>
  <si>
    <t xml:space="preserve">Размещение в сети интернет    на официальном сайте Управления образования г.Таганрога www.tagobr.ru, на сайте bus.gov.ru,на официальном сайте МБДОУ д/с № 92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</si>
  <si>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92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</si>
  <si>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93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</si>
  <si>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</si>
  <si>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94 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</si>
  <si>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№94   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</si>
  <si>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 95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</si>
  <si>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95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</si>
  <si>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97</t>
  </si>
  <si>
    <t>Размещение в сети интернет    на официальном сайте Управления образования г.Таганрога www.tagobr.ru, на официальном сайте МБДОУ д/с № 97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</si>
  <si>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МБДОУ д/с № 99 </t>
  </si>
  <si>
    <t xml:space="preserve">Размещение в сети интернет    на официальном сайте Управления образования г.Таганрога www.tagobr.ru,  на официальном сайте МБДОУ д/с № 99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</si>
  <si>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МБДОУ д/с № 100 </t>
  </si>
  <si>
    <t>Размещение в сети интернет    на официальном сайте Управления образования г.Таганрога www.tagobr.ru,  на официальном сайте МБДОУ д/с №100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</si>
  <si>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101               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</si>
  <si>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101 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</si>
  <si>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102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</si>
  <si>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102 </t>
  </si>
  <si>
    <t>Не указано</t>
  </si>
  <si>
    <t>ЧАСТЬ 2. Сведения о выполняемых  работах</t>
  </si>
  <si>
    <t>801011О.99.0.БВ24ДП04000</t>
  </si>
  <si>
    <t>группа круглосуточного пребывания</t>
  </si>
  <si>
    <t>801011О.99.0.БВ24АГ64000</t>
  </si>
  <si>
    <t>Адаптированная образовательная программа</t>
  </si>
  <si>
    <t>801011О.99.0.БВ24ДН84000</t>
  </si>
  <si>
    <t>801011О.99.0.БВ24АВ44000</t>
  </si>
  <si>
    <t>853211О.99.0.БВ19АБ54000</t>
  </si>
  <si>
    <t>853211О.99.0.БВ19АБ12000</t>
  </si>
  <si>
    <t>853211О.99.0.БВ19АА28000</t>
  </si>
  <si>
    <t>853211О.99.0.БВ19АГ22000</t>
  </si>
  <si>
    <t>853211О.99.0.БВ19АА70000</t>
  </si>
  <si>
    <t>853211О.99.0.БВ19АБ42000</t>
  </si>
  <si>
    <t>853211О.99.0.БВ19АБ00000</t>
  </si>
  <si>
    <t>853211О.99.0.БВ19АА16000</t>
  </si>
  <si>
    <t>853211О.99.0.БВ19АГ10000</t>
  </si>
  <si>
    <t>853211О.99.0.БВ19АА58000</t>
  </si>
  <si>
    <t>(указывается вид  деятельности муниципального учреждения города Таганрога  из общероссийского базового перечня или регионального перечня)</t>
  </si>
  <si>
    <t xml:space="preserve">укомплектованность педагогическими кадрами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</si>
  <si>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</si>
  <si>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количество</t>
  </si>
  <si>
    <t>количество единиц</t>
  </si>
  <si>
    <t>количество  единиц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</si>
  <si>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</si>
  <si>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Главного государственного санитарного врача РФ от 28.09.2020 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</si>
  <si>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>дошкольное образование, присмотр и уход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</si>
  <si>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</si>
  <si>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№ 32  к приказу </t>
  </si>
  <si>
    <t>Значение показателя объема работы</t>
  </si>
  <si>
    <t xml:space="preserve">Приложение № 3 к приказу </t>
  </si>
  <si>
    <t xml:space="preserve">Приложение № 18 к приказу </t>
  </si>
  <si>
    <t xml:space="preserve">Приложение № 37  к приказу </t>
  </si>
  <si>
    <t>РАЗДЕЛ 3</t>
  </si>
  <si>
    <t xml:space="preserve">Заведующий планово-экономическим отделом </t>
  </si>
  <si>
    <t>В.А. Надолинская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</si>
  <si>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</si>
  <si>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127,25 руб. в день</t>
  </si>
  <si>
    <t>муниципальное автономное образовательное учреждение «Детский сад № 6 «Веснушки»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</si>
  <si>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 6 </t>
  </si>
  <si>
    <t>муниципальное автономное образовательное учреждение «Детский сад № 8 «Росинка»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</si>
  <si>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 8 </t>
  </si>
  <si>
    <t>Размещение в сети интернет    на официальном сайте Управления образования г.Таганрога www.tagobr.ru,  на официальном сайте  МАДОУ д/с № 8</t>
  </si>
  <si>
    <t xml:space="preserve">Размещение в сети интернет    на официальном сайте Управления образования г.Таганрога www.tagobr.ru,  на официальном сайте  МАДОУ д/с № 8 </t>
  </si>
  <si>
    <t xml:space="preserve">Приложение № 9 к приказу </t>
  </si>
  <si>
    <t xml:space="preserve">Приложение № 17 к приказу </t>
  </si>
  <si>
    <t xml:space="preserve">Приложение № 20 к приказу </t>
  </si>
  <si>
    <t xml:space="preserve">Приложение № 28  к приказу </t>
  </si>
  <si>
    <t xml:space="preserve">Приложение № 30 к приказу </t>
  </si>
  <si>
    <t xml:space="preserve">Приложение № 46 к приказу </t>
  </si>
  <si>
    <t>МУНИЦИПАЛЬНОЕ  ЗАДАНИЕ № 1</t>
  </si>
  <si>
    <t>2025 год (1-й год планового периода)</t>
  </si>
  <si>
    <t xml:space="preserve">2026 год (2-й год планового периода)
</t>
  </si>
  <si>
    <t xml:space="preserve">127,25*70% = 89,07 руб. в день </t>
  </si>
  <si>
    <t xml:space="preserve">153,6 руб. в день </t>
  </si>
  <si>
    <t xml:space="preserve"> 25.01.2023</t>
  </si>
  <si>
    <t xml:space="preserve">Приложение № 27  к приказу </t>
  </si>
  <si>
    <t xml:space="preserve">Приложение № 31 к приказу </t>
  </si>
  <si>
    <t xml:space="preserve">Приложение № 51  к приказу </t>
  </si>
  <si>
    <t xml:space="preserve">127,25 руб. в день до 01.12.2024;  132,98 руб. в  день с 01.12.2024 </t>
  </si>
  <si>
    <t>127,25*70% = 89,07 руб. в день до 01.12.2024;   132,98*70% = 93,09 руб. в день с 01.12.2024</t>
  </si>
  <si>
    <t>153,6*70% = 107,52 руб. в день до 01.12.2024;   160,51*70% = 112,36 руб. в день с 01.12.2024</t>
  </si>
  <si>
    <t>153,6 руб. в день до 01.12.2024;  160,51 руб. в день с 01.12.2024</t>
  </si>
  <si>
    <t xml:space="preserve">132,98*70% = 93,09 руб. в день </t>
  </si>
  <si>
    <t xml:space="preserve">132,98 руб. в день </t>
  </si>
  <si>
    <t xml:space="preserve">160,51*70% = 112,36 руб. в день </t>
  </si>
  <si>
    <t xml:space="preserve">160,51 руб. в день </t>
  </si>
  <si>
    <t>01.01.2025</t>
  </si>
  <si>
    <t>31.12.2025</t>
  </si>
  <si>
    <t xml:space="preserve">2027 год (2-й год планового периода)
</t>
  </si>
  <si>
    <t xml:space="preserve">на 2025 год и на плановый период 2026 и 2027 годов
</t>
  </si>
  <si>
    <t xml:space="preserve">2025 год (2-й год планового периода)
</t>
  </si>
  <si>
    <t xml:space="preserve">Приложение № 19 к приказу </t>
  </si>
  <si>
    <t xml:space="preserve">Приложение № 25 к приказу </t>
  </si>
  <si>
    <t>от   28.12.2024  № 60.05.5-ПР/</t>
  </si>
  <si>
    <t xml:space="preserve"> 132,98 руб. в  день </t>
  </si>
  <si>
    <t xml:space="preserve"> 160,51*70% = 112,36 руб. в день</t>
  </si>
  <si>
    <t xml:space="preserve"> 160,51 руб. в день </t>
  </si>
  <si>
    <t>160,51*70% = 112,36 руб. в день</t>
  </si>
  <si>
    <t>160,51 руб. в день</t>
  </si>
  <si>
    <t xml:space="preserve"> 01.12.2024</t>
  </si>
  <si>
    <t xml:space="preserve">Приложение № 42 к приказу </t>
  </si>
  <si>
    <t xml:space="preserve">Приложение №  к приказу </t>
  </si>
  <si>
    <t>от "28" декабря  2025 г.</t>
  </si>
  <si>
    <r>
      <t xml:space="preserve">
</t>
    </r>
    <r>
      <rPr>
        <u/>
        <sz val="16"/>
        <color theme="1"/>
        <rFont val="Times New Roman"/>
        <family val="1"/>
        <charset val="204"/>
      </rPr>
      <t>Начальник Управления образования г. Таганрога</t>
    </r>
    <r>
      <rPr>
        <sz val="16"/>
        <color theme="1"/>
        <rFont val="Times New Roman"/>
        <family val="1"/>
        <charset val="204"/>
      </rPr>
      <t xml:space="preserve">______________________________        </t>
    </r>
    <r>
      <rPr>
        <u/>
        <sz val="16"/>
        <color theme="1"/>
        <rFont val="Times New Roman"/>
        <family val="1"/>
        <charset val="204"/>
      </rPr>
      <t xml:space="preserve">           О.Л. Морозова</t>
    </r>
    <r>
      <rPr>
        <sz val="16"/>
        <color theme="1"/>
        <rFont val="Times New Roman"/>
        <family val="1"/>
        <charset val="204"/>
      </rPr>
      <t xml:space="preserve">
    (должность)                     (подпись)        (расшифровка подписи)
«  28  » ___12____ 2024 г.
</t>
    </r>
  </si>
  <si>
    <t>сироты 100% льгота</t>
  </si>
  <si>
    <t>СВО 100% льгота</t>
  </si>
  <si>
    <t>прочие муниципальные льготники 30% льгота</t>
  </si>
  <si>
    <t>обычные с полной род платой</t>
  </si>
  <si>
    <t>инвалиды 100% льгота</t>
  </si>
  <si>
    <t>туберк.инток 100% льгота</t>
  </si>
  <si>
    <t>МУНИЦИПАЛЬНОЕ  ЗАДАНИЕ № 2</t>
  </si>
  <si>
    <t>сво</t>
  </si>
  <si>
    <t>инвалиды</t>
  </si>
  <si>
    <t>сироты</t>
  </si>
  <si>
    <t xml:space="preserve">Приложение № 8 к приказу </t>
  </si>
  <si>
    <t xml:space="preserve">Приложение № 10 к приказу </t>
  </si>
  <si>
    <t xml:space="preserve">Приложение № 12 к приказу </t>
  </si>
  <si>
    <t xml:space="preserve">Приложение № 15 к приказу </t>
  </si>
  <si>
    <t xml:space="preserve">Приложение № 23 к приказу </t>
  </si>
  <si>
    <t xml:space="preserve">Приложение № 33 к приказу </t>
  </si>
  <si>
    <t>МУНИЦИПАЛЬНОЕ  ЗАДАНИЕ № 3</t>
  </si>
  <si>
    <t xml:space="preserve">Приложение № 5 к приказу </t>
  </si>
  <si>
    <t xml:space="preserve">Приложение № 11 к приказу </t>
  </si>
  <si>
    <t>18.12.2025</t>
  </si>
  <si>
    <t>от " 18 " декабря  2025 г.</t>
  </si>
  <si>
    <t>от " 18 " декабря 2025 г.</t>
  </si>
  <si>
    <t>МУНИЦИПАЛЬНОЕ  ЗАДАНИЕ № 4</t>
  </si>
  <si>
    <t xml:space="preserve">Приложение № 4  к приказу </t>
  </si>
  <si>
    <t>Приложение № 6 к приказу</t>
  </si>
  <si>
    <t>Приложение № 7 к приказу</t>
  </si>
  <si>
    <t xml:space="preserve">Приложение № 13  к приказу </t>
  </si>
  <si>
    <t xml:space="preserve">Приложение № 14  к приказу </t>
  </si>
  <si>
    <t xml:space="preserve">Приложение № 16 к приказу </t>
  </si>
  <si>
    <t xml:space="preserve">Приложение № 22  к приказу </t>
  </si>
  <si>
    <t xml:space="preserve">Приложение № 24 к приказу </t>
  </si>
  <si>
    <t xml:space="preserve">Приложение № 26  к приказу </t>
  </si>
  <si>
    <t xml:space="preserve">Приложение № 29 к приказу </t>
  </si>
  <si>
    <t xml:space="preserve">Приложение № 34  к приказу </t>
  </si>
  <si>
    <t xml:space="preserve">Приложение № 35 к приказу </t>
  </si>
  <si>
    <t xml:space="preserve">Приложение № 36 к приказу </t>
  </si>
  <si>
    <t xml:space="preserve">Приложение № 38 к приказу </t>
  </si>
  <si>
    <t xml:space="preserve">Приложение № 39 к приказу </t>
  </si>
  <si>
    <t xml:space="preserve">Приложение № 40 к приказу </t>
  </si>
  <si>
    <t xml:space="preserve">Приложение № 41 к приказу </t>
  </si>
  <si>
    <t xml:space="preserve">Приложение № 43 к приказу </t>
  </si>
  <si>
    <t xml:space="preserve">Приложение № 44 к приказу </t>
  </si>
  <si>
    <t xml:space="preserve">Приложение № 45 к приказу </t>
  </si>
  <si>
    <t xml:space="preserve">Приложение № 47 к приказу </t>
  </si>
  <si>
    <t xml:space="preserve">Приложение №  48 к приказу </t>
  </si>
  <si>
    <t xml:space="preserve">Приложение № 49 к приказу </t>
  </si>
  <si>
    <t xml:space="preserve">Приложение № 50  к приказу </t>
  </si>
  <si>
    <t xml:space="preserve">Приложение № 52 к приказу </t>
  </si>
  <si>
    <t xml:space="preserve">Приложение № 53  к приказу </t>
  </si>
  <si>
    <t xml:space="preserve">Приложение № 54 к приказу </t>
  </si>
  <si>
    <t xml:space="preserve">Приложение № 55 к приказу </t>
  </si>
  <si>
    <t xml:space="preserve">Приложение № 56 к приказу </t>
  </si>
  <si>
    <r>
      <t xml:space="preserve">
</t>
    </r>
    <r>
      <rPr>
        <u/>
        <sz val="16"/>
        <rFont val="Times New Roman"/>
        <family val="1"/>
        <charset val="204"/>
      </rPr>
      <t>Заместитель начальника Управления образования г. Таганрога</t>
    </r>
    <r>
      <rPr>
        <sz val="16"/>
        <rFont val="Times New Roman"/>
        <family val="1"/>
        <charset val="204"/>
      </rPr>
      <t xml:space="preserve">___________________    </t>
    </r>
    <r>
      <rPr>
        <u/>
        <sz val="16"/>
        <rFont val="Times New Roman"/>
        <family val="1"/>
        <charset val="204"/>
      </rPr>
      <t xml:space="preserve">       Д.Б. Маринченко</t>
    </r>
    <r>
      <rPr>
        <sz val="16"/>
        <rFont val="Times New Roman"/>
        <family val="1"/>
        <charset val="204"/>
      </rPr>
      <t xml:space="preserve">
    (должность)                     (подпись)        (расшифровка подписи)
«  _18_  » __12__2025 г.
</t>
    </r>
  </si>
  <si>
    <t>от 18.12.2025  № 60.05.5-ПР/1863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</si>
</sst>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₽_-;\-* #,##0\ _₽_-;_-* &quot;-&quot;\ _₽_-;_-@_-"/>
    <numFmt numFmtId="165" formatCode="_-* #,##0.00&quot;р.&quot;_-;\-* #,##0.00&quot;р.&quot;_-;_-* &quot;-&quot;??&quot;р.&quot;_-;_-@_-"/>
    <numFmt numFmtId="166" formatCode="_-* #,##0\ _₽_-;\-* #,##0\ _₽_-;_-* &quot;-&quot;??\ _₽_-;_-@_-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u/>
      <sz val="6.6"/>
      <color theme="10"/>
      <name val="Calibri"/>
      <family val="2"/>
      <charset val="204"/>
    </font>
    <font>
      <sz val="14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35">
    <xf numFmtId="0" fontId="0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9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40" applyNumberFormat="0" applyFill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8" fillId="8" borderId="38" applyNumberForma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</cellStyleXfs>
  <cellXfs count="274">
    <xf numFmtId="0" fontId="0" fillId="0" borderId="0" xfId="0"/>
    <xf numFmtId="49" fontId="2" fillId="0" borderId="10" xfId="1" applyNumberFormat="1" applyFont="1" applyBorder="1" applyAlignment="1">
      <alignment vertical="top"/>
    </xf>
    <xf numFmtId="0" fontId="2" fillId="0" borderId="10" xfId="1" applyFont="1" applyBorder="1" applyAlignment="1">
      <alignment horizontal="center" vertical="top" wrapText="1"/>
    </xf>
    <xf numFmtId="49" fontId="2" fillId="0" borderId="10" xfId="1" applyNumberFormat="1" applyFont="1" applyBorder="1" applyAlignment="1">
      <alignment horizontal="center" vertical="top"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10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/>
    </xf>
    <xf numFmtId="49" fontId="5" fillId="0" borderId="10" xfId="1" applyNumberFormat="1" applyFont="1" applyBorder="1" applyAlignment="1">
      <alignment vertical="top"/>
    </xf>
    <xf numFmtId="49" fontId="5" fillId="0" borderId="10" xfId="1" applyNumberFormat="1" applyFont="1" applyBorder="1" applyAlignment="1">
      <alignment horizontal="center" vertical="top" wrapText="1"/>
    </xf>
    <xf numFmtId="0" fontId="5" fillId="0" borderId="0" xfId="1" applyFont="1" applyAlignment="1">
      <alignment vertical="top" wrapText="1" shrinkToFit="1"/>
    </xf>
    <xf numFmtId="1" fontId="5" fillId="0" borderId="10" xfId="1" applyNumberFormat="1" applyFont="1" applyBorder="1" applyAlignment="1">
      <alignment horizontal="center" vertical="top" wrapText="1"/>
    </xf>
    <xf numFmtId="1" fontId="5" fillId="0" borderId="11" xfId="1" applyNumberFormat="1" applyFont="1" applyBorder="1" applyAlignment="1">
      <alignment horizontal="center" vertical="top" wrapText="1"/>
    </xf>
    <xf numFmtId="14" fontId="5" fillId="0" borderId="10" xfId="1" applyNumberFormat="1" applyFont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49" fontId="2" fillId="0" borderId="10" xfId="1" applyNumberFormat="1" applyFont="1" applyBorder="1" applyAlignment="1">
      <alignment vertical="top" wrapText="1"/>
    </xf>
    <xf numFmtId="49" fontId="5" fillId="0" borderId="10" xfId="1" applyNumberFormat="1" applyFont="1" applyBorder="1" applyAlignment="1">
      <alignment vertical="top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2" fontId="5" fillId="0" borderId="0" xfId="1" applyNumberFormat="1" applyFont="1" applyAlignment="1">
      <alignment vertical="top" wrapText="1"/>
    </xf>
    <xf numFmtId="0" fontId="5" fillId="0" borderId="0" xfId="1" applyFont="1" applyAlignment="1">
      <alignment horizontal="right" vertical="top"/>
    </xf>
    <xf numFmtId="2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1" fontId="4" fillId="0" borderId="10" xfId="1" applyNumberFormat="1" applyFont="1" applyBorder="1" applyAlignment="1">
      <alignment horizontal="center" vertical="top"/>
    </xf>
    <xf numFmtId="1" fontId="5" fillId="0" borderId="10" xfId="1" applyNumberFormat="1" applyFont="1" applyBorder="1" applyAlignment="1">
      <alignment horizontal="center" vertical="top"/>
    </xf>
    <xf numFmtId="1" fontId="5" fillId="0" borderId="0" xfId="1" applyNumberFormat="1" applyFont="1" applyAlignment="1">
      <alignment vertical="top" wrapText="1"/>
    </xf>
    <xf numFmtId="0" fontId="4" fillId="0" borderId="10" xfId="1" applyFont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/>
    </xf>
    <xf numFmtId="0" fontId="5" fillId="0" borderId="24" xfId="0" applyFont="1" applyBorder="1" applyAlignment="1">
      <alignment horizontal="left"/>
    </xf>
    <xf numFmtId="0" fontId="5" fillId="25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 wrapText="1"/>
    </xf>
    <xf numFmtId="0" fontId="7" fillId="0" borderId="24" xfId="0" applyFont="1" applyBorder="1" applyAlignment="1">
      <alignment horizontal="left" vertical="top"/>
    </xf>
    <xf numFmtId="0" fontId="39" fillId="0" borderId="24" xfId="0" applyFont="1" applyBorder="1" applyAlignment="1">
      <alignment vertical="top" wrapText="1"/>
    </xf>
    <xf numFmtId="0" fontId="40" fillId="0" borderId="24" xfId="0" applyFont="1" applyBorder="1" applyAlignment="1">
      <alignment horizontal="left" vertical="top" wrapText="1"/>
    </xf>
    <xf numFmtId="166" fontId="4" fillId="0" borderId="10" xfId="1" applyNumberFormat="1" applyFont="1" applyBorder="1" applyAlignment="1">
      <alignment horizontal="center" vertical="top"/>
    </xf>
    <xf numFmtId="164" fontId="5" fillId="0" borderId="10" xfId="1" applyNumberFormat="1" applyFont="1" applyBorder="1" applyAlignment="1">
      <alignment horizontal="center" vertical="top"/>
    </xf>
    <xf numFmtId="0" fontId="5" fillId="26" borderId="0" xfId="1" applyFont="1" applyFill="1" applyAlignment="1">
      <alignment horizontal="center" vertical="top"/>
    </xf>
    <xf numFmtId="1" fontId="5" fillId="26" borderId="0" xfId="1" applyNumberFormat="1" applyFont="1" applyFill="1" applyAlignment="1">
      <alignment horizontal="center" vertical="top"/>
    </xf>
    <xf numFmtId="0" fontId="41" fillId="26" borderId="0" xfId="1" applyFont="1" applyFill="1" applyAlignment="1">
      <alignment vertical="top"/>
    </xf>
    <xf numFmtId="0" fontId="41" fillId="27" borderId="0" xfId="1" applyFont="1" applyFill="1" applyAlignment="1">
      <alignment vertical="top"/>
    </xf>
    <xf numFmtId="0" fontId="6" fillId="26" borderId="0" xfId="1" applyFont="1" applyFill="1" applyAlignment="1">
      <alignment horizontal="center" vertical="top"/>
    </xf>
    <xf numFmtId="0" fontId="5" fillId="26" borderId="0" xfId="1" applyFont="1" applyFill="1" applyAlignment="1">
      <alignment vertical="top"/>
    </xf>
    <xf numFmtId="0" fontId="4" fillId="26" borderId="0" xfId="1" applyFont="1" applyFill="1" applyAlignment="1">
      <alignment vertical="top"/>
    </xf>
    <xf numFmtId="0" fontId="2" fillId="26" borderId="25" xfId="0" applyFont="1" applyFill="1" applyBorder="1" applyAlignment="1">
      <alignment horizontal="center" vertical="top" wrapText="1"/>
    </xf>
    <xf numFmtId="0" fontId="2" fillId="26" borderId="25" xfId="399" applyFont="1" applyFill="1" applyBorder="1" applyAlignment="1" applyProtection="1">
      <alignment horizontal="center" vertical="top" wrapText="1"/>
    </xf>
    <xf numFmtId="0" fontId="2" fillId="26" borderId="25" xfId="0" applyFont="1" applyFill="1" applyBorder="1" applyAlignment="1">
      <alignment horizontal="justify" vertical="top" wrapText="1"/>
    </xf>
    <xf numFmtId="3" fontId="43" fillId="26" borderId="0" xfId="1" applyNumberFormat="1" applyFont="1" applyFill="1" applyAlignment="1">
      <alignment horizontal="center" vertical="top" wrapText="1"/>
    </xf>
    <xf numFmtId="0" fontId="2" fillId="26" borderId="0" xfId="1" applyFont="1" applyFill="1" applyAlignment="1">
      <alignment horizontal="center" vertical="top" wrapText="1"/>
    </xf>
    <xf numFmtId="0" fontId="2" fillId="26" borderId="13" xfId="399" applyFont="1" applyFill="1" applyBorder="1" applyAlignment="1" applyProtection="1">
      <alignment vertical="top" wrapText="1"/>
    </xf>
    <xf numFmtId="0" fontId="2" fillId="26" borderId="26" xfId="0" applyFont="1" applyFill="1" applyBorder="1" applyAlignment="1">
      <alignment horizontal="center" vertical="top" wrapText="1"/>
    </xf>
    <xf numFmtId="0" fontId="2" fillId="26" borderId="28" xfId="0" applyFont="1" applyFill="1" applyBorder="1" applyAlignment="1">
      <alignment horizontal="center" vertical="top" wrapText="1"/>
    </xf>
    <xf numFmtId="0" fontId="2" fillId="26" borderId="26" xfId="0" applyFont="1" applyFill="1" applyBorder="1" applyAlignment="1">
      <alignment vertical="top" wrapText="1"/>
    </xf>
    <xf numFmtId="0" fontId="2" fillId="26" borderId="28" xfId="0" applyFont="1" applyFill="1" applyBorder="1" applyAlignment="1">
      <alignment vertical="top" wrapText="1"/>
    </xf>
    <xf numFmtId="0" fontId="2" fillId="26" borderId="0" xfId="0" applyFont="1" applyFill="1" applyAlignment="1">
      <alignment horizontal="justify" vertical="top" wrapText="1"/>
    </xf>
    <xf numFmtId="0" fontId="2" fillId="26" borderId="0" xfId="0" applyFont="1" applyFill="1" applyAlignment="1">
      <alignment vertical="top" wrapText="1"/>
    </xf>
    <xf numFmtId="0" fontId="5" fillId="26" borderId="24" xfId="0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/>
    </xf>
    <xf numFmtId="49" fontId="2" fillId="26" borderId="10" xfId="1" applyNumberFormat="1" applyFont="1" applyFill="1" applyBorder="1" applyAlignment="1">
      <alignment horizontal="center" vertical="top" wrapText="1"/>
    </xf>
    <xf numFmtId="1" fontId="5" fillId="26" borderId="10" xfId="1" applyNumberFormat="1" applyFont="1" applyFill="1" applyBorder="1" applyAlignment="1">
      <alignment horizontal="center" vertical="top"/>
    </xf>
    <xf numFmtId="164" fontId="5" fillId="26" borderId="10" xfId="1" applyNumberFormat="1" applyFont="1" applyFill="1" applyBorder="1" applyAlignment="1">
      <alignment horizontal="center" vertical="top"/>
    </xf>
    <xf numFmtId="0" fontId="7" fillId="0" borderId="24" xfId="0" applyFont="1" applyBorder="1" applyAlignment="1">
      <alignment horizontal="left"/>
    </xf>
    <xf numFmtId="0" fontId="5" fillId="26" borderId="42" xfId="0" applyFont="1" applyFill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left" vertical="top" wrapText="1"/>
    </xf>
    <xf numFmtId="0" fontId="45" fillId="0" borderId="42" xfId="0" applyFont="1" applyBorder="1" applyAlignment="1">
      <alignment horizontal="left" vertical="top"/>
    </xf>
    <xf numFmtId="0" fontId="0" fillId="0" borderId="42" xfId="0" applyBorder="1" applyAlignment="1">
      <alignment vertical="top" wrapText="1"/>
    </xf>
    <xf numFmtId="0" fontId="45" fillId="0" borderId="42" xfId="0" applyFont="1" applyBorder="1" applyAlignment="1">
      <alignment horizontal="left"/>
    </xf>
    <xf numFmtId="0" fontId="2" fillId="26" borderId="10" xfId="0" applyFont="1" applyFill="1" applyBorder="1" applyAlignment="1">
      <alignment horizontal="center" vertical="top" wrapText="1"/>
    </xf>
    <xf numFmtId="0" fontId="2" fillId="26" borderId="10" xfId="399" applyFont="1" applyFill="1" applyBorder="1" applyAlignment="1" applyProtection="1">
      <alignment horizontal="center" vertical="top" wrapText="1"/>
    </xf>
    <xf numFmtId="0" fontId="2" fillId="26" borderId="10" xfId="0" applyFont="1" applyFill="1" applyBorder="1" applyAlignment="1">
      <alignment horizontal="justify" vertical="top" wrapText="1"/>
    </xf>
    <xf numFmtId="0" fontId="2" fillId="26" borderId="7" xfId="0" applyFont="1" applyFill="1" applyBorder="1" applyAlignment="1">
      <alignment horizontal="center" vertical="top" wrapText="1"/>
    </xf>
    <xf numFmtId="0" fontId="2" fillId="26" borderId="8" xfId="0" applyFont="1" applyFill="1" applyBorder="1" applyAlignment="1">
      <alignment horizontal="center" vertical="top" wrapText="1"/>
    </xf>
    <xf numFmtId="0" fontId="2" fillId="26" borderId="7" xfId="0" applyFont="1" applyFill="1" applyBorder="1" applyAlignment="1">
      <alignment vertical="top" wrapText="1"/>
    </xf>
    <xf numFmtId="0" fontId="2" fillId="26" borderId="8" xfId="0" applyFont="1" applyFill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/>
    </xf>
    <xf numFmtId="0" fontId="39" fillId="0" borderId="42" xfId="0" applyFont="1" applyBorder="1" applyAlignment="1">
      <alignment vertical="top" wrapText="1"/>
    </xf>
    <xf numFmtId="0" fontId="5" fillId="0" borderId="42" xfId="0" applyFont="1" applyBorder="1" applyAlignment="1">
      <alignment horizontal="left"/>
    </xf>
    <xf numFmtId="0" fontId="5" fillId="0" borderId="42" xfId="0" applyFont="1" applyBorder="1" applyAlignment="1">
      <alignment horizontal="left" vertical="top"/>
    </xf>
    <xf numFmtId="1" fontId="4" fillId="0" borderId="0" xfId="1" applyNumberFormat="1" applyFont="1" applyAlignment="1">
      <alignment vertical="top"/>
    </xf>
    <xf numFmtId="0" fontId="5" fillId="26" borderId="24" xfId="0" applyFont="1" applyFill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26" borderId="24" xfId="0" applyFont="1" applyFill="1" applyBorder="1" applyAlignment="1">
      <alignment vertical="top" wrapText="1"/>
    </xf>
    <xf numFmtId="0" fontId="5" fillId="26" borderId="42" xfId="0" applyFont="1" applyFill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2" fillId="0" borderId="42" xfId="0" applyFont="1" applyBorder="1" applyAlignment="1">
      <alignment horizontal="left" vertical="top" wrapText="1"/>
    </xf>
    <xf numFmtId="0" fontId="2" fillId="26" borderId="42" xfId="0" applyFont="1" applyFill="1" applyBorder="1" applyAlignment="1">
      <alignment vertical="top" wrapText="1"/>
    </xf>
    <xf numFmtId="0" fontId="5" fillId="0" borderId="11" xfId="1" applyFont="1" applyBorder="1" applyAlignment="1">
      <alignment horizontal="center" vertical="top" wrapText="1"/>
    </xf>
    <xf numFmtId="0" fontId="46" fillId="0" borderId="43" xfId="0" applyFont="1" applyBorder="1" applyAlignment="1">
      <alignment vertical="top" wrapText="1"/>
    </xf>
    <xf numFmtId="0" fontId="46" fillId="0" borderId="10" xfId="0" applyFont="1" applyBorder="1" applyAlignment="1">
      <alignment horizontal="center" vertical="top" wrapText="1"/>
    </xf>
    <xf numFmtId="0" fontId="46" fillId="0" borderId="10" xfId="0" applyFont="1" applyBorder="1" applyAlignment="1">
      <alignment vertical="top" wrapText="1"/>
    </xf>
    <xf numFmtId="0" fontId="5" fillId="0" borderId="43" xfId="1" applyFont="1" applyBorder="1" applyAlignment="1">
      <alignment horizontal="center" vertical="top" wrapText="1"/>
    </xf>
    <xf numFmtId="0" fontId="5" fillId="0" borderId="43" xfId="1" applyFont="1" applyBorder="1" applyAlignment="1">
      <alignment horizontal="center" vertical="top"/>
    </xf>
    <xf numFmtId="1" fontId="5" fillId="0" borderId="43" xfId="1" applyNumberFormat="1" applyFont="1" applyBorder="1" applyAlignment="1">
      <alignment horizontal="center" vertical="top"/>
    </xf>
    <xf numFmtId="0" fontId="3" fillId="2" borderId="43" xfId="1" applyFont="1" applyFill="1" applyBorder="1" applyAlignment="1">
      <alignment horizontal="center" vertical="top" wrapText="1"/>
    </xf>
    <xf numFmtId="0" fontId="4" fillId="0" borderId="43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48" xfId="1" applyFont="1" applyBorder="1" applyAlignment="1">
      <alignment horizontal="center" vertical="top" wrapText="1"/>
    </xf>
    <xf numFmtId="0" fontId="5" fillId="0" borderId="8" xfId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26" borderId="0" xfId="0" applyFont="1" applyFill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5" fillId="26" borderId="0" xfId="1" applyFont="1" applyFill="1" applyAlignment="1">
      <alignment horizontal="center" vertical="top" wrapText="1"/>
    </xf>
    <xf numFmtId="49" fontId="5" fillId="0" borderId="0" xfId="1" applyNumberFormat="1" applyFont="1" applyAlignment="1">
      <alignment vertical="top" wrapText="1"/>
    </xf>
    <xf numFmtId="0" fontId="7" fillId="0" borderId="0" xfId="1" applyFon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top" wrapText="1"/>
    </xf>
    <xf numFmtId="0" fontId="46" fillId="0" borderId="7" xfId="0" applyFont="1" applyBorder="1" applyAlignment="1">
      <alignment horizontal="center" vertical="top" wrapText="1"/>
    </xf>
    <xf numFmtId="1" fontId="5" fillId="0" borderId="48" xfId="1" applyNumberFormat="1" applyFont="1" applyBorder="1" applyAlignment="1">
      <alignment horizontal="center" vertical="top" wrapText="1"/>
    </xf>
    <xf numFmtId="0" fontId="2" fillId="0" borderId="49" xfId="0" applyFont="1" applyBorder="1" applyAlignment="1">
      <alignment vertical="top" wrapText="1"/>
    </xf>
    <xf numFmtId="0" fontId="5" fillId="26" borderId="49" xfId="0" applyFont="1" applyFill="1" applyBorder="1" applyAlignment="1">
      <alignment vertical="top" wrapText="1"/>
    </xf>
    <xf numFmtId="0" fontId="5" fillId="26" borderId="49" xfId="0" applyFont="1" applyFill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2" fillId="26" borderId="49" xfId="0" applyFont="1" applyFill="1" applyBorder="1" applyAlignment="1">
      <alignment vertical="top" wrapText="1"/>
    </xf>
    <xf numFmtId="0" fontId="45" fillId="0" borderId="49" xfId="0" applyFont="1" applyBorder="1" applyAlignment="1">
      <alignment horizontal="left" vertical="top" wrapText="1"/>
    </xf>
    <xf numFmtId="0" fontId="45" fillId="0" borderId="49" xfId="0" applyFont="1" applyBorder="1" applyAlignment="1">
      <alignment horizontal="left" vertical="top"/>
    </xf>
    <xf numFmtId="0" fontId="0" fillId="0" borderId="49" xfId="0" applyBorder="1" applyAlignment="1">
      <alignment vertical="top" wrapText="1"/>
    </xf>
    <xf numFmtId="0" fontId="5" fillId="0" borderId="49" xfId="0" applyFont="1" applyBorder="1" applyAlignment="1">
      <alignment horizontal="left" vertical="top"/>
    </xf>
    <xf numFmtId="0" fontId="45" fillId="0" borderId="49" xfId="0" applyFont="1" applyBorder="1" applyAlignment="1">
      <alignment horizontal="left"/>
    </xf>
    <xf numFmtId="0" fontId="37" fillId="0" borderId="0" xfId="1" applyFont="1" applyAlignment="1">
      <alignment horizontal="right" vertical="center" wrapText="1"/>
    </xf>
    <xf numFmtId="0" fontId="47" fillId="0" borderId="0" xfId="1" applyFont="1" applyAlignment="1">
      <alignment vertical="top"/>
    </xf>
    <xf numFmtId="1" fontId="5" fillId="26" borderId="48" xfId="1" applyNumberFormat="1" applyFont="1" applyFill="1" applyBorder="1" applyAlignment="1">
      <alignment horizontal="center" vertical="top" wrapText="1"/>
    </xf>
    <xf numFmtId="0" fontId="4" fillId="26" borderId="10" xfId="1" applyFont="1" applyFill="1" applyBorder="1" applyAlignment="1">
      <alignment horizontal="center" vertical="top"/>
    </xf>
    <xf numFmtId="1" fontId="4" fillId="26" borderId="10" xfId="1" applyNumberFormat="1" applyFont="1" applyFill="1" applyBorder="1" applyAlignment="1">
      <alignment horizontal="center" vertical="top"/>
    </xf>
    <xf numFmtId="0" fontId="5" fillId="26" borderId="24" xfId="0" applyFont="1" applyFill="1" applyBorder="1" applyAlignment="1">
      <alignment horizontal="left" vertical="top"/>
    </xf>
    <xf numFmtId="1" fontId="5" fillId="26" borderId="10" xfId="1" applyNumberFormat="1" applyFont="1" applyFill="1" applyBorder="1" applyAlignment="1">
      <alignment horizontal="center" vertical="top" wrapText="1"/>
    </xf>
    <xf numFmtId="0" fontId="5" fillId="0" borderId="49" xfId="0" applyFont="1" applyBorder="1" applyAlignment="1">
      <alignment vertical="top" wrapText="1"/>
    </xf>
    <xf numFmtId="0" fontId="5" fillId="26" borderId="8" xfId="1" applyFont="1" applyFill="1" applyBorder="1" applyAlignment="1">
      <alignment vertical="top" wrapText="1"/>
    </xf>
    <xf numFmtId="1" fontId="5" fillId="0" borderId="0" xfId="1" applyNumberFormat="1" applyFont="1" applyAlignment="1">
      <alignment vertical="top"/>
    </xf>
    <xf numFmtId="0" fontId="50" fillId="0" borderId="0" xfId="1" applyFont="1" applyAlignment="1">
      <alignment vertical="top"/>
    </xf>
    <xf numFmtId="49" fontId="5" fillId="0" borderId="0" xfId="1" applyNumberFormat="1" applyFont="1" applyAlignment="1">
      <alignment vertical="top"/>
    </xf>
    <xf numFmtId="1" fontId="5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1" fontId="4" fillId="0" borderId="0" xfId="1" applyNumberFormat="1" applyFont="1" applyAlignment="1">
      <alignment horizontal="center" vertical="top"/>
    </xf>
    <xf numFmtId="3" fontId="5" fillId="0" borderId="10" xfId="1" applyNumberFormat="1" applyFont="1" applyBorder="1" applyAlignment="1">
      <alignment horizontal="center" vertical="top" wrapText="1"/>
    </xf>
    <xf numFmtId="9" fontId="4" fillId="0" borderId="0" xfId="1" applyNumberFormat="1" applyFont="1" applyAlignment="1">
      <alignment vertical="top"/>
    </xf>
    <xf numFmtId="0" fontId="51" fillId="0" borderId="42" xfId="0" applyFont="1" applyBorder="1" applyAlignment="1">
      <alignment vertical="top" wrapText="1"/>
    </xf>
    <xf numFmtId="0" fontId="5" fillId="0" borderId="0" xfId="1" applyFont="1" applyAlignment="1">
      <alignment horizontal="center" vertical="top"/>
    </xf>
    <xf numFmtId="0" fontId="5" fillId="0" borderId="26" xfId="1" applyFont="1" applyBorder="1" applyAlignment="1">
      <alignment horizontal="left" vertical="top" wrapText="1"/>
    </xf>
    <xf numFmtId="0" fontId="5" fillId="0" borderId="27" xfId="1" applyFont="1" applyBorder="1" applyAlignment="1">
      <alignment horizontal="left" vertical="top" wrapText="1"/>
    </xf>
    <xf numFmtId="0" fontId="5" fillId="0" borderId="28" xfId="1" applyFont="1" applyBorder="1" applyAlignment="1">
      <alignment horizontal="left" vertical="top" wrapText="1"/>
    </xf>
    <xf numFmtId="0" fontId="5" fillId="0" borderId="26" xfId="1" applyFont="1" applyBorder="1" applyAlignment="1">
      <alignment horizontal="center" vertical="top" wrapText="1"/>
    </xf>
    <xf numFmtId="0" fontId="5" fillId="0" borderId="27" xfId="1" applyFont="1" applyBorder="1" applyAlignment="1">
      <alignment horizontal="center" vertical="top" wrapText="1"/>
    </xf>
    <xf numFmtId="0" fontId="5" fillId="0" borderId="28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center" vertical="top"/>
    </xf>
    <xf numFmtId="0" fontId="5" fillId="0" borderId="25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top"/>
    </xf>
    <xf numFmtId="0" fontId="5" fillId="0" borderId="27" xfId="1" applyFont="1" applyBorder="1" applyAlignment="1">
      <alignment horizontal="center" vertical="top"/>
    </xf>
    <xf numFmtId="0" fontId="5" fillId="0" borderId="28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 wrapText="1"/>
    </xf>
    <xf numFmtId="0" fontId="5" fillId="0" borderId="10" xfId="1" applyFont="1" applyBorder="1" applyAlignment="1">
      <alignment vertical="top"/>
    </xf>
    <xf numFmtId="0" fontId="2" fillId="26" borderId="25" xfId="0" applyFont="1" applyFill="1" applyBorder="1" applyAlignment="1">
      <alignment horizontal="justify" vertical="top" wrapText="1"/>
    </xf>
    <xf numFmtId="0" fontId="2" fillId="26" borderId="29" xfId="0" applyFont="1" applyFill="1" applyBorder="1" applyAlignment="1">
      <alignment horizontal="center" vertical="top" wrapText="1"/>
    </xf>
    <xf numFmtId="0" fontId="2" fillId="26" borderId="13" xfId="0" applyFont="1" applyFill="1" applyBorder="1" applyAlignment="1">
      <alignment horizontal="center" vertical="top" wrapText="1"/>
    </xf>
    <xf numFmtId="0" fontId="2" fillId="26" borderId="25" xfId="0" applyFont="1" applyFill="1" applyBorder="1" applyAlignment="1">
      <alignment horizontal="center" vertical="top" wrapText="1"/>
    </xf>
    <xf numFmtId="0" fontId="5" fillId="0" borderId="10" xfId="1" applyFont="1" applyBorder="1" applyAlignment="1">
      <alignment vertical="top" wrapText="1"/>
    </xf>
    <xf numFmtId="0" fontId="2" fillId="26" borderId="25" xfId="399" applyFont="1" applyFill="1" applyBorder="1" applyAlignment="1" applyProtection="1">
      <alignment horizontal="center" vertical="top" wrapText="1"/>
    </xf>
    <xf numFmtId="0" fontId="2" fillId="26" borderId="26" xfId="0" applyFont="1" applyFill="1" applyBorder="1" applyAlignment="1">
      <alignment horizontal="center" vertical="top" wrapText="1"/>
    </xf>
    <xf numFmtId="0" fontId="2" fillId="26" borderId="27" xfId="0" applyFont="1" applyFill="1" applyBorder="1" applyAlignment="1">
      <alignment horizontal="center" vertical="top" wrapText="1"/>
    </xf>
    <xf numFmtId="0" fontId="2" fillId="26" borderId="28" xfId="0" applyFont="1" applyFill="1" applyBorder="1" applyAlignment="1">
      <alignment horizontal="center" vertical="top" wrapText="1"/>
    </xf>
    <xf numFmtId="0" fontId="2" fillId="26" borderId="26" xfId="399" applyFont="1" applyFill="1" applyBorder="1" applyAlignment="1" applyProtection="1">
      <alignment horizontal="center" vertical="top" wrapText="1"/>
    </xf>
    <xf numFmtId="0" fontId="2" fillId="26" borderId="27" xfId="399" applyFont="1" applyFill="1" applyBorder="1" applyAlignment="1" applyProtection="1">
      <alignment horizontal="center" vertical="top" wrapText="1"/>
    </xf>
    <xf numFmtId="0" fontId="2" fillId="26" borderId="28" xfId="399" applyFont="1" applyFill="1" applyBorder="1" applyAlignment="1" applyProtection="1">
      <alignment horizontal="center" vertical="top" wrapText="1"/>
    </xf>
    <xf numFmtId="0" fontId="6" fillId="26" borderId="0" xfId="1" applyFont="1" applyFill="1" applyAlignment="1">
      <alignment horizontal="center" vertical="top"/>
    </xf>
    <xf numFmtId="0" fontId="5" fillId="26" borderId="0" xfId="1" applyFont="1" applyFill="1" applyAlignment="1">
      <alignment horizontal="center" vertical="top"/>
    </xf>
    <xf numFmtId="0" fontId="5" fillId="26" borderId="25" xfId="1" applyFont="1" applyFill="1" applyBorder="1" applyAlignment="1">
      <alignment horizontal="center" vertical="top"/>
    </xf>
    <xf numFmtId="0" fontId="5" fillId="26" borderId="0" xfId="1" applyFont="1" applyFill="1" applyAlignment="1">
      <alignment vertical="top"/>
    </xf>
    <xf numFmtId="0" fontId="5" fillId="0" borderId="7" xfId="1" applyFont="1" applyBorder="1" applyAlignment="1">
      <alignment horizontal="center" vertical="top" wrapText="1"/>
    </xf>
    <xf numFmtId="0" fontId="5" fillId="0" borderId="14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 shrinkToFit="1"/>
    </xf>
    <xf numFmtId="0" fontId="5" fillId="0" borderId="6" xfId="1" applyFont="1" applyBorder="1" applyAlignment="1">
      <alignment horizontal="left" vertical="top" wrapText="1" shrinkToFit="1"/>
    </xf>
    <xf numFmtId="0" fontId="8" fillId="0" borderId="9" xfId="1" applyFont="1" applyBorder="1" applyAlignment="1">
      <alignment vertical="top" wrapText="1" shrinkToFit="1"/>
    </xf>
    <xf numFmtId="0" fontId="5" fillId="0" borderId="14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33" fillId="26" borderId="0" xfId="1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10" xfId="1" applyFont="1" applyBorder="1" applyAlignment="1">
      <alignment horizontal="center" vertical="top"/>
    </xf>
    <xf numFmtId="49" fontId="5" fillId="0" borderId="0" xfId="1" applyNumberFormat="1" applyFont="1" applyAlignment="1">
      <alignment vertical="top"/>
    </xf>
    <xf numFmtId="0" fontId="6" fillId="0" borderId="0" xfId="1" applyFont="1" applyAlignment="1">
      <alignment horizontal="center" vertical="top"/>
    </xf>
    <xf numFmtId="0" fontId="33" fillId="0" borderId="0" xfId="1" applyFont="1" applyAlignment="1">
      <alignment vertical="top" wrapText="1"/>
    </xf>
    <xf numFmtId="0" fontId="33" fillId="0" borderId="0" xfId="1" applyFont="1" applyAlignment="1">
      <alignment vertical="top"/>
    </xf>
    <xf numFmtId="0" fontId="5" fillId="0" borderId="6" xfId="1" applyFont="1" applyBorder="1" applyAlignment="1">
      <alignment vertical="top" wrapText="1" shrinkToFit="1"/>
    </xf>
    <xf numFmtId="0" fontId="5" fillId="26" borderId="10" xfId="0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0" fontId="5" fillId="0" borderId="0" xfId="1" applyFont="1" applyAlignment="1">
      <alignment horizontal="right" vertical="top"/>
    </xf>
    <xf numFmtId="0" fontId="5" fillId="0" borderId="3" xfId="1" applyFont="1" applyBorder="1" applyAlignment="1">
      <alignment horizontal="right" vertical="top"/>
    </xf>
    <xf numFmtId="2" fontId="5" fillId="0" borderId="6" xfId="1" applyNumberFormat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1" applyFont="1" applyAlignment="1">
      <alignment horizontal="right" vertical="center" wrapText="1"/>
    </xf>
    <xf numFmtId="2" fontId="36" fillId="0" borderId="0" xfId="1" applyNumberFormat="1" applyFont="1" applyAlignment="1">
      <alignment vertical="top" wrapText="1"/>
    </xf>
    <xf numFmtId="2" fontId="35" fillId="0" borderId="6" xfId="1" applyNumberFormat="1" applyFont="1" applyBorder="1" applyAlignment="1">
      <alignment vertical="top" wrapText="1"/>
    </xf>
    <xf numFmtId="2" fontId="5" fillId="0" borderId="0" xfId="1" applyNumberFormat="1" applyFont="1" applyAlignment="1">
      <alignment vertical="top" wrapText="1"/>
    </xf>
    <xf numFmtId="0" fontId="5" fillId="0" borderId="48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2" fillId="26" borderId="10" xfId="0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36" fillId="0" borderId="0" xfId="1" applyFont="1" applyAlignment="1">
      <alignment horizontal="right" vertical="center"/>
    </xf>
    <xf numFmtId="0" fontId="48" fillId="0" borderId="0" xfId="1" applyFont="1" applyAlignment="1">
      <alignment horizontal="right" vertical="center"/>
    </xf>
    <xf numFmtId="0" fontId="36" fillId="0" borderId="0" xfId="1" applyFont="1" applyAlignment="1">
      <alignment horizontal="right" vertical="center" wrapText="1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0" fontId="36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5" xfId="1" applyNumberFormat="1" applyFont="1" applyBorder="1" applyAlignment="1">
      <alignment horizontal="center" vertical="top"/>
    </xf>
    <xf numFmtId="0" fontId="37" fillId="0" borderId="0" xfId="1" applyFont="1" applyAlignment="1">
      <alignment horizontal="right" vertical="center" wrapText="1"/>
    </xf>
    <xf numFmtId="0" fontId="5" fillId="0" borderId="7" xfId="1" applyFont="1" applyBorder="1" applyAlignment="1">
      <alignment horizontal="center" vertical="top"/>
    </xf>
    <xf numFmtId="0" fontId="33" fillId="26" borderId="0" xfId="1" applyFont="1" applyFill="1" applyAlignment="1">
      <alignment vertical="top" wrapText="1"/>
    </xf>
    <xf numFmtId="0" fontId="33" fillId="26" borderId="0" xfId="1" applyFont="1" applyFill="1" applyAlignment="1">
      <alignment vertical="top"/>
    </xf>
    <xf numFmtId="0" fontId="2" fillId="26" borderId="11" xfId="0" applyFont="1" applyFill="1" applyBorder="1" applyAlignment="1">
      <alignment horizontal="center" vertical="top" wrapText="1"/>
    </xf>
    <xf numFmtId="0" fontId="2" fillId="26" borderId="7" xfId="0" applyFont="1" applyFill="1" applyBorder="1" applyAlignment="1">
      <alignment horizontal="center" vertical="top" wrapText="1"/>
    </xf>
    <xf numFmtId="0" fontId="2" fillId="26" borderId="14" xfId="0" applyFont="1" applyFill="1" applyBorder="1" applyAlignment="1">
      <alignment horizontal="center" vertical="top" wrapText="1"/>
    </xf>
    <xf numFmtId="0" fontId="2" fillId="26" borderId="8" xfId="0" applyFont="1" applyFill="1" applyBorder="1" applyAlignment="1">
      <alignment horizontal="center" vertical="top" wrapText="1"/>
    </xf>
    <xf numFmtId="0" fontId="2" fillId="26" borderId="7" xfId="399" applyFont="1" applyFill="1" applyBorder="1" applyAlignment="1" applyProtection="1">
      <alignment horizontal="center" vertical="top" wrapText="1"/>
    </xf>
    <xf numFmtId="0" fontId="2" fillId="26" borderId="14" xfId="399" applyFont="1" applyFill="1" applyBorder="1" applyAlignment="1" applyProtection="1">
      <alignment horizontal="center" vertical="top" wrapText="1"/>
    </xf>
    <xf numFmtId="0" fontId="2" fillId="26" borderId="8" xfId="399" applyFont="1" applyFill="1" applyBorder="1" applyAlignment="1" applyProtection="1">
      <alignment horizontal="center" vertical="top" wrapText="1"/>
    </xf>
    <xf numFmtId="0" fontId="2" fillId="26" borderId="10" xfId="399" applyFont="1" applyFill="1" applyBorder="1" applyAlignment="1" applyProtection="1">
      <alignment horizontal="center" vertical="top" wrapText="1"/>
    </xf>
    <xf numFmtId="0" fontId="2" fillId="26" borderId="10" xfId="0" applyFont="1" applyFill="1" applyBorder="1" applyAlignment="1">
      <alignment horizontal="justify" vertical="top" wrapText="1"/>
    </xf>
    <xf numFmtId="0" fontId="8" fillId="0" borderId="44" xfId="1" applyFont="1" applyBorder="1" applyAlignment="1">
      <alignment vertical="top" wrapText="1" shrinkToFit="1"/>
    </xf>
    <xf numFmtId="0" fontId="2" fillId="26" borderId="48" xfId="0" applyFont="1" applyFill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justify" vertical="top" wrapText="1" shrinkToFit="1"/>
    </xf>
    <xf numFmtId="2" fontId="35" fillId="0" borderId="0" xfId="1" applyNumberFormat="1" applyFont="1" applyAlignment="1">
      <alignment horizontal="left" vertical="top" wrapText="1"/>
    </xf>
    <xf numFmtId="0" fontId="5" fillId="0" borderId="43" xfId="1" applyFont="1" applyBorder="1" applyAlignment="1">
      <alignment horizontal="center" vertical="top"/>
    </xf>
    <xf numFmtId="0" fontId="5" fillId="0" borderId="43" xfId="1" applyFont="1" applyBorder="1" applyAlignment="1">
      <alignment horizontal="center" vertical="top" wrapText="1"/>
    </xf>
    <xf numFmtId="0" fontId="5" fillId="0" borderId="45" xfId="1" applyFont="1" applyBorder="1" applyAlignment="1">
      <alignment horizontal="center" vertical="top" wrapText="1"/>
    </xf>
    <xf numFmtId="0" fontId="5" fillId="0" borderId="46" xfId="1" applyFont="1" applyBorder="1" applyAlignment="1">
      <alignment horizontal="center" vertical="top" wrapText="1"/>
    </xf>
    <xf numFmtId="0" fontId="5" fillId="0" borderId="47" xfId="1" applyFont="1" applyBorder="1" applyAlignment="1">
      <alignment horizontal="center" vertical="top" wrapText="1"/>
    </xf>
    <xf numFmtId="0" fontId="5" fillId="0" borderId="45" xfId="1" applyFont="1" applyBorder="1" applyAlignment="1">
      <alignment horizontal="left" vertical="top" wrapText="1"/>
    </xf>
    <xf numFmtId="0" fontId="5" fillId="0" borderId="46" xfId="1" applyFont="1" applyBorder="1" applyAlignment="1">
      <alignment horizontal="left" vertical="top" wrapText="1"/>
    </xf>
    <xf numFmtId="0" fontId="5" fillId="0" borderId="47" xfId="1" applyFont="1" applyBorder="1" applyAlignment="1">
      <alignment horizontal="left" vertical="top" wrapText="1"/>
    </xf>
    <xf numFmtId="0" fontId="5" fillId="0" borderId="45" xfId="1" applyFont="1" applyBorder="1" applyAlignment="1">
      <alignment horizontal="center" vertical="top"/>
    </xf>
    <xf numFmtId="0" fontId="5" fillId="0" borderId="46" xfId="1" applyFont="1" applyBorder="1" applyAlignment="1">
      <alignment horizontal="center" vertical="top"/>
    </xf>
    <xf numFmtId="0" fontId="5" fillId="0" borderId="47" xfId="1" applyFont="1" applyBorder="1" applyAlignment="1">
      <alignment horizontal="center" vertical="top"/>
    </xf>
    <xf numFmtId="0" fontId="5" fillId="0" borderId="43" xfId="1" applyFont="1" applyBorder="1" applyAlignment="1">
      <alignment vertical="top" wrapText="1"/>
    </xf>
    <xf numFmtId="0" fontId="4" fillId="0" borderId="0" xfId="1" applyFont="1" applyAlignment="1">
      <alignment horizontal="center" vertical="top"/>
    </xf>
    <xf numFmtId="2" fontId="35" fillId="0" borderId="0" xfId="1" applyNumberFormat="1" applyFont="1" applyAlignment="1">
      <alignment vertical="top" wrapText="1"/>
    </xf>
    <xf numFmtId="0" fontId="5" fillId="0" borderId="0" xfId="1" applyFont="1" applyAlignment="1">
      <alignment horizontal="left" vertical="top" wrapText="1" shrinkToFit="1"/>
    </xf>
    <xf numFmtId="0" fontId="8" fillId="0" borderId="0" xfId="1" applyFont="1" applyAlignment="1">
      <alignment vertical="top" wrapText="1" shrinkToFit="1"/>
    </xf>
    <xf numFmtId="0" fontId="5" fillId="0" borderId="26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vertical="top" wrapText="1"/>
    </xf>
    <xf numFmtId="0" fontId="5" fillId="0" borderId="12" xfId="1" applyFont="1" applyBorder="1" applyAlignment="1">
      <alignment horizontal="center" vertical="top" wrapText="1"/>
    </xf>
    <xf numFmtId="0" fontId="2" fillId="2" borderId="12" xfId="1" applyFont="1" applyFill="1" applyBorder="1" applyAlignment="1">
      <alignment horizontal="center" vertical="top" wrapText="1"/>
    </xf>
    <xf numFmtId="0" fontId="2" fillId="2" borderId="13" xfId="1" applyFont="1" applyFill="1" applyBorder="1" applyAlignment="1">
      <alignment horizontal="center" vertical="top" wrapText="1"/>
    </xf>
  </cellXfs>
  <cellStyles count="535">
    <cellStyle name="20% - Акцент1 10" xfId="18" xr:uid="{00000000-0005-0000-0000-000000000000}"/>
    <cellStyle name="20% - Акцент1 2" xfId="19" xr:uid="{00000000-0005-0000-0000-000001000000}"/>
    <cellStyle name="20% - Акцент1 3" xfId="20" xr:uid="{00000000-0005-0000-0000-000002000000}"/>
    <cellStyle name="20% - Акцент1 4" xfId="21" xr:uid="{00000000-0005-0000-0000-000003000000}"/>
    <cellStyle name="20% - Акцент1 5" xfId="22" xr:uid="{00000000-0005-0000-0000-000004000000}"/>
    <cellStyle name="20% - Акцент1 6" xfId="23" xr:uid="{00000000-0005-0000-0000-000005000000}"/>
    <cellStyle name="20% - Акцент1 7" xfId="24" xr:uid="{00000000-0005-0000-0000-000006000000}"/>
    <cellStyle name="20% - Акцент1 8" xfId="25" xr:uid="{00000000-0005-0000-0000-000007000000}"/>
    <cellStyle name="20% - Акцент1 9" xfId="26" xr:uid="{00000000-0005-0000-0000-000008000000}"/>
    <cellStyle name="20% - Акцент2 10" xfId="27" xr:uid="{00000000-0005-0000-0000-000009000000}"/>
    <cellStyle name="20% - Акцент2 2" xfId="28" xr:uid="{00000000-0005-0000-0000-00000A000000}"/>
    <cellStyle name="20% - Акцент2 3" xfId="29" xr:uid="{00000000-0005-0000-0000-00000B000000}"/>
    <cellStyle name="20% - Акцент2 4" xfId="30" xr:uid="{00000000-0005-0000-0000-00000C000000}"/>
    <cellStyle name="20% - Акцент2 5" xfId="31" xr:uid="{00000000-0005-0000-0000-00000D000000}"/>
    <cellStyle name="20% - Акцент2 6" xfId="32" xr:uid="{00000000-0005-0000-0000-00000E000000}"/>
    <cellStyle name="20% - Акцент2 7" xfId="33" xr:uid="{00000000-0005-0000-0000-00000F000000}"/>
    <cellStyle name="20% - Акцент2 8" xfId="34" xr:uid="{00000000-0005-0000-0000-000010000000}"/>
    <cellStyle name="20% - Акцент2 9" xfId="35" xr:uid="{00000000-0005-0000-0000-000011000000}"/>
    <cellStyle name="20% - Акцент3 10" xfId="36" xr:uid="{00000000-0005-0000-0000-000012000000}"/>
    <cellStyle name="20% - Акцент3 2" xfId="37" xr:uid="{00000000-0005-0000-0000-000013000000}"/>
    <cellStyle name="20% - Акцент3 3" xfId="38" xr:uid="{00000000-0005-0000-0000-000014000000}"/>
    <cellStyle name="20% - Акцент3 4" xfId="39" xr:uid="{00000000-0005-0000-0000-000015000000}"/>
    <cellStyle name="20% - Акцент3 5" xfId="40" xr:uid="{00000000-0005-0000-0000-000016000000}"/>
    <cellStyle name="20% - Акцент3 6" xfId="41" xr:uid="{00000000-0005-0000-0000-000017000000}"/>
    <cellStyle name="20% - Акцент3 7" xfId="42" xr:uid="{00000000-0005-0000-0000-000018000000}"/>
    <cellStyle name="20% - Акцент3 8" xfId="43" xr:uid="{00000000-0005-0000-0000-000019000000}"/>
    <cellStyle name="20% - Акцент3 9" xfId="44" xr:uid="{00000000-0005-0000-0000-00001A000000}"/>
    <cellStyle name="20% - Акцент4 10" xfId="45" xr:uid="{00000000-0005-0000-0000-00001B000000}"/>
    <cellStyle name="20% - Акцент4 2" xfId="46" xr:uid="{00000000-0005-0000-0000-00001C000000}"/>
    <cellStyle name="20% - Акцент4 3" xfId="47" xr:uid="{00000000-0005-0000-0000-00001D000000}"/>
    <cellStyle name="20% - Акцент4 4" xfId="48" xr:uid="{00000000-0005-0000-0000-00001E000000}"/>
    <cellStyle name="20% - Акцент4 5" xfId="49" xr:uid="{00000000-0005-0000-0000-00001F000000}"/>
    <cellStyle name="20% - Акцент4 6" xfId="50" xr:uid="{00000000-0005-0000-0000-000020000000}"/>
    <cellStyle name="20% - Акцент4 7" xfId="51" xr:uid="{00000000-0005-0000-0000-000021000000}"/>
    <cellStyle name="20% - Акцент4 8" xfId="52" xr:uid="{00000000-0005-0000-0000-000022000000}"/>
    <cellStyle name="20% - Акцент4 9" xfId="53" xr:uid="{00000000-0005-0000-0000-000023000000}"/>
    <cellStyle name="20% - Акцент5 10" xfId="54" xr:uid="{00000000-0005-0000-0000-000024000000}"/>
    <cellStyle name="20% - Акцент5 2" xfId="55" xr:uid="{00000000-0005-0000-0000-000025000000}"/>
    <cellStyle name="20% - Акцент5 3" xfId="56" xr:uid="{00000000-0005-0000-0000-000026000000}"/>
    <cellStyle name="20% - Акцент5 4" xfId="57" xr:uid="{00000000-0005-0000-0000-000027000000}"/>
    <cellStyle name="20% - Акцент5 5" xfId="58" xr:uid="{00000000-0005-0000-0000-000028000000}"/>
    <cellStyle name="20% - Акцент5 6" xfId="59" xr:uid="{00000000-0005-0000-0000-000029000000}"/>
    <cellStyle name="20% - Акцент5 7" xfId="60" xr:uid="{00000000-0005-0000-0000-00002A000000}"/>
    <cellStyle name="20% - Акцент5 8" xfId="61" xr:uid="{00000000-0005-0000-0000-00002B000000}"/>
    <cellStyle name="20% - Акцент5 9" xfId="62" xr:uid="{00000000-0005-0000-0000-00002C000000}"/>
    <cellStyle name="20% - Акцент6 10" xfId="63" xr:uid="{00000000-0005-0000-0000-00002D000000}"/>
    <cellStyle name="20% - Акцент6 2" xfId="64" xr:uid="{00000000-0005-0000-0000-00002E000000}"/>
    <cellStyle name="20% - Акцент6 3" xfId="65" xr:uid="{00000000-0005-0000-0000-00002F000000}"/>
    <cellStyle name="20% - Акцент6 4" xfId="66" xr:uid="{00000000-0005-0000-0000-000030000000}"/>
    <cellStyle name="20% - Акцент6 5" xfId="67" xr:uid="{00000000-0005-0000-0000-000031000000}"/>
    <cellStyle name="20% - Акцент6 6" xfId="68" xr:uid="{00000000-0005-0000-0000-000032000000}"/>
    <cellStyle name="20% - Акцент6 7" xfId="69" xr:uid="{00000000-0005-0000-0000-000033000000}"/>
    <cellStyle name="20% - Акцент6 8" xfId="70" xr:uid="{00000000-0005-0000-0000-000034000000}"/>
    <cellStyle name="20% - Акцент6 9" xfId="71" xr:uid="{00000000-0005-0000-0000-000035000000}"/>
    <cellStyle name="40% - Акцент1 10" xfId="72" xr:uid="{00000000-0005-0000-0000-000036000000}"/>
    <cellStyle name="40% - Акцент1 2" xfId="73" xr:uid="{00000000-0005-0000-0000-000037000000}"/>
    <cellStyle name="40% - Акцент1 3" xfId="74" xr:uid="{00000000-0005-0000-0000-000038000000}"/>
    <cellStyle name="40% - Акцент1 4" xfId="75" xr:uid="{00000000-0005-0000-0000-000039000000}"/>
    <cellStyle name="40% - Акцент1 5" xfId="76" xr:uid="{00000000-0005-0000-0000-00003A000000}"/>
    <cellStyle name="40% - Акцент1 6" xfId="77" xr:uid="{00000000-0005-0000-0000-00003B000000}"/>
    <cellStyle name="40% - Акцент1 7" xfId="78" xr:uid="{00000000-0005-0000-0000-00003C000000}"/>
    <cellStyle name="40% - Акцент1 8" xfId="79" xr:uid="{00000000-0005-0000-0000-00003D000000}"/>
    <cellStyle name="40% - Акцент1 9" xfId="80" xr:uid="{00000000-0005-0000-0000-00003E000000}"/>
    <cellStyle name="40% - Акцент2 10" xfId="81" xr:uid="{00000000-0005-0000-0000-00003F000000}"/>
    <cellStyle name="40% - Акцент2 2" xfId="82" xr:uid="{00000000-0005-0000-0000-000040000000}"/>
    <cellStyle name="40% - Акцент2 3" xfId="83" xr:uid="{00000000-0005-0000-0000-000041000000}"/>
    <cellStyle name="40% - Акцент2 4" xfId="84" xr:uid="{00000000-0005-0000-0000-000042000000}"/>
    <cellStyle name="40% - Акцент2 5" xfId="85" xr:uid="{00000000-0005-0000-0000-000043000000}"/>
    <cellStyle name="40% - Акцент2 6" xfId="86" xr:uid="{00000000-0005-0000-0000-000044000000}"/>
    <cellStyle name="40% - Акцент2 7" xfId="87" xr:uid="{00000000-0005-0000-0000-000045000000}"/>
    <cellStyle name="40% - Акцент2 8" xfId="88" xr:uid="{00000000-0005-0000-0000-000046000000}"/>
    <cellStyle name="40% - Акцент2 9" xfId="89" xr:uid="{00000000-0005-0000-0000-000047000000}"/>
    <cellStyle name="40% - Акцент3 10" xfId="90" xr:uid="{00000000-0005-0000-0000-000048000000}"/>
    <cellStyle name="40% - Акцент3 2" xfId="91" xr:uid="{00000000-0005-0000-0000-000049000000}"/>
    <cellStyle name="40% - Акцент3 3" xfId="92" xr:uid="{00000000-0005-0000-0000-00004A000000}"/>
    <cellStyle name="40% - Акцент3 4" xfId="93" xr:uid="{00000000-0005-0000-0000-00004B000000}"/>
    <cellStyle name="40% - Акцент3 5" xfId="94" xr:uid="{00000000-0005-0000-0000-00004C000000}"/>
    <cellStyle name="40% - Акцент3 6" xfId="95" xr:uid="{00000000-0005-0000-0000-00004D000000}"/>
    <cellStyle name="40% - Акцент3 7" xfId="96" xr:uid="{00000000-0005-0000-0000-00004E000000}"/>
    <cellStyle name="40% - Акцент3 8" xfId="97" xr:uid="{00000000-0005-0000-0000-00004F000000}"/>
    <cellStyle name="40% - Акцент3 9" xfId="98" xr:uid="{00000000-0005-0000-0000-000050000000}"/>
    <cellStyle name="40% - Акцент4 10" xfId="99" xr:uid="{00000000-0005-0000-0000-000051000000}"/>
    <cellStyle name="40% - Акцент4 2" xfId="100" xr:uid="{00000000-0005-0000-0000-000052000000}"/>
    <cellStyle name="40% - Акцент4 3" xfId="101" xr:uid="{00000000-0005-0000-0000-000053000000}"/>
    <cellStyle name="40% - Акцент4 4" xfId="102" xr:uid="{00000000-0005-0000-0000-000054000000}"/>
    <cellStyle name="40% - Акцент4 5" xfId="103" xr:uid="{00000000-0005-0000-0000-000055000000}"/>
    <cellStyle name="40% - Акцент4 6" xfId="104" xr:uid="{00000000-0005-0000-0000-000056000000}"/>
    <cellStyle name="40% - Акцент4 7" xfId="105" xr:uid="{00000000-0005-0000-0000-000057000000}"/>
    <cellStyle name="40% - Акцент4 8" xfId="106" xr:uid="{00000000-0005-0000-0000-000058000000}"/>
    <cellStyle name="40% - Акцент4 9" xfId="107" xr:uid="{00000000-0005-0000-0000-000059000000}"/>
    <cellStyle name="40% - Акцент5 10" xfId="108" xr:uid="{00000000-0005-0000-0000-00005A000000}"/>
    <cellStyle name="40% - Акцент5 2" xfId="109" xr:uid="{00000000-0005-0000-0000-00005B000000}"/>
    <cellStyle name="40% - Акцент5 3" xfId="110" xr:uid="{00000000-0005-0000-0000-00005C000000}"/>
    <cellStyle name="40% - Акцент5 4" xfId="111" xr:uid="{00000000-0005-0000-0000-00005D000000}"/>
    <cellStyle name="40% - Акцент5 5" xfId="112" xr:uid="{00000000-0005-0000-0000-00005E000000}"/>
    <cellStyle name="40% - Акцент5 6" xfId="113" xr:uid="{00000000-0005-0000-0000-00005F000000}"/>
    <cellStyle name="40% - Акцент5 7" xfId="114" xr:uid="{00000000-0005-0000-0000-000060000000}"/>
    <cellStyle name="40% - Акцент5 8" xfId="115" xr:uid="{00000000-0005-0000-0000-000061000000}"/>
    <cellStyle name="40% - Акцент5 9" xfId="116" xr:uid="{00000000-0005-0000-0000-000062000000}"/>
    <cellStyle name="40% - Акцент6 10" xfId="117" xr:uid="{00000000-0005-0000-0000-000063000000}"/>
    <cellStyle name="40% - Акцент6 2" xfId="118" xr:uid="{00000000-0005-0000-0000-000064000000}"/>
    <cellStyle name="40% - Акцент6 3" xfId="119" xr:uid="{00000000-0005-0000-0000-000065000000}"/>
    <cellStyle name="40% - Акцент6 4" xfId="120" xr:uid="{00000000-0005-0000-0000-000066000000}"/>
    <cellStyle name="40% - Акцент6 5" xfId="121" xr:uid="{00000000-0005-0000-0000-000067000000}"/>
    <cellStyle name="40% - Акцент6 6" xfId="122" xr:uid="{00000000-0005-0000-0000-000068000000}"/>
    <cellStyle name="40% - Акцент6 7" xfId="123" xr:uid="{00000000-0005-0000-0000-000069000000}"/>
    <cellStyle name="40% - Акцент6 8" xfId="124" xr:uid="{00000000-0005-0000-0000-00006A000000}"/>
    <cellStyle name="40% - Акцент6 9" xfId="125" xr:uid="{00000000-0005-0000-0000-00006B000000}"/>
    <cellStyle name="60% - Акцент1 10" xfId="126" xr:uid="{00000000-0005-0000-0000-00006C000000}"/>
    <cellStyle name="60% - Акцент1 2" xfId="127" xr:uid="{00000000-0005-0000-0000-00006D000000}"/>
    <cellStyle name="60% - Акцент1 3" xfId="128" xr:uid="{00000000-0005-0000-0000-00006E000000}"/>
    <cellStyle name="60% - Акцент1 4" xfId="129" xr:uid="{00000000-0005-0000-0000-00006F000000}"/>
    <cellStyle name="60% - Акцент1 5" xfId="130" xr:uid="{00000000-0005-0000-0000-000070000000}"/>
    <cellStyle name="60% - Акцент1 6" xfId="131" xr:uid="{00000000-0005-0000-0000-000071000000}"/>
    <cellStyle name="60% - Акцент1 7" xfId="132" xr:uid="{00000000-0005-0000-0000-000072000000}"/>
    <cellStyle name="60% - Акцент1 8" xfId="133" xr:uid="{00000000-0005-0000-0000-000073000000}"/>
    <cellStyle name="60% - Акцент1 9" xfId="134" xr:uid="{00000000-0005-0000-0000-000074000000}"/>
    <cellStyle name="60% - Акцент2 10" xfId="135" xr:uid="{00000000-0005-0000-0000-000075000000}"/>
    <cellStyle name="60% - Акцент2 2" xfId="136" xr:uid="{00000000-0005-0000-0000-000076000000}"/>
    <cellStyle name="60% - Акцент2 3" xfId="137" xr:uid="{00000000-0005-0000-0000-000077000000}"/>
    <cellStyle name="60% - Акцент2 4" xfId="138" xr:uid="{00000000-0005-0000-0000-000078000000}"/>
    <cellStyle name="60% - Акцент2 5" xfId="139" xr:uid="{00000000-0005-0000-0000-000079000000}"/>
    <cellStyle name="60% - Акцент2 6" xfId="140" xr:uid="{00000000-0005-0000-0000-00007A000000}"/>
    <cellStyle name="60% - Акцент2 7" xfId="141" xr:uid="{00000000-0005-0000-0000-00007B000000}"/>
    <cellStyle name="60% - Акцент2 8" xfId="142" xr:uid="{00000000-0005-0000-0000-00007C000000}"/>
    <cellStyle name="60% - Акцент2 9" xfId="143" xr:uid="{00000000-0005-0000-0000-00007D000000}"/>
    <cellStyle name="60% - Акцент3 10" xfId="144" xr:uid="{00000000-0005-0000-0000-00007E000000}"/>
    <cellStyle name="60% - Акцент3 2" xfId="145" xr:uid="{00000000-0005-0000-0000-00007F000000}"/>
    <cellStyle name="60% - Акцент3 3" xfId="146" xr:uid="{00000000-0005-0000-0000-000080000000}"/>
    <cellStyle name="60% - Акцент3 4" xfId="147" xr:uid="{00000000-0005-0000-0000-000081000000}"/>
    <cellStyle name="60% - Акцент3 5" xfId="148" xr:uid="{00000000-0005-0000-0000-000082000000}"/>
    <cellStyle name="60% - Акцент3 6" xfId="149" xr:uid="{00000000-0005-0000-0000-000083000000}"/>
    <cellStyle name="60% - Акцент3 7" xfId="150" xr:uid="{00000000-0005-0000-0000-000084000000}"/>
    <cellStyle name="60% - Акцент3 8" xfId="151" xr:uid="{00000000-0005-0000-0000-000085000000}"/>
    <cellStyle name="60% - Акцент3 9" xfId="152" xr:uid="{00000000-0005-0000-0000-000086000000}"/>
    <cellStyle name="60% - Акцент4 10" xfId="153" xr:uid="{00000000-0005-0000-0000-000087000000}"/>
    <cellStyle name="60% - Акцент4 2" xfId="154" xr:uid="{00000000-0005-0000-0000-000088000000}"/>
    <cellStyle name="60% - Акцент4 3" xfId="155" xr:uid="{00000000-0005-0000-0000-000089000000}"/>
    <cellStyle name="60% - Акцент4 4" xfId="156" xr:uid="{00000000-0005-0000-0000-00008A000000}"/>
    <cellStyle name="60% - Акцент4 5" xfId="157" xr:uid="{00000000-0005-0000-0000-00008B000000}"/>
    <cellStyle name="60% - Акцент4 6" xfId="158" xr:uid="{00000000-0005-0000-0000-00008C000000}"/>
    <cellStyle name="60% - Акцент4 7" xfId="159" xr:uid="{00000000-0005-0000-0000-00008D000000}"/>
    <cellStyle name="60% - Акцент4 8" xfId="160" xr:uid="{00000000-0005-0000-0000-00008E000000}"/>
    <cellStyle name="60% - Акцент4 9" xfId="161" xr:uid="{00000000-0005-0000-0000-00008F000000}"/>
    <cellStyle name="60% - Акцент5 10" xfId="162" xr:uid="{00000000-0005-0000-0000-000090000000}"/>
    <cellStyle name="60% - Акцент5 2" xfId="163" xr:uid="{00000000-0005-0000-0000-000091000000}"/>
    <cellStyle name="60% - Акцент5 3" xfId="164" xr:uid="{00000000-0005-0000-0000-000092000000}"/>
    <cellStyle name="60% - Акцент5 4" xfId="165" xr:uid="{00000000-0005-0000-0000-000093000000}"/>
    <cellStyle name="60% - Акцент5 5" xfId="166" xr:uid="{00000000-0005-0000-0000-000094000000}"/>
    <cellStyle name="60% - Акцент5 6" xfId="167" xr:uid="{00000000-0005-0000-0000-000095000000}"/>
    <cellStyle name="60% - Акцент5 7" xfId="168" xr:uid="{00000000-0005-0000-0000-000096000000}"/>
    <cellStyle name="60% - Акцент5 8" xfId="169" xr:uid="{00000000-0005-0000-0000-000097000000}"/>
    <cellStyle name="60% - Акцент5 9" xfId="170" xr:uid="{00000000-0005-0000-0000-000098000000}"/>
    <cellStyle name="60% - Акцент6 10" xfId="171" xr:uid="{00000000-0005-0000-0000-000099000000}"/>
    <cellStyle name="60% - Акцент6 2" xfId="172" xr:uid="{00000000-0005-0000-0000-00009A000000}"/>
    <cellStyle name="60% - Акцент6 3" xfId="173" xr:uid="{00000000-0005-0000-0000-00009B000000}"/>
    <cellStyle name="60% - Акцент6 4" xfId="174" xr:uid="{00000000-0005-0000-0000-00009C000000}"/>
    <cellStyle name="60% - Акцент6 5" xfId="175" xr:uid="{00000000-0005-0000-0000-00009D000000}"/>
    <cellStyle name="60% - Акцент6 6" xfId="176" xr:uid="{00000000-0005-0000-0000-00009E000000}"/>
    <cellStyle name="60% - Акцент6 7" xfId="177" xr:uid="{00000000-0005-0000-0000-00009F000000}"/>
    <cellStyle name="60% - Акцент6 8" xfId="178" xr:uid="{00000000-0005-0000-0000-0000A0000000}"/>
    <cellStyle name="60% - Акцент6 9" xfId="179" xr:uid="{00000000-0005-0000-0000-0000A1000000}"/>
    <cellStyle name="Excel Built-in Normal" xfId="3" xr:uid="{00000000-0005-0000-0000-0000A2000000}"/>
    <cellStyle name="Excel Built-in Normal 2" xfId="4" xr:uid="{00000000-0005-0000-0000-0000A3000000}"/>
    <cellStyle name="Excel Built-in Normal 3" xfId="5" xr:uid="{00000000-0005-0000-0000-0000A4000000}"/>
    <cellStyle name="Акцент1 10" xfId="180" xr:uid="{00000000-0005-0000-0000-0000A5000000}"/>
    <cellStyle name="Акцент1 2" xfId="181" xr:uid="{00000000-0005-0000-0000-0000A6000000}"/>
    <cellStyle name="Акцент1 3" xfId="182" xr:uid="{00000000-0005-0000-0000-0000A7000000}"/>
    <cellStyle name="Акцент1 4" xfId="183" xr:uid="{00000000-0005-0000-0000-0000A8000000}"/>
    <cellStyle name="Акцент1 5" xfId="184" xr:uid="{00000000-0005-0000-0000-0000A9000000}"/>
    <cellStyle name="Акцент1 6" xfId="185" xr:uid="{00000000-0005-0000-0000-0000AA000000}"/>
    <cellStyle name="Акцент1 7" xfId="186" xr:uid="{00000000-0005-0000-0000-0000AB000000}"/>
    <cellStyle name="Акцент1 8" xfId="187" xr:uid="{00000000-0005-0000-0000-0000AC000000}"/>
    <cellStyle name="Акцент1 9" xfId="188" xr:uid="{00000000-0005-0000-0000-0000AD000000}"/>
    <cellStyle name="Акцент2 10" xfId="189" xr:uid="{00000000-0005-0000-0000-0000AE000000}"/>
    <cellStyle name="Акцент2 2" xfId="190" xr:uid="{00000000-0005-0000-0000-0000AF000000}"/>
    <cellStyle name="Акцент2 3" xfId="191" xr:uid="{00000000-0005-0000-0000-0000B0000000}"/>
    <cellStyle name="Акцент2 4" xfId="192" xr:uid="{00000000-0005-0000-0000-0000B1000000}"/>
    <cellStyle name="Акцент2 5" xfId="193" xr:uid="{00000000-0005-0000-0000-0000B2000000}"/>
    <cellStyle name="Акцент2 6" xfId="194" xr:uid="{00000000-0005-0000-0000-0000B3000000}"/>
    <cellStyle name="Акцент2 7" xfId="195" xr:uid="{00000000-0005-0000-0000-0000B4000000}"/>
    <cellStyle name="Акцент2 8" xfId="196" xr:uid="{00000000-0005-0000-0000-0000B5000000}"/>
    <cellStyle name="Акцент2 9" xfId="197" xr:uid="{00000000-0005-0000-0000-0000B6000000}"/>
    <cellStyle name="Акцент3 10" xfId="198" xr:uid="{00000000-0005-0000-0000-0000B7000000}"/>
    <cellStyle name="Акцент3 2" xfId="199" xr:uid="{00000000-0005-0000-0000-0000B8000000}"/>
    <cellStyle name="Акцент3 3" xfId="200" xr:uid="{00000000-0005-0000-0000-0000B9000000}"/>
    <cellStyle name="Акцент3 4" xfId="201" xr:uid="{00000000-0005-0000-0000-0000BA000000}"/>
    <cellStyle name="Акцент3 5" xfId="202" xr:uid="{00000000-0005-0000-0000-0000BB000000}"/>
    <cellStyle name="Акцент3 6" xfId="203" xr:uid="{00000000-0005-0000-0000-0000BC000000}"/>
    <cellStyle name="Акцент3 7" xfId="204" xr:uid="{00000000-0005-0000-0000-0000BD000000}"/>
    <cellStyle name="Акцент3 8" xfId="205" xr:uid="{00000000-0005-0000-0000-0000BE000000}"/>
    <cellStyle name="Акцент3 9" xfId="206" xr:uid="{00000000-0005-0000-0000-0000BF000000}"/>
    <cellStyle name="Акцент4 10" xfId="207" xr:uid="{00000000-0005-0000-0000-0000C0000000}"/>
    <cellStyle name="Акцент4 2" xfId="208" xr:uid="{00000000-0005-0000-0000-0000C1000000}"/>
    <cellStyle name="Акцент4 3" xfId="209" xr:uid="{00000000-0005-0000-0000-0000C2000000}"/>
    <cellStyle name="Акцент4 4" xfId="210" xr:uid="{00000000-0005-0000-0000-0000C3000000}"/>
    <cellStyle name="Акцент4 5" xfId="211" xr:uid="{00000000-0005-0000-0000-0000C4000000}"/>
    <cellStyle name="Акцент4 6" xfId="212" xr:uid="{00000000-0005-0000-0000-0000C5000000}"/>
    <cellStyle name="Акцент4 7" xfId="213" xr:uid="{00000000-0005-0000-0000-0000C6000000}"/>
    <cellStyle name="Акцент4 8" xfId="214" xr:uid="{00000000-0005-0000-0000-0000C7000000}"/>
    <cellStyle name="Акцент4 9" xfId="215" xr:uid="{00000000-0005-0000-0000-0000C8000000}"/>
    <cellStyle name="Акцент5 10" xfId="216" xr:uid="{00000000-0005-0000-0000-0000C9000000}"/>
    <cellStyle name="Акцент5 2" xfId="217" xr:uid="{00000000-0005-0000-0000-0000CA000000}"/>
    <cellStyle name="Акцент5 3" xfId="218" xr:uid="{00000000-0005-0000-0000-0000CB000000}"/>
    <cellStyle name="Акцент5 4" xfId="219" xr:uid="{00000000-0005-0000-0000-0000CC000000}"/>
    <cellStyle name="Акцент5 5" xfId="220" xr:uid="{00000000-0005-0000-0000-0000CD000000}"/>
    <cellStyle name="Акцент5 6" xfId="221" xr:uid="{00000000-0005-0000-0000-0000CE000000}"/>
    <cellStyle name="Акцент5 7" xfId="222" xr:uid="{00000000-0005-0000-0000-0000CF000000}"/>
    <cellStyle name="Акцент5 8" xfId="223" xr:uid="{00000000-0005-0000-0000-0000D0000000}"/>
    <cellStyle name="Акцент5 9" xfId="224" xr:uid="{00000000-0005-0000-0000-0000D1000000}"/>
    <cellStyle name="Акцент6 10" xfId="225" xr:uid="{00000000-0005-0000-0000-0000D2000000}"/>
    <cellStyle name="Акцент6 2" xfId="226" xr:uid="{00000000-0005-0000-0000-0000D3000000}"/>
    <cellStyle name="Акцент6 3" xfId="227" xr:uid="{00000000-0005-0000-0000-0000D4000000}"/>
    <cellStyle name="Акцент6 4" xfId="228" xr:uid="{00000000-0005-0000-0000-0000D5000000}"/>
    <cellStyle name="Акцент6 5" xfId="229" xr:uid="{00000000-0005-0000-0000-0000D6000000}"/>
    <cellStyle name="Акцент6 6" xfId="230" xr:uid="{00000000-0005-0000-0000-0000D7000000}"/>
    <cellStyle name="Акцент6 7" xfId="231" xr:uid="{00000000-0005-0000-0000-0000D8000000}"/>
    <cellStyle name="Акцент6 8" xfId="232" xr:uid="{00000000-0005-0000-0000-0000D9000000}"/>
    <cellStyle name="Акцент6 9" xfId="233" xr:uid="{00000000-0005-0000-0000-0000DA000000}"/>
    <cellStyle name="Ввод  10" xfId="234" xr:uid="{00000000-0005-0000-0000-0000DB000000}"/>
    <cellStyle name="Ввод  10 2" xfId="443" xr:uid="{00000000-0005-0000-0000-0000DC000000}"/>
    <cellStyle name="Ввод  10 3" xfId="439" xr:uid="{00000000-0005-0000-0000-0000DD000000}"/>
    <cellStyle name="Ввод  10 4" xfId="440" xr:uid="{00000000-0005-0000-0000-0000DE000000}"/>
    <cellStyle name="Ввод  2" xfId="235" xr:uid="{00000000-0005-0000-0000-0000DF000000}"/>
    <cellStyle name="Ввод  2 2" xfId="444" xr:uid="{00000000-0005-0000-0000-0000E0000000}"/>
    <cellStyle name="Ввод  2 3" xfId="438" xr:uid="{00000000-0005-0000-0000-0000E1000000}"/>
    <cellStyle name="Ввод  2 4" xfId="441" xr:uid="{00000000-0005-0000-0000-0000E2000000}"/>
    <cellStyle name="Ввод  3" xfId="236" xr:uid="{00000000-0005-0000-0000-0000E3000000}"/>
    <cellStyle name="Ввод  3 2" xfId="445" xr:uid="{00000000-0005-0000-0000-0000E4000000}"/>
    <cellStyle name="Ввод  3 3" xfId="437" xr:uid="{00000000-0005-0000-0000-0000E5000000}"/>
    <cellStyle name="Ввод  3 4" xfId="442" xr:uid="{00000000-0005-0000-0000-0000E6000000}"/>
    <cellStyle name="Ввод  4" xfId="237" xr:uid="{00000000-0005-0000-0000-0000E7000000}"/>
    <cellStyle name="Ввод  4 2" xfId="446" xr:uid="{00000000-0005-0000-0000-0000E8000000}"/>
    <cellStyle name="Ввод  4 3" xfId="436" xr:uid="{00000000-0005-0000-0000-0000E9000000}"/>
    <cellStyle name="Ввод  4 4" xfId="516" xr:uid="{00000000-0005-0000-0000-0000EA000000}"/>
    <cellStyle name="Ввод  5" xfId="238" xr:uid="{00000000-0005-0000-0000-0000EB000000}"/>
    <cellStyle name="Ввод  5 2" xfId="447" xr:uid="{00000000-0005-0000-0000-0000EC000000}"/>
    <cellStyle name="Ввод  5 3" xfId="435" xr:uid="{00000000-0005-0000-0000-0000ED000000}"/>
    <cellStyle name="Ввод  5 4" xfId="401" xr:uid="{00000000-0005-0000-0000-0000EE000000}"/>
    <cellStyle name="Ввод  6" xfId="239" xr:uid="{00000000-0005-0000-0000-0000EF000000}"/>
    <cellStyle name="Ввод  6 2" xfId="448" xr:uid="{00000000-0005-0000-0000-0000F0000000}"/>
    <cellStyle name="Ввод  6 3" xfId="434" xr:uid="{00000000-0005-0000-0000-0000F1000000}"/>
    <cellStyle name="Ввод  6 4" xfId="402" xr:uid="{00000000-0005-0000-0000-0000F2000000}"/>
    <cellStyle name="Ввод  7" xfId="240" xr:uid="{00000000-0005-0000-0000-0000F3000000}"/>
    <cellStyle name="Ввод  7 2" xfId="449" xr:uid="{00000000-0005-0000-0000-0000F4000000}"/>
    <cellStyle name="Ввод  7 3" xfId="433" xr:uid="{00000000-0005-0000-0000-0000F5000000}"/>
    <cellStyle name="Ввод  7 4" xfId="403" xr:uid="{00000000-0005-0000-0000-0000F6000000}"/>
    <cellStyle name="Ввод  8" xfId="241" xr:uid="{00000000-0005-0000-0000-0000F7000000}"/>
    <cellStyle name="Ввод  8 2" xfId="450" xr:uid="{00000000-0005-0000-0000-0000F8000000}"/>
    <cellStyle name="Ввод  8 3" xfId="432" xr:uid="{00000000-0005-0000-0000-0000F9000000}"/>
    <cellStyle name="Ввод  8 4" xfId="470" xr:uid="{00000000-0005-0000-0000-0000FA000000}"/>
    <cellStyle name="Ввод  9" xfId="242" xr:uid="{00000000-0005-0000-0000-0000FB000000}"/>
    <cellStyle name="Ввод  9 2" xfId="451" xr:uid="{00000000-0005-0000-0000-0000FC000000}"/>
    <cellStyle name="Ввод  9 3" xfId="431" xr:uid="{00000000-0005-0000-0000-0000FD000000}"/>
    <cellStyle name="Ввод  9 4" xfId="471" xr:uid="{00000000-0005-0000-0000-0000FE000000}"/>
    <cellStyle name="Вывод 10" xfId="243" xr:uid="{00000000-0005-0000-0000-0000FF000000}"/>
    <cellStyle name="Вывод 10 2" xfId="452" xr:uid="{00000000-0005-0000-0000-000000010000}"/>
    <cellStyle name="Вывод 10 3" xfId="430" xr:uid="{00000000-0005-0000-0000-000001010000}"/>
    <cellStyle name="Вывод 10 4" xfId="472" xr:uid="{00000000-0005-0000-0000-000002010000}"/>
    <cellStyle name="Вывод 2" xfId="244" xr:uid="{00000000-0005-0000-0000-000003010000}"/>
    <cellStyle name="Вывод 2 2" xfId="453" xr:uid="{00000000-0005-0000-0000-000004010000}"/>
    <cellStyle name="Вывод 2 3" xfId="429" xr:uid="{00000000-0005-0000-0000-000005010000}"/>
    <cellStyle name="Вывод 2 4" xfId="473" xr:uid="{00000000-0005-0000-0000-000006010000}"/>
    <cellStyle name="Вывод 3" xfId="245" xr:uid="{00000000-0005-0000-0000-000007010000}"/>
    <cellStyle name="Вывод 3 2" xfId="454" xr:uid="{00000000-0005-0000-0000-000008010000}"/>
    <cellStyle name="Вывод 3 3" xfId="428" xr:uid="{00000000-0005-0000-0000-000009010000}"/>
    <cellStyle name="Вывод 3 4" xfId="474" xr:uid="{00000000-0005-0000-0000-00000A010000}"/>
    <cellStyle name="Вывод 4" xfId="246" xr:uid="{00000000-0005-0000-0000-00000B010000}"/>
    <cellStyle name="Вывод 4 2" xfId="455" xr:uid="{00000000-0005-0000-0000-00000C010000}"/>
    <cellStyle name="Вывод 4 3" xfId="427" xr:uid="{00000000-0005-0000-0000-00000D010000}"/>
    <cellStyle name="Вывод 4 4" xfId="475" xr:uid="{00000000-0005-0000-0000-00000E010000}"/>
    <cellStyle name="Вывод 5" xfId="247" xr:uid="{00000000-0005-0000-0000-00000F010000}"/>
    <cellStyle name="Вывод 5 2" xfId="456" xr:uid="{00000000-0005-0000-0000-000010010000}"/>
    <cellStyle name="Вывод 5 3" xfId="426" xr:uid="{00000000-0005-0000-0000-000011010000}"/>
    <cellStyle name="Вывод 5 4" xfId="476" xr:uid="{00000000-0005-0000-0000-000012010000}"/>
    <cellStyle name="Вывод 6" xfId="248" xr:uid="{00000000-0005-0000-0000-000013010000}"/>
    <cellStyle name="Вывод 6 2" xfId="457" xr:uid="{00000000-0005-0000-0000-000014010000}"/>
    <cellStyle name="Вывод 6 3" xfId="425" xr:uid="{00000000-0005-0000-0000-000015010000}"/>
    <cellStyle name="Вывод 6 4" xfId="477" xr:uid="{00000000-0005-0000-0000-000016010000}"/>
    <cellStyle name="Вывод 7" xfId="249" xr:uid="{00000000-0005-0000-0000-000017010000}"/>
    <cellStyle name="Вывод 7 2" xfId="458" xr:uid="{00000000-0005-0000-0000-000018010000}"/>
    <cellStyle name="Вывод 7 3" xfId="424" xr:uid="{00000000-0005-0000-0000-000019010000}"/>
    <cellStyle name="Вывод 7 4" xfId="478" xr:uid="{00000000-0005-0000-0000-00001A010000}"/>
    <cellStyle name="Вывод 8" xfId="250" xr:uid="{00000000-0005-0000-0000-00001B010000}"/>
    <cellStyle name="Вывод 8 2" xfId="459" xr:uid="{00000000-0005-0000-0000-00001C010000}"/>
    <cellStyle name="Вывод 8 3" xfId="423" xr:uid="{00000000-0005-0000-0000-00001D010000}"/>
    <cellStyle name="Вывод 8 4" xfId="479" xr:uid="{00000000-0005-0000-0000-00001E010000}"/>
    <cellStyle name="Вывод 9" xfId="251" xr:uid="{00000000-0005-0000-0000-00001F010000}"/>
    <cellStyle name="Вывод 9 2" xfId="460" xr:uid="{00000000-0005-0000-0000-000020010000}"/>
    <cellStyle name="Вывод 9 3" xfId="422" xr:uid="{00000000-0005-0000-0000-000021010000}"/>
    <cellStyle name="Вывод 9 4" xfId="480" xr:uid="{00000000-0005-0000-0000-000022010000}"/>
    <cellStyle name="Вычисление 10" xfId="252" xr:uid="{00000000-0005-0000-0000-000023010000}"/>
    <cellStyle name="Вычисление 10 2" xfId="461" xr:uid="{00000000-0005-0000-0000-000024010000}"/>
    <cellStyle name="Вычисление 10 3" xfId="421" xr:uid="{00000000-0005-0000-0000-000025010000}"/>
    <cellStyle name="Вычисление 10 4" xfId="481" xr:uid="{00000000-0005-0000-0000-000026010000}"/>
    <cellStyle name="Вычисление 2" xfId="253" xr:uid="{00000000-0005-0000-0000-000027010000}"/>
    <cellStyle name="Вычисление 2 2" xfId="462" xr:uid="{00000000-0005-0000-0000-000028010000}"/>
    <cellStyle name="Вычисление 2 3" xfId="420" xr:uid="{00000000-0005-0000-0000-000029010000}"/>
    <cellStyle name="Вычисление 2 4" xfId="482" xr:uid="{00000000-0005-0000-0000-00002A010000}"/>
    <cellStyle name="Вычисление 3" xfId="254" xr:uid="{00000000-0005-0000-0000-00002B010000}"/>
    <cellStyle name="Вычисление 3 2" xfId="463" xr:uid="{00000000-0005-0000-0000-00002C010000}"/>
    <cellStyle name="Вычисление 3 3" xfId="419" xr:uid="{00000000-0005-0000-0000-00002D010000}"/>
    <cellStyle name="Вычисление 3 4" xfId="483" xr:uid="{00000000-0005-0000-0000-00002E010000}"/>
    <cellStyle name="Вычисление 4" xfId="255" xr:uid="{00000000-0005-0000-0000-00002F010000}"/>
    <cellStyle name="Вычисление 4 2" xfId="464" xr:uid="{00000000-0005-0000-0000-000030010000}"/>
    <cellStyle name="Вычисление 4 3" xfId="418" xr:uid="{00000000-0005-0000-0000-000031010000}"/>
    <cellStyle name="Вычисление 4 4" xfId="484" xr:uid="{00000000-0005-0000-0000-000032010000}"/>
    <cellStyle name="Вычисление 5" xfId="256" xr:uid="{00000000-0005-0000-0000-000033010000}"/>
    <cellStyle name="Вычисление 5 2" xfId="465" xr:uid="{00000000-0005-0000-0000-000034010000}"/>
    <cellStyle name="Вычисление 5 3" xfId="417" xr:uid="{00000000-0005-0000-0000-000035010000}"/>
    <cellStyle name="Вычисление 5 4" xfId="485" xr:uid="{00000000-0005-0000-0000-000036010000}"/>
    <cellStyle name="Вычисление 6" xfId="257" xr:uid="{00000000-0005-0000-0000-000037010000}"/>
    <cellStyle name="Вычисление 6 2" xfId="466" xr:uid="{00000000-0005-0000-0000-000038010000}"/>
    <cellStyle name="Вычисление 6 3" xfId="416" xr:uid="{00000000-0005-0000-0000-000039010000}"/>
    <cellStyle name="Вычисление 6 4" xfId="486" xr:uid="{00000000-0005-0000-0000-00003A010000}"/>
    <cellStyle name="Вычисление 7" xfId="258" xr:uid="{00000000-0005-0000-0000-00003B010000}"/>
    <cellStyle name="Вычисление 7 2" xfId="467" xr:uid="{00000000-0005-0000-0000-00003C010000}"/>
    <cellStyle name="Вычисление 7 3" xfId="415" xr:uid="{00000000-0005-0000-0000-00003D010000}"/>
    <cellStyle name="Вычисление 7 4" xfId="487" xr:uid="{00000000-0005-0000-0000-00003E010000}"/>
    <cellStyle name="Вычисление 8" xfId="259" xr:uid="{00000000-0005-0000-0000-00003F010000}"/>
    <cellStyle name="Вычисление 8 2" xfId="468" xr:uid="{00000000-0005-0000-0000-000040010000}"/>
    <cellStyle name="Вычисление 8 3" xfId="414" xr:uid="{00000000-0005-0000-0000-000041010000}"/>
    <cellStyle name="Вычисление 8 4" xfId="488" xr:uid="{00000000-0005-0000-0000-000042010000}"/>
    <cellStyle name="Вычисление 9" xfId="260" xr:uid="{00000000-0005-0000-0000-000043010000}"/>
    <cellStyle name="Вычисление 9 2" xfId="469" xr:uid="{00000000-0005-0000-0000-000044010000}"/>
    <cellStyle name="Вычисление 9 3" xfId="413" xr:uid="{00000000-0005-0000-0000-000045010000}"/>
    <cellStyle name="Вычисление 9 4" xfId="489" xr:uid="{00000000-0005-0000-0000-000046010000}"/>
    <cellStyle name="Гиперссылка" xfId="399" builtinId="8"/>
    <cellStyle name="Гиперссылка 2" xfId="6" xr:uid="{00000000-0005-0000-0000-000048010000}"/>
    <cellStyle name="Гиперссылка 3" xfId="7" xr:uid="{00000000-0005-0000-0000-000049010000}"/>
    <cellStyle name="Денежный 2" xfId="8" xr:uid="{00000000-0005-0000-0000-00004A010000}"/>
    <cellStyle name="Заголовок 1 10" xfId="261" xr:uid="{00000000-0005-0000-0000-00004B010000}"/>
    <cellStyle name="Заголовок 1 2" xfId="262" xr:uid="{00000000-0005-0000-0000-00004C010000}"/>
    <cellStyle name="Заголовок 1 3" xfId="263" xr:uid="{00000000-0005-0000-0000-00004D010000}"/>
    <cellStyle name="Заголовок 1 4" xfId="264" xr:uid="{00000000-0005-0000-0000-00004E010000}"/>
    <cellStyle name="Заголовок 1 5" xfId="265" xr:uid="{00000000-0005-0000-0000-00004F010000}"/>
    <cellStyle name="Заголовок 1 6" xfId="266" xr:uid="{00000000-0005-0000-0000-000050010000}"/>
    <cellStyle name="Заголовок 1 7" xfId="267" xr:uid="{00000000-0005-0000-0000-000051010000}"/>
    <cellStyle name="Заголовок 1 8" xfId="268" xr:uid="{00000000-0005-0000-0000-000052010000}"/>
    <cellStyle name="Заголовок 1 9" xfId="269" xr:uid="{00000000-0005-0000-0000-000053010000}"/>
    <cellStyle name="Заголовок 2 10" xfId="270" xr:uid="{00000000-0005-0000-0000-000054010000}"/>
    <cellStyle name="Заголовок 2 2" xfId="271" xr:uid="{00000000-0005-0000-0000-000055010000}"/>
    <cellStyle name="Заголовок 2 3" xfId="272" xr:uid="{00000000-0005-0000-0000-000056010000}"/>
    <cellStyle name="Заголовок 2 4" xfId="273" xr:uid="{00000000-0005-0000-0000-000057010000}"/>
    <cellStyle name="Заголовок 2 5" xfId="274" xr:uid="{00000000-0005-0000-0000-000058010000}"/>
    <cellStyle name="Заголовок 2 6" xfId="275" xr:uid="{00000000-0005-0000-0000-000059010000}"/>
    <cellStyle name="Заголовок 2 7" xfId="276" xr:uid="{00000000-0005-0000-0000-00005A010000}"/>
    <cellStyle name="Заголовок 2 8" xfId="277" xr:uid="{00000000-0005-0000-0000-00005B010000}"/>
    <cellStyle name="Заголовок 2 9" xfId="278" xr:uid="{00000000-0005-0000-0000-00005C010000}"/>
    <cellStyle name="Заголовок 3 10" xfId="279" xr:uid="{00000000-0005-0000-0000-00005D010000}"/>
    <cellStyle name="Заголовок 3 2" xfId="280" xr:uid="{00000000-0005-0000-0000-00005E010000}"/>
    <cellStyle name="Заголовок 3 3" xfId="281" xr:uid="{00000000-0005-0000-0000-00005F010000}"/>
    <cellStyle name="Заголовок 3 4" xfId="282" xr:uid="{00000000-0005-0000-0000-000060010000}"/>
    <cellStyle name="Заголовок 3 5" xfId="283" xr:uid="{00000000-0005-0000-0000-000061010000}"/>
    <cellStyle name="Заголовок 3 6" xfId="284" xr:uid="{00000000-0005-0000-0000-000062010000}"/>
    <cellStyle name="Заголовок 3 7" xfId="285" xr:uid="{00000000-0005-0000-0000-000063010000}"/>
    <cellStyle name="Заголовок 3 8" xfId="286" xr:uid="{00000000-0005-0000-0000-000064010000}"/>
    <cellStyle name="Заголовок 3 9" xfId="287" xr:uid="{00000000-0005-0000-0000-000065010000}"/>
    <cellStyle name="Заголовок 4 10" xfId="288" xr:uid="{00000000-0005-0000-0000-000066010000}"/>
    <cellStyle name="Заголовок 4 2" xfId="289" xr:uid="{00000000-0005-0000-0000-000067010000}"/>
    <cellStyle name="Заголовок 4 3" xfId="290" xr:uid="{00000000-0005-0000-0000-000068010000}"/>
    <cellStyle name="Заголовок 4 4" xfId="291" xr:uid="{00000000-0005-0000-0000-000069010000}"/>
    <cellStyle name="Заголовок 4 5" xfId="292" xr:uid="{00000000-0005-0000-0000-00006A010000}"/>
    <cellStyle name="Заголовок 4 6" xfId="293" xr:uid="{00000000-0005-0000-0000-00006B010000}"/>
    <cellStyle name="Заголовок 4 7" xfId="294" xr:uid="{00000000-0005-0000-0000-00006C010000}"/>
    <cellStyle name="Заголовок 4 8" xfId="295" xr:uid="{00000000-0005-0000-0000-00006D010000}"/>
    <cellStyle name="Заголовок 4 9" xfId="296" xr:uid="{00000000-0005-0000-0000-00006E010000}"/>
    <cellStyle name="Итог 10" xfId="297" xr:uid="{00000000-0005-0000-0000-00006F010000}"/>
    <cellStyle name="Итог 10 2" xfId="490" xr:uid="{00000000-0005-0000-0000-000070010000}"/>
    <cellStyle name="Итог 10 3" xfId="412" xr:uid="{00000000-0005-0000-0000-000071010000}"/>
    <cellStyle name="Итог 10 4" xfId="499" xr:uid="{00000000-0005-0000-0000-000072010000}"/>
    <cellStyle name="Итог 2" xfId="298" xr:uid="{00000000-0005-0000-0000-000073010000}"/>
    <cellStyle name="Итог 2 2" xfId="491" xr:uid="{00000000-0005-0000-0000-000074010000}"/>
    <cellStyle name="Итог 2 3" xfId="411" xr:uid="{00000000-0005-0000-0000-000075010000}"/>
    <cellStyle name="Итог 2 4" xfId="500" xr:uid="{00000000-0005-0000-0000-000076010000}"/>
    <cellStyle name="Итог 3" xfId="299" xr:uid="{00000000-0005-0000-0000-000077010000}"/>
    <cellStyle name="Итог 3 2" xfId="492" xr:uid="{00000000-0005-0000-0000-000078010000}"/>
    <cellStyle name="Итог 3 3" xfId="410" xr:uid="{00000000-0005-0000-0000-000079010000}"/>
    <cellStyle name="Итог 3 4" xfId="501" xr:uid="{00000000-0005-0000-0000-00007A010000}"/>
    <cellStyle name="Итог 4" xfId="300" xr:uid="{00000000-0005-0000-0000-00007B010000}"/>
    <cellStyle name="Итог 4 2" xfId="493" xr:uid="{00000000-0005-0000-0000-00007C010000}"/>
    <cellStyle name="Итог 4 3" xfId="409" xr:uid="{00000000-0005-0000-0000-00007D010000}"/>
    <cellStyle name="Итог 4 4" xfId="502" xr:uid="{00000000-0005-0000-0000-00007E010000}"/>
    <cellStyle name="Итог 5" xfId="301" xr:uid="{00000000-0005-0000-0000-00007F010000}"/>
    <cellStyle name="Итог 5 2" xfId="494" xr:uid="{00000000-0005-0000-0000-000080010000}"/>
    <cellStyle name="Итог 5 3" xfId="408" xr:uid="{00000000-0005-0000-0000-000081010000}"/>
    <cellStyle name="Итог 5 4" xfId="503" xr:uid="{00000000-0005-0000-0000-000082010000}"/>
    <cellStyle name="Итог 6" xfId="302" xr:uid="{00000000-0005-0000-0000-000083010000}"/>
    <cellStyle name="Итог 6 2" xfId="495" xr:uid="{00000000-0005-0000-0000-000084010000}"/>
    <cellStyle name="Итог 6 3" xfId="407" xr:uid="{00000000-0005-0000-0000-000085010000}"/>
    <cellStyle name="Итог 6 4" xfId="504" xr:uid="{00000000-0005-0000-0000-000086010000}"/>
    <cellStyle name="Итог 7" xfId="303" xr:uid="{00000000-0005-0000-0000-000087010000}"/>
    <cellStyle name="Итог 7 2" xfId="496" xr:uid="{00000000-0005-0000-0000-000088010000}"/>
    <cellStyle name="Итог 7 3" xfId="406" xr:uid="{00000000-0005-0000-0000-000089010000}"/>
    <cellStyle name="Итог 7 4" xfId="505" xr:uid="{00000000-0005-0000-0000-00008A010000}"/>
    <cellStyle name="Итог 8" xfId="304" xr:uid="{00000000-0005-0000-0000-00008B010000}"/>
    <cellStyle name="Итог 8 2" xfId="497" xr:uid="{00000000-0005-0000-0000-00008C010000}"/>
    <cellStyle name="Итог 8 3" xfId="405" xr:uid="{00000000-0005-0000-0000-00008D010000}"/>
    <cellStyle name="Итог 8 4" xfId="400" xr:uid="{00000000-0005-0000-0000-00008E010000}"/>
    <cellStyle name="Итог 9" xfId="305" xr:uid="{00000000-0005-0000-0000-00008F010000}"/>
    <cellStyle name="Итог 9 2" xfId="498" xr:uid="{00000000-0005-0000-0000-000090010000}"/>
    <cellStyle name="Итог 9 3" xfId="404" xr:uid="{00000000-0005-0000-0000-000091010000}"/>
    <cellStyle name="Итог 9 4" xfId="506" xr:uid="{00000000-0005-0000-0000-000092010000}"/>
    <cellStyle name="Контрольная ячейка 10" xfId="306" xr:uid="{00000000-0005-0000-0000-000093010000}"/>
    <cellStyle name="Контрольная ячейка 2" xfId="307" xr:uid="{00000000-0005-0000-0000-000094010000}"/>
    <cellStyle name="Контрольная ячейка 3" xfId="308" xr:uid="{00000000-0005-0000-0000-000095010000}"/>
    <cellStyle name="Контрольная ячейка 4" xfId="309" xr:uid="{00000000-0005-0000-0000-000096010000}"/>
    <cellStyle name="Контрольная ячейка 5" xfId="310" xr:uid="{00000000-0005-0000-0000-000097010000}"/>
    <cellStyle name="Контрольная ячейка 6" xfId="311" xr:uid="{00000000-0005-0000-0000-000098010000}"/>
    <cellStyle name="Контрольная ячейка 7" xfId="312" xr:uid="{00000000-0005-0000-0000-000099010000}"/>
    <cellStyle name="Контрольная ячейка 8" xfId="313" xr:uid="{00000000-0005-0000-0000-00009A010000}"/>
    <cellStyle name="Контрольная ячейка 9" xfId="314" xr:uid="{00000000-0005-0000-0000-00009B010000}"/>
    <cellStyle name="Название 10" xfId="315" xr:uid="{00000000-0005-0000-0000-00009C010000}"/>
    <cellStyle name="Название 2" xfId="316" xr:uid="{00000000-0005-0000-0000-00009D010000}"/>
    <cellStyle name="Название 3" xfId="317" xr:uid="{00000000-0005-0000-0000-00009E010000}"/>
    <cellStyle name="Название 4" xfId="318" xr:uid="{00000000-0005-0000-0000-00009F010000}"/>
    <cellStyle name="Название 5" xfId="319" xr:uid="{00000000-0005-0000-0000-0000A0010000}"/>
    <cellStyle name="Название 6" xfId="320" xr:uid="{00000000-0005-0000-0000-0000A1010000}"/>
    <cellStyle name="Название 7" xfId="321" xr:uid="{00000000-0005-0000-0000-0000A2010000}"/>
    <cellStyle name="Название 8" xfId="322" xr:uid="{00000000-0005-0000-0000-0000A3010000}"/>
    <cellStyle name="Название 9" xfId="323" xr:uid="{00000000-0005-0000-0000-0000A4010000}"/>
    <cellStyle name="Нейтральный 10" xfId="324" xr:uid="{00000000-0005-0000-0000-0000A5010000}"/>
    <cellStyle name="Нейтральный 2" xfId="325" xr:uid="{00000000-0005-0000-0000-0000A6010000}"/>
    <cellStyle name="Нейтральный 3" xfId="326" xr:uid="{00000000-0005-0000-0000-0000A7010000}"/>
    <cellStyle name="Нейтральный 4" xfId="327" xr:uid="{00000000-0005-0000-0000-0000A8010000}"/>
    <cellStyle name="Нейтральный 5" xfId="328" xr:uid="{00000000-0005-0000-0000-0000A9010000}"/>
    <cellStyle name="Нейтральный 6" xfId="329" xr:uid="{00000000-0005-0000-0000-0000AA010000}"/>
    <cellStyle name="Нейтральный 7" xfId="330" xr:uid="{00000000-0005-0000-0000-0000AB010000}"/>
    <cellStyle name="Нейтральный 8" xfId="331" xr:uid="{00000000-0005-0000-0000-0000AC010000}"/>
    <cellStyle name="Нейтральный 9" xfId="332" xr:uid="{00000000-0005-0000-0000-0000AD010000}"/>
    <cellStyle name="Обычный" xfId="0" builtinId="0"/>
    <cellStyle name="Обычный 10" xfId="333" xr:uid="{00000000-0005-0000-0000-0000AF010000}"/>
    <cellStyle name="Обычный 2" xfId="1" xr:uid="{00000000-0005-0000-0000-0000B0010000}"/>
    <cellStyle name="Обычный 2 10" xfId="334" xr:uid="{00000000-0005-0000-0000-0000B1010000}"/>
    <cellStyle name="Обычный 2 11" xfId="335" xr:uid="{00000000-0005-0000-0000-0000B2010000}"/>
    <cellStyle name="Обычный 2 2" xfId="336" xr:uid="{00000000-0005-0000-0000-0000B3010000}"/>
    <cellStyle name="Обычный 2 2 2" xfId="2" xr:uid="{00000000-0005-0000-0000-0000B4010000}"/>
    <cellStyle name="Обычный 2 3" xfId="337" xr:uid="{00000000-0005-0000-0000-0000B5010000}"/>
    <cellStyle name="Обычный 2 4" xfId="338" xr:uid="{00000000-0005-0000-0000-0000B6010000}"/>
    <cellStyle name="Обычный 2 5" xfId="339" xr:uid="{00000000-0005-0000-0000-0000B7010000}"/>
    <cellStyle name="Обычный 2 6" xfId="340" xr:uid="{00000000-0005-0000-0000-0000B8010000}"/>
    <cellStyle name="Обычный 2 7" xfId="341" xr:uid="{00000000-0005-0000-0000-0000B9010000}"/>
    <cellStyle name="Обычный 2 8" xfId="342" xr:uid="{00000000-0005-0000-0000-0000BA010000}"/>
    <cellStyle name="Обычный 2 9" xfId="343" xr:uid="{00000000-0005-0000-0000-0000BB010000}"/>
    <cellStyle name="Обычный 3" xfId="9" xr:uid="{00000000-0005-0000-0000-0000BC010000}"/>
    <cellStyle name="Обычный 3 2" xfId="10" xr:uid="{00000000-0005-0000-0000-0000BD010000}"/>
    <cellStyle name="Обычный 4" xfId="11" xr:uid="{00000000-0005-0000-0000-0000BE010000}"/>
    <cellStyle name="Обычный 4 2" xfId="12" xr:uid="{00000000-0005-0000-0000-0000BF010000}"/>
    <cellStyle name="Обычный 5" xfId="13" xr:uid="{00000000-0005-0000-0000-0000C0010000}"/>
    <cellStyle name="Обычный 5 2" xfId="14" xr:uid="{00000000-0005-0000-0000-0000C1010000}"/>
    <cellStyle name="Обычный 6" xfId="15" xr:uid="{00000000-0005-0000-0000-0000C2010000}"/>
    <cellStyle name="Обычный 7" xfId="16" xr:uid="{00000000-0005-0000-0000-0000C3010000}"/>
    <cellStyle name="Обычный 8" xfId="17" xr:uid="{00000000-0005-0000-0000-0000C4010000}"/>
    <cellStyle name="Обычный 9" xfId="344" xr:uid="{00000000-0005-0000-0000-0000C5010000}"/>
    <cellStyle name="Плохой 10" xfId="345" xr:uid="{00000000-0005-0000-0000-0000C6010000}"/>
    <cellStyle name="Плохой 2" xfId="346" xr:uid="{00000000-0005-0000-0000-0000C7010000}"/>
    <cellStyle name="Плохой 3" xfId="347" xr:uid="{00000000-0005-0000-0000-0000C8010000}"/>
    <cellStyle name="Плохой 4" xfId="348" xr:uid="{00000000-0005-0000-0000-0000C9010000}"/>
    <cellStyle name="Плохой 5" xfId="349" xr:uid="{00000000-0005-0000-0000-0000CA010000}"/>
    <cellStyle name="Плохой 6" xfId="350" xr:uid="{00000000-0005-0000-0000-0000CB010000}"/>
    <cellStyle name="Плохой 7" xfId="351" xr:uid="{00000000-0005-0000-0000-0000CC010000}"/>
    <cellStyle name="Плохой 8" xfId="352" xr:uid="{00000000-0005-0000-0000-0000CD010000}"/>
    <cellStyle name="Плохой 9" xfId="353" xr:uid="{00000000-0005-0000-0000-0000CE010000}"/>
    <cellStyle name="Пояснение 10" xfId="354" xr:uid="{00000000-0005-0000-0000-0000CF010000}"/>
    <cellStyle name="Пояснение 2" xfId="355" xr:uid="{00000000-0005-0000-0000-0000D0010000}"/>
    <cellStyle name="Пояснение 3" xfId="356" xr:uid="{00000000-0005-0000-0000-0000D1010000}"/>
    <cellStyle name="Пояснение 4" xfId="357" xr:uid="{00000000-0005-0000-0000-0000D2010000}"/>
    <cellStyle name="Пояснение 5" xfId="358" xr:uid="{00000000-0005-0000-0000-0000D3010000}"/>
    <cellStyle name="Пояснение 6" xfId="359" xr:uid="{00000000-0005-0000-0000-0000D4010000}"/>
    <cellStyle name="Пояснение 7" xfId="360" xr:uid="{00000000-0005-0000-0000-0000D5010000}"/>
    <cellStyle name="Пояснение 8" xfId="361" xr:uid="{00000000-0005-0000-0000-0000D6010000}"/>
    <cellStyle name="Пояснение 9" xfId="362" xr:uid="{00000000-0005-0000-0000-0000D7010000}"/>
    <cellStyle name="Примечание 10" xfId="363" xr:uid="{00000000-0005-0000-0000-0000D8010000}"/>
    <cellStyle name="Примечание 10 2" xfId="507" xr:uid="{00000000-0005-0000-0000-0000D9010000}"/>
    <cellStyle name="Примечание 10 3" xfId="517" xr:uid="{00000000-0005-0000-0000-0000DA010000}"/>
    <cellStyle name="Примечание 10 4" xfId="526" xr:uid="{00000000-0005-0000-0000-0000DB010000}"/>
    <cellStyle name="Примечание 2" xfId="364" xr:uid="{00000000-0005-0000-0000-0000DC010000}"/>
    <cellStyle name="Примечание 2 2" xfId="508" xr:uid="{00000000-0005-0000-0000-0000DD010000}"/>
    <cellStyle name="Примечание 2 3" xfId="518" xr:uid="{00000000-0005-0000-0000-0000DE010000}"/>
    <cellStyle name="Примечание 2 4" xfId="527" xr:uid="{00000000-0005-0000-0000-0000DF010000}"/>
    <cellStyle name="Примечание 3" xfId="365" xr:uid="{00000000-0005-0000-0000-0000E0010000}"/>
    <cellStyle name="Примечание 3 2" xfId="509" xr:uid="{00000000-0005-0000-0000-0000E1010000}"/>
    <cellStyle name="Примечание 3 3" xfId="519" xr:uid="{00000000-0005-0000-0000-0000E2010000}"/>
    <cellStyle name="Примечание 3 4" xfId="528" xr:uid="{00000000-0005-0000-0000-0000E3010000}"/>
    <cellStyle name="Примечание 4" xfId="366" xr:uid="{00000000-0005-0000-0000-0000E4010000}"/>
    <cellStyle name="Примечание 4 2" xfId="510" xr:uid="{00000000-0005-0000-0000-0000E5010000}"/>
    <cellStyle name="Примечание 4 3" xfId="520" xr:uid="{00000000-0005-0000-0000-0000E6010000}"/>
    <cellStyle name="Примечание 4 4" xfId="529" xr:uid="{00000000-0005-0000-0000-0000E7010000}"/>
    <cellStyle name="Примечание 5" xfId="367" xr:uid="{00000000-0005-0000-0000-0000E8010000}"/>
    <cellStyle name="Примечание 5 2" xfId="511" xr:uid="{00000000-0005-0000-0000-0000E9010000}"/>
    <cellStyle name="Примечание 5 3" xfId="521" xr:uid="{00000000-0005-0000-0000-0000EA010000}"/>
    <cellStyle name="Примечание 5 4" xfId="530" xr:uid="{00000000-0005-0000-0000-0000EB010000}"/>
    <cellStyle name="Примечание 6" xfId="368" xr:uid="{00000000-0005-0000-0000-0000EC010000}"/>
    <cellStyle name="Примечание 6 2" xfId="512" xr:uid="{00000000-0005-0000-0000-0000ED010000}"/>
    <cellStyle name="Примечание 6 3" xfId="522" xr:uid="{00000000-0005-0000-0000-0000EE010000}"/>
    <cellStyle name="Примечание 6 4" xfId="531" xr:uid="{00000000-0005-0000-0000-0000EF010000}"/>
    <cellStyle name="Примечание 7" xfId="369" xr:uid="{00000000-0005-0000-0000-0000F0010000}"/>
    <cellStyle name="Примечание 7 2" xfId="513" xr:uid="{00000000-0005-0000-0000-0000F1010000}"/>
    <cellStyle name="Примечание 7 3" xfId="523" xr:uid="{00000000-0005-0000-0000-0000F2010000}"/>
    <cellStyle name="Примечание 7 4" xfId="532" xr:uid="{00000000-0005-0000-0000-0000F3010000}"/>
    <cellStyle name="Примечание 8" xfId="370" xr:uid="{00000000-0005-0000-0000-0000F4010000}"/>
    <cellStyle name="Примечание 8 2" xfId="514" xr:uid="{00000000-0005-0000-0000-0000F5010000}"/>
    <cellStyle name="Примечание 8 3" xfId="524" xr:uid="{00000000-0005-0000-0000-0000F6010000}"/>
    <cellStyle name="Примечание 8 4" xfId="533" xr:uid="{00000000-0005-0000-0000-0000F7010000}"/>
    <cellStyle name="Примечание 9" xfId="371" xr:uid="{00000000-0005-0000-0000-0000F8010000}"/>
    <cellStyle name="Примечание 9 2" xfId="515" xr:uid="{00000000-0005-0000-0000-0000F9010000}"/>
    <cellStyle name="Примечание 9 3" xfId="525" xr:uid="{00000000-0005-0000-0000-0000FA010000}"/>
    <cellStyle name="Примечание 9 4" xfId="534" xr:uid="{00000000-0005-0000-0000-0000FB010000}"/>
    <cellStyle name="Связанная ячейка 10" xfId="372" xr:uid="{00000000-0005-0000-0000-0000FC010000}"/>
    <cellStyle name="Связанная ячейка 2" xfId="373" xr:uid="{00000000-0005-0000-0000-0000FD010000}"/>
    <cellStyle name="Связанная ячейка 3" xfId="374" xr:uid="{00000000-0005-0000-0000-0000FE010000}"/>
    <cellStyle name="Связанная ячейка 4" xfId="375" xr:uid="{00000000-0005-0000-0000-0000FF010000}"/>
    <cellStyle name="Связанная ячейка 5" xfId="376" xr:uid="{00000000-0005-0000-0000-000000020000}"/>
    <cellStyle name="Связанная ячейка 6" xfId="377" xr:uid="{00000000-0005-0000-0000-000001020000}"/>
    <cellStyle name="Связанная ячейка 7" xfId="378" xr:uid="{00000000-0005-0000-0000-000002020000}"/>
    <cellStyle name="Связанная ячейка 8" xfId="379" xr:uid="{00000000-0005-0000-0000-000003020000}"/>
    <cellStyle name="Связанная ячейка 9" xfId="380" xr:uid="{00000000-0005-0000-0000-000004020000}"/>
    <cellStyle name="Текст предупреждения 10" xfId="381" xr:uid="{00000000-0005-0000-0000-000005020000}"/>
    <cellStyle name="Текст предупреждения 2" xfId="382" xr:uid="{00000000-0005-0000-0000-000006020000}"/>
    <cellStyle name="Текст предупреждения 3" xfId="383" xr:uid="{00000000-0005-0000-0000-000007020000}"/>
    <cellStyle name="Текст предупреждения 4" xfId="384" xr:uid="{00000000-0005-0000-0000-000008020000}"/>
    <cellStyle name="Текст предупреждения 5" xfId="385" xr:uid="{00000000-0005-0000-0000-000009020000}"/>
    <cellStyle name="Текст предупреждения 6" xfId="386" xr:uid="{00000000-0005-0000-0000-00000A020000}"/>
    <cellStyle name="Текст предупреждения 7" xfId="387" xr:uid="{00000000-0005-0000-0000-00000B020000}"/>
    <cellStyle name="Текст предупреждения 8" xfId="388" xr:uid="{00000000-0005-0000-0000-00000C020000}"/>
    <cellStyle name="Текст предупреждения 9" xfId="389" xr:uid="{00000000-0005-0000-0000-00000D020000}"/>
    <cellStyle name="Хороший 10" xfId="390" xr:uid="{00000000-0005-0000-0000-00000E020000}"/>
    <cellStyle name="Хороший 2" xfId="391" xr:uid="{00000000-0005-0000-0000-00000F020000}"/>
    <cellStyle name="Хороший 3" xfId="392" xr:uid="{00000000-0005-0000-0000-000010020000}"/>
    <cellStyle name="Хороший 4" xfId="393" xr:uid="{00000000-0005-0000-0000-000011020000}"/>
    <cellStyle name="Хороший 5" xfId="394" xr:uid="{00000000-0005-0000-0000-000012020000}"/>
    <cellStyle name="Хороший 6" xfId="395" xr:uid="{00000000-0005-0000-0000-000013020000}"/>
    <cellStyle name="Хороший 7" xfId="396" xr:uid="{00000000-0005-0000-0000-000014020000}"/>
    <cellStyle name="Хороший 8" xfId="397" xr:uid="{00000000-0005-0000-0000-000015020000}"/>
    <cellStyle name="Хороший 9" xfId="398" xr:uid="{00000000-0005-0000-0000-00001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1\&#1052;&#1059;&#1053;&#1048;&#1062;&#1048;&#1055;&#1040;&#1051;&#1068;&#1053;&#1054;&#1045;%20&#1047;&#1040;&#1044;&#1040;&#1053;&#1048;&#1045;\&#1052;&#1059;&#1053;&#1048;&#1062;&#1048;&#1055;&#1040;&#1051;&#1068;&#1053;&#1054;&#1045;%20&#1047;&#1040;&#1044;&#1040;&#1053;&#1048;&#1045;%202020-2022\&#1084;&#1079;%202020\2020%20&#1084;&#1091;&#1085;.&#1079;&#1072;&#1076;&#1072;&#1085;&#1080;&#1077;%20&#1089;&#1072;&#1076;&#1099;-5%20&#8470;%201%20&#1086;&#1090;%2020.08.20%20&#1076;&#1089;9+66=&#1059;&#1083;&#1099;&#1073;&#1082;&#1072;%20&#1084;&#1079;+&#1085;&#1086;&#1088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БДОУ 9"/>
      <sheetName val="МАДОУ 66"/>
      <sheetName val="МАДОУ ЦРР Улыбка"/>
      <sheetName val="Лист1"/>
      <sheetName val="Лист2"/>
    </sheetNames>
    <sheetDataSet>
      <sheetData sheetId="0">
        <row r="52">
          <cell r="J52">
            <v>50</v>
          </cell>
        </row>
        <row r="109">
          <cell r="J109">
            <v>50</v>
          </cell>
          <cell r="K109">
            <v>50</v>
          </cell>
          <cell r="L109">
            <v>50</v>
          </cell>
        </row>
      </sheetData>
      <sheetData sheetId="1">
        <row r="52">
          <cell r="J52">
            <v>473</v>
          </cell>
        </row>
        <row r="109">
          <cell r="J109">
            <v>473</v>
          </cell>
          <cell r="K109">
            <v>480</v>
          </cell>
          <cell r="L109">
            <v>480</v>
          </cell>
        </row>
      </sheetData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26"/>
  <sheetViews>
    <sheetView view="pageBreakPreview" topLeftCell="A3" zoomScale="70" zoomScaleSheetLayoutView="70" workbookViewId="0">
      <selection activeCell="K19" sqref="K19:M19"/>
    </sheetView>
  </sheetViews>
  <sheetFormatPr defaultRowHeight="18.75" x14ac:dyDescent="0.25"/>
  <cols>
    <col min="1" max="1" width="27.7109375" style="4" customWidth="1"/>
    <col min="2" max="2" width="39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5.85546875" style="4" customWidth="1"/>
    <col min="14" max="14" width="19.5703125" style="4" customWidth="1"/>
    <col min="15" max="15" width="20.28515625" style="4" customWidth="1"/>
    <col min="16" max="16" width="10.7109375" style="4" bestFit="1" customWidth="1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242</v>
      </c>
    </row>
    <row r="12" spans="1:15" x14ac:dyDescent="0.25">
      <c r="M12" s="143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459</v>
      </c>
      <c r="E18" s="151"/>
      <c r="F18" s="151"/>
      <c r="G18" s="151"/>
      <c r="H18" s="151"/>
      <c r="I18" s="7"/>
      <c r="J18" s="7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54" customHeight="1" x14ac:dyDescent="0.25">
      <c r="A29" s="214" t="s">
        <v>239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376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376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376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90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376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21</v>
      </c>
      <c r="K68" s="39">
        <v>52</v>
      </c>
      <c r="L68" s="39">
        <v>52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 t="shared" ref="Q68:Q77" si="0"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93.7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si="0"/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236</v>
      </c>
      <c r="K73" s="39">
        <v>241</v>
      </c>
      <c r="L73" s="39">
        <v>241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24</v>
      </c>
    </row>
    <row r="74" spans="1:17" ht="93.7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257</v>
      </c>
      <c r="K77" s="8">
        <f t="shared" ref="K77:L77" si="3">SUM(K68:K76)</f>
        <v>293</v>
      </c>
      <c r="L77" s="8">
        <f t="shared" si="3"/>
        <v>293</v>
      </c>
      <c r="M77" s="8"/>
      <c r="N77" s="8"/>
      <c r="O77" s="8"/>
      <c r="P77" s="9">
        <v>10</v>
      </c>
      <c r="Q77" s="31">
        <f t="shared" si="0"/>
        <v>26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9.25" customHeight="1" x14ac:dyDescent="0.25">
      <c r="A91" s="152" t="s">
        <v>245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1.5" customHeight="1" x14ac:dyDescent="0.25">
      <c r="A92" s="152" t="s">
        <v>245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8.5" customHeight="1" x14ac:dyDescent="0.25">
      <c r="A93" s="152" t="s">
        <v>245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8" t="s">
        <v>246</v>
      </c>
      <c r="B94" s="159"/>
      <c r="C94" s="159"/>
      <c r="D94" s="160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71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56.2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439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56.2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3</v>
      </c>
      <c r="L135" s="8">
        <v>3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440</v>
      </c>
    </row>
    <row r="136" spans="1:18" ht="77.25" customHeight="1" x14ac:dyDescent="0.25">
      <c r="A136" s="91" t="s">
        <v>187</v>
      </c>
      <c r="B136" s="65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2</v>
      </c>
      <c r="L136" s="8">
        <v>2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  <c r="R136" s="4" t="s">
        <v>441</v>
      </c>
    </row>
    <row r="137" spans="1:18" ht="81.7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13</v>
      </c>
      <c r="K137" s="8">
        <v>47</v>
      </c>
      <c r="L137" s="8">
        <v>47</v>
      </c>
      <c r="M137" s="120" t="s">
        <v>429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  <c r="R137" s="4" t="s">
        <v>442</v>
      </c>
    </row>
    <row r="138" spans="1:18" ht="93.75" hidden="1" customHeight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customHeight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customHeight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customHeight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customHeight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16.5" hidden="1" customHeight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18.7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48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443</v>
      </c>
    </row>
    <row r="146" spans="1:18" ht="56.2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  <c r="R146" s="4" t="s">
        <v>440</v>
      </c>
    </row>
    <row r="147" spans="1:18" ht="132.75" customHeight="1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37</v>
      </c>
      <c r="K147" s="8">
        <v>40</v>
      </c>
      <c r="L147" s="8">
        <v>40</v>
      </c>
      <c r="M147" s="120" t="s">
        <v>430</v>
      </c>
      <c r="N147" s="120" t="s">
        <v>419</v>
      </c>
      <c r="O147" s="120" t="s">
        <v>419</v>
      </c>
      <c r="P147" s="29">
        <v>10</v>
      </c>
      <c r="Q147" s="30">
        <f>J147*0.1</f>
        <v>4</v>
      </c>
      <c r="R147" s="4" t="s">
        <v>441</v>
      </c>
    </row>
    <row r="148" spans="1:18" ht="81" customHeight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188</v>
      </c>
      <c r="K148" s="8">
        <v>199</v>
      </c>
      <c r="L148" s="8">
        <v>199</v>
      </c>
      <c r="M148" s="120" t="s">
        <v>431</v>
      </c>
      <c r="N148" s="120" t="s">
        <v>420</v>
      </c>
      <c r="O148" s="120" t="s">
        <v>420</v>
      </c>
      <c r="P148" s="29">
        <v>10</v>
      </c>
      <c r="Q148" s="30">
        <f t="shared" si="5"/>
        <v>19</v>
      </c>
      <c r="R148" s="4" t="s">
        <v>442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257</v>
      </c>
      <c r="K155" s="13">
        <f t="shared" ref="K155:L155" si="9">SUM(K132:K154)</f>
        <v>293</v>
      </c>
      <c r="L155" s="13">
        <f t="shared" si="9"/>
        <v>293</v>
      </c>
      <c r="M155" s="8"/>
      <c r="N155" s="8"/>
      <c r="O155" s="8"/>
      <c r="P155" s="29">
        <v>10</v>
      </c>
      <c r="Q155" s="30">
        <f>J155*0.1</f>
        <v>26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434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 t="s">
        <v>234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9.25" customHeight="1" x14ac:dyDescent="0.25">
      <c r="A169" s="152" t="s">
        <v>245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1.5" customHeight="1" x14ac:dyDescent="0.25">
      <c r="A170" s="152" t="s">
        <v>245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8.5" customHeight="1" x14ac:dyDescent="0.25">
      <c r="A171" s="152" t="s">
        <v>245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8" t="s">
        <v>246</v>
      </c>
      <c r="B172" s="159"/>
      <c r="C172" s="159"/>
      <c r="D172" s="160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J182:J183"/>
    <mergeCell ref="K182:K183"/>
    <mergeCell ref="A193:A194"/>
    <mergeCell ref="B193:B194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J128:L128"/>
    <mergeCell ref="M128:O128"/>
    <mergeCell ref="G129:G130"/>
    <mergeCell ref="H129:I129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H172:L172"/>
    <mergeCell ref="E161:K161"/>
    <mergeCell ref="M176:M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D18:H18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94:D94"/>
    <mergeCell ref="E94:G94"/>
    <mergeCell ref="H94:L94"/>
    <mergeCell ref="A157:K157"/>
    <mergeCell ref="E158:K158"/>
    <mergeCell ref="J129:J130"/>
  </mergeCells>
  <hyperlinks>
    <hyperlink ref="P189" location="sub_666" display="sub_666" xr:uid="{00000000-0004-0000-00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3" manualBreakCount="3">
    <brk id="33" max="16" man="1"/>
    <brk id="169" max="16" man="1"/>
    <brk id="195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AE226"/>
  <sheetViews>
    <sheetView view="pageBreakPreview" topLeftCell="A3" zoomScale="60" zoomScaleNormal="110" workbookViewId="0">
      <selection activeCell="K19" sqref="K19:M19"/>
    </sheetView>
  </sheetViews>
  <sheetFormatPr defaultRowHeight="18.75" x14ac:dyDescent="0.25"/>
  <cols>
    <col min="1" max="1" width="37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0.1406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2.28515625" style="4" customWidth="1"/>
    <col min="13" max="13" width="18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450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236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39">
        <v>34</v>
      </c>
      <c r="L68" s="39">
        <v>34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30</v>
      </c>
      <c r="K72" s="39">
        <v>32</v>
      </c>
      <c r="L72" s="39">
        <v>32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127</v>
      </c>
      <c r="K73" s="39">
        <v>156</v>
      </c>
      <c r="L73" s="39">
        <v>156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182</v>
      </c>
      <c r="K77" s="8">
        <f t="shared" ref="K77:L77" si="3">SUM(K68:K76)</f>
        <v>222</v>
      </c>
      <c r="L77" s="8">
        <f t="shared" si="3"/>
        <v>222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5.5" customHeight="1" x14ac:dyDescent="0.25">
      <c r="A91" s="152" t="s">
        <v>259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6.25" customHeight="1" x14ac:dyDescent="0.25">
      <c r="A92" s="152" t="s">
        <v>259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4.75" customHeight="1" x14ac:dyDescent="0.25">
      <c r="A93" s="152" t="s">
        <v>259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6.25" customHeight="1" x14ac:dyDescent="0.25">
      <c r="A94" s="152" t="s">
        <v>260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>
        <v>3</v>
      </c>
      <c r="L136" s="8">
        <v>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19</v>
      </c>
      <c r="K137" s="8">
        <v>31</v>
      </c>
      <c r="L137" s="8">
        <v>31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48</v>
      </c>
      <c r="K147" s="8">
        <v>54</v>
      </c>
      <c r="L147" s="8">
        <v>54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99</v>
      </c>
      <c r="K148" s="8">
        <v>129</v>
      </c>
      <c r="L148" s="8">
        <v>129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10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182</v>
      </c>
      <c r="K155" s="13">
        <f t="shared" ref="K155:L155" si="9">SUM(K132:K154)</f>
        <v>222</v>
      </c>
      <c r="L155" s="13">
        <f t="shared" si="9"/>
        <v>222</v>
      </c>
      <c r="M155" s="8"/>
      <c r="N155" s="8"/>
      <c r="O155" s="8"/>
      <c r="P155" s="29">
        <v>10</v>
      </c>
      <c r="Q155" s="30">
        <f>J155*0.1</f>
        <v>18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5.5" customHeight="1" x14ac:dyDescent="0.25">
      <c r="A169" s="152" t="s">
        <v>259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6.25" customHeight="1" x14ac:dyDescent="0.25">
      <c r="A170" s="152" t="s">
        <v>259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4.75" customHeight="1" x14ac:dyDescent="0.25">
      <c r="A171" s="152" t="s">
        <v>259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9.25" customHeight="1" x14ac:dyDescent="0.25">
      <c r="A172" s="152" t="s">
        <v>260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</mergeCells>
  <hyperlinks>
    <hyperlink ref="P189" location="sub_666" display="sub_666" xr:uid="{00000000-0004-0000-0A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0">
    <pageSetUpPr fitToPage="1"/>
  </sheetPr>
  <dimension ref="A1:AE226"/>
  <sheetViews>
    <sheetView view="pageBreakPreview" topLeftCell="A3" zoomScale="60" workbookViewId="0">
      <selection activeCell="K19" sqref="K19:M19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457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75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18</v>
      </c>
      <c r="L68" s="39">
        <v>18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80</v>
      </c>
      <c r="K73" s="39">
        <v>84</v>
      </c>
      <c r="L73" s="39">
        <v>84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95</v>
      </c>
      <c r="K77" s="8">
        <f t="shared" ref="K77:L77" si="3">SUM(K68:K76)</f>
        <v>102</v>
      </c>
      <c r="L77" s="8">
        <f t="shared" si="3"/>
        <v>102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2.25" customHeight="1" x14ac:dyDescent="0.25">
      <c r="A91" s="152" t="s">
        <v>261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5.5" customHeight="1" x14ac:dyDescent="0.25">
      <c r="A92" s="152" t="s">
        <v>261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2.25" customHeight="1" x14ac:dyDescent="0.25">
      <c r="A93" s="152" t="s">
        <v>261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262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3</v>
      </c>
      <c r="L136" s="8">
        <v>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12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7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19</v>
      </c>
      <c r="K147" s="8">
        <v>21</v>
      </c>
      <c r="L147" s="8">
        <v>21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59</v>
      </c>
      <c r="K148" s="8">
        <v>61</v>
      </c>
      <c r="L148" s="8">
        <v>61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6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95</v>
      </c>
      <c r="K155" s="13">
        <f t="shared" ref="K155:L155" si="9">SUM(K132:K154)</f>
        <v>102</v>
      </c>
      <c r="L155" s="13">
        <f t="shared" si="9"/>
        <v>102</v>
      </c>
      <c r="M155" s="8"/>
      <c r="N155" s="8"/>
      <c r="O155" s="8"/>
      <c r="P155" s="29">
        <v>10</v>
      </c>
      <c r="Q155" s="30">
        <f>J155*0.1</f>
        <v>10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2.25" customHeight="1" x14ac:dyDescent="0.25">
      <c r="A169" s="152" t="s">
        <v>261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5.5" customHeight="1" x14ac:dyDescent="0.25">
      <c r="A170" s="152" t="s">
        <v>261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2.25" customHeight="1" x14ac:dyDescent="0.25">
      <c r="A171" s="152" t="s">
        <v>261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262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0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7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6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0B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4" manualBreakCount="4">
    <brk id="33" max="16" man="1"/>
    <brk id="118" max="16" man="1"/>
    <brk id="155" max="16" man="1"/>
    <brk id="180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AE225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9.425781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425781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451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hidden="1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hidden="1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s="51" customFormat="1" ht="134.25" customHeight="1" x14ac:dyDescent="0.25">
      <c r="A49" s="218"/>
      <c r="B49" s="201"/>
      <c r="C49" s="202"/>
      <c r="D49" s="219"/>
      <c r="E49" s="203"/>
      <c r="F49" s="217"/>
      <c r="G49" s="141" t="s">
        <v>374</v>
      </c>
      <c r="H49" s="39" t="s">
        <v>375</v>
      </c>
      <c r="I49" s="39">
        <v>642</v>
      </c>
      <c r="J49" s="39">
        <v>0</v>
      </c>
      <c r="K49" s="66">
        <v>0</v>
      </c>
      <c r="L49" s="66">
        <v>0</v>
      </c>
      <c r="M49" s="66">
        <v>0</v>
      </c>
      <c r="N49" s="66">
        <v>0</v>
      </c>
      <c r="O49" s="50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hidden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/>
      <c r="K68" s="39">
        <f>J68</f>
        <v>0</v>
      </c>
      <c r="L68" s="39">
        <f>J68</f>
        <v>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0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f t="shared" ref="K69:K74" si="0">J69</f>
        <v>0</v>
      </c>
      <c r="L69" s="39">
        <f t="shared" ref="L69:L74" si="1">J69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f t="shared" si="0"/>
        <v>0</v>
      </c>
      <c r="L70" s="39">
        <f t="shared" si="1"/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2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f t="shared" si="0"/>
        <v>0</v>
      </c>
      <c r="L71" s="39">
        <f t="shared" si="1"/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2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33</v>
      </c>
      <c r="K72" s="39">
        <v>34</v>
      </c>
      <c r="L72" s="39">
        <v>34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2"/>
        <v>3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17</v>
      </c>
      <c r="K73" s="39">
        <v>14</v>
      </c>
      <c r="L73" s="39">
        <v>14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2"/>
        <v>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9"/>
      <c r="K74" s="39">
        <f t="shared" si="0"/>
        <v>0</v>
      </c>
      <c r="L74" s="39">
        <f t="shared" si="1"/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2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2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2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50</v>
      </c>
      <c r="K77" s="8">
        <f t="shared" ref="K77:L77" si="3">SUM(K68:K76)</f>
        <v>48</v>
      </c>
      <c r="L77" s="8">
        <f t="shared" si="3"/>
        <v>48</v>
      </c>
      <c r="M77" s="8"/>
      <c r="N77" s="8"/>
      <c r="O77" s="8"/>
      <c r="P77" s="9">
        <v>10</v>
      </c>
      <c r="Q77" s="31">
        <f t="shared" si="2"/>
        <v>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263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263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263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264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hidden="1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75.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>
        <f t="shared" si="5"/>
        <v>0</v>
      </c>
      <c r="L136" s="8">
        <f t="shared" si="6"/>
        <v>0</v>
      </c>
      <c r="M136" s="120" t="s">
        <v>407</v>
      </c>
      <c r="N136" s="120" t="s">
        <v>407</v>
      </c>
      <c r="O136" s="120" t="s">
        <v>407</v>
      </c>
      <c r="P136" s="29">
        <v>10</v>
      </c>
      <c r="Q136" s="30">
        <f>J136*0.1</f>
        <v>0</v>
      </c>
    </row>
    <row r="137" spans="1:17" ht="75" hidden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/>
      <c r="K137" s="8">
        <f t="shared" si="5"/>
        <v>0</v>
      </c>
      <c r="L137" s="8">
        <f t="shared" si="6"/>
        <v>0</v>
      </c>
      <c r="M137" s="120" t="s">
        <v>391</v>
      </c>
      <c r="N137" s="120" t="s">
        <v>391</v>
      </c>
      <c r="O137" s="120" t="s">
        <v>391</v>
      </c>
      <c r="P137" s="29">
        <v>10</v>
      </c>
      <c r="Q137" s="30">
        <f t="shared" ref="Q137:Q154" si="7">J137*0.1</f>
        <v>0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f t="shared" si="5"/>
        <v>0</v>
      </c>
      <c r="L138" s="8">
        <f t="shared" si="6"/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f t="shared" si="5"/>
        <v>0</v>
      </c>
      <c r="L139" s="8">
        <f t="shared" si="6"/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f t="shared" si="5"/>
        <v>0</v>
      </c>
      <c r="L140" s="8">
        <f t="shared" si="6"/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f t="shared" si="5"/>
        <v>0</v>
      </c>
      <c r="L141" s="8">
        <f t="shared" si="6"/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f t="shared" si="5"/>
        <v>0</v>
      </c>
      <c r="L142" s="8">
        <f t="shared" si="6"/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f t="shared" si="5"/>
        <v>0</v>
      </c>
      <c r="L143" s="8">
        <f t="shared" si="6"/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f t="shared" si="5"/>
        <v>0</v>
      </c>
      <c r="L144" s="8">
        <f t="shared" si="6"/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48.75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0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hidden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/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36</v>
      </c>
      <c r="K147" s="8">
        <v>33</v>
      </c>
      <c r="L147" s="8">
        <v>33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</v>
      </c>
      <c r="K148" s="8">
        <v>14</v>
      </c>
      <c r="L148" s="8">
        <v>14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50</v>
      </c>
      <c r="K155" s="13">
        <f t="shared" ref="K155:L155" si="9">SUM(K132:K154)</f>
        <v>48</v>
      </c>
      <c r="L155" s="13">
        <f t="shared" si="9"/>
        <v>48</v>
      </c>
      <c r="M155" s="8"/>
      <c r="N155" s="8"/>
      <c r="O155" s="8"/>
      <c r="P155" s="29">
        <v>10</v>
      </c>
      <c r="Q155" s="30">
        <f>J155*0.1</f>
        <v>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6.25" customHeight="1" x14ac:dyDescent="0.25">
      <c r="A169" s="152" t="s">
        <v>263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263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263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264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9.2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1.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37.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37.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</mergeCells>
  <hyperlinks>
    <hyperlink ref="P189" location="sub_666" display="sub_666" xr:uid="{00000000-0004-0000-0C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5" manualBreakCount="5">
    <brk id="33" max="16" man="1"/>
    <brk id="95" max="16" man="1"/>
    <brk id="126" max="16" man="1"/>
    <brk id="165" max="16" man="1"/>
    <brk id="196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2" width="29.285156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4.1406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465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18</v>
      </c>
      <c r="K68" s="39">
        <v>17</v>
      </c>
      <c r="L68" s="39">
        <v>17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31.2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103</v>
      </c>
      <c r="K73" s="39">
        <v>119</v>
      </c>
      <c r="L73" s="39">
        <v>119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10</v>
      </c>
    </row>
    <row r="74" spans="1:17" ht="131.2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121</v>
      </c>
      <c r="K77" s="8">
        <f t="shared" ref="K77:L77" si="3">SUM(K68:K76)</f>
        <v>136</v>
      </c>
      <c r="L77" s="8">
        <f t="shared" si="3"/>
        <v>136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265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6" customHeight="1" x14ac:dyDescent="0.25">
      <c r="A92" s="152" t="s">
        <v>265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8.5" customHeight="1" x14ac:dyDescent="0.25">
      <c r="A93" s="152" t="s">
        <v>265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4.75" customHeight="1" x14ac:dyDescent="0.25">
      <c r="A94" s="152" t="s">
        <v>267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56.2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56.2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11</v>
      </c>
      <c r="K137" s="8">
        <v>12</v>
      </c>
      <c r="L137" s="8">
        <v>12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37.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56.2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23</v>
      </c>
      <c r="K147" s="8">
        <v>23</v>
      </c>
      <c r="L147" s="8">
        <v>23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56.2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74</v>
      </c>
      <c r="K148" s="8">
        <v>90</v>
      </c>
      <c r="L148" s="8">
        <v>90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7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121</v>
      </c>
      <c r="K155" s="13">
        <f t="shared" ref="K155:L155" si="9">SUM(K132:K154)</f>
        <v>136</v>
      </c>
      <c r="L155" s="13">
        <f t="shared" si="9"/>
        <v>136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ht="19.5" customHeight="1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265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0" customHeight="1" x14ac:dyDescent="0.25">
      <c r="A170" s="152" t="s">
        <v>265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" customHeight="1" x14ac:dyDescent="0.25">
      <c r="A171" s="152" t="s">
        <v>265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0" customHeight="1" x14ac:dyDescent="0.25">
      <c r="A172" s="152" t="s">
        <v>266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</mergeCells>
  <hyperlinks>
    <hyperlink ref="P189" location="sub_666" display="sub_666" xr:uid="{00000000-0004-0000-0D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0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1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7109375" style="4" customWidth="1"/>
    <col min="15" max="15" width="14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466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2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 t="s">
        <v>234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110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195.7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195.7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195.7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195.7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195.7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195.7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195.7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195.7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195.7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195.7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39">
        <v>35</v>
      </c>
      <c r="L68" s="39">
        <v>35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157</v>
      </c>
      <c r="K73" s="39">
        <v>174</v>
      </c>
      <c r="L73" s="39">
        <v>174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16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182</v>
      </c>
      <c r="K77" s="8">
        <f t="shared" ref="K77:L77" si="3">SUM(K68:K76)</f>
        <v>209</v>
      </c>
      <c r="L77" s="8">
        <f t="shared" si="3"/>
        <v>209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268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3" customHeight="1" x14ac:dyDescent="0.25">
      <c r="A92" s="152" t="s">
        <v>268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" customHeight="1" x14ac:dyDescent="0.25">
      <c r="A93" s="152" t="s">
        <v>268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7.75" customHeight="1" x14ac:dyDescent="0.25">
      <c r="A94" s="152" t="s">
        <v>269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  <c r="R132" s="4" t="s">
        <v>444</v>
      </c>
    </row>
    <row r="133" spans="1:18" ht="76.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439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443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9</v>
      </c>
      <c r="L136" s="8">
        <v>9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  <c r="R136" s="4" t="s">
        <v>441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17</v>
      </c>
      <c r="K137" s="8">
        <v>26</v>
      </c>
      <c r="L137" s="8">
        <v>26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  <c r="R137" s="4" t="s">
        <v>442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80.25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439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443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  <c r="R146" s="4" t="s">
        <v>440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31</v>
      </c>
      <c r="K147" s="8">
        <v>32</v>
      </c>
      <c r="L147" s="8">
        <v>32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  <c r="R147" s="4" t="s">
        <v>441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118</v>
      </c>
      <c r="K148" s="8">
        <v>137</v>
      </c>
      <c r="L148" s="8">
        <v>137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12</v>
      </c>
      <c r="R148" s="4" t="s">
        <v>442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182</v>
      </c>
      <c r="K155" s="13">
        <f t="shared" ref="K155:L155" si="10">SUM(K132:K154)</f>
        <v>209</v>
      </c>
      <c r="L155" s="13">
        <f t="shared" si="10"/>
        <v>209</v>
      </c>
      <c r="M155" s="8"/>
      <c r="N155" s="8"/>
      <c r="O155" s="8"/>
      <c r="P155" s="29">
        <v>10</v>
      </c>
      <c r="Q155" s="30">
        <f>J155*0.1</f>
        <v>18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268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3" customHeight="1" x14ac:dyDescent="0.25">
      <c r="A170" s="152" t="s">
        <v>268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" customHeight="1" x14ac:dyDescent="0.25">
      <c r="A171" s="152" t="s">
        <v>268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3.75" customHeight="1" x14ac:dyDescent="0.25">
      <c r="A172" s="152" t="s">
        <v>269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</mergeCells>
  <hyperlinks>
    <hyperlink ref="P189" location="sub_666" display="sub_666" xr:uid="{00000000-0004-0000-0E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8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452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26</v>
      </c>
      <c r="K68" s="39">
        <v>22</v>
      </c>
      <c r="L68" s="39">
        <v>22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70</v>
      </c>
      <c r="K73" s="39">
        <v>78</v>
      </c>
      <c r="L73" s="39">
        <v>78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96</v>
      </c>
      <c r="K77" s="8">
        <f t="shared" ref="K77:L77" si="3">SUM(K68:K76)</f>
        <v>100</v>
      </c>
      <c r="L77" s="8">
        <f t="shared" si="3"/>
        <v>100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270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.75" customHeight="1" x14ac:dyDescent="0.25">
      <c r="A92" s="152" t="s">
        <v>270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270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271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6</v>
      </c>
      <c r="L136" s="8">
        <v>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21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13</v>
      </c>
      <c r="K147" s="8">
        <v>26</v>
      </c>
      <c r="L147" s="8">
        <v>26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1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55</v>
      </c>
      <c r="K148" s="8">
        <v>52</v>
      </c>
      <c r="L148" s="8">
        <v>52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96</v>
      </c>
      <c r="K155" s="13">
        <f t="shared" ref="K155:L155" si="9">SUM(K132:K154)</f>
        <v>100</v>
      </c>
      <c r="L155" s="13">
        <f t="shared" si="9"/>
        <v>100</v>
      </c>
      <c r="M155" s="8"/>
      <c r="N155" s="8"/>
      <c r="O155" s="8"/>
      <c r="P155" s="29">
        <v>10</v>
      </c>
      <c r="Q155" s="30">
        <f>J155*0.1</f>
        <v>10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270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.75" customHeight="1" x14ac:dyDescent="0.25">
      <c r="A170" s="152" t="s">
        <v>270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270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271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0F00-000000000000}"/>
  </hyperlinks>
  <pageMargins left="0.55118110236220474" right="0.31496062992125984" top="0.35433070866141736" bottom="0.35433070866141736" header="0.31496062992125984" footer="0.31496062992125984"/>
  <pageSetup paperSize="9" scale="51" fitToHeight="0" orientation="landscape" r:id="rId1"/>
  <rowBreaks count="2" manualBreakCount="2">
    <brk id="33" max="16" man="1"/>
    <brk id="187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AE226"/>
  <sheetViews>
    <sheetView view="pageBreakPreview" topLeftCell="A3" zoomScale="70" zoomScaleNormal="75" zoomScaleSheetLayoutView="70" workbookViewId="0">
      <selection activeCell="A126" sqref="A126:XFD126"/>
    </sheetView>
  </sheetViews>
  <sheetFormatPr defaultRowHeight="18.75" x14ac:dyDescent="0.25"/>
  <cols>
    <col min="1" max="1" width="30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3.285156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2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467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112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22</v>
      </c>
      <c r="K68" s="39">
        <v>21</v>
      </c>
      <c r="L68" s="39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129</v>
      </c>
      <c r="K73" s="39">
        <v>142</v>
      </c>
      <c r="L73" s="39">
        <v>142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151</v>
      </c>
      <c r="K77" s="8">
        <f t="shared" ref="K77:L77" si="3">SUM(K68:K76)</f>
        <v>163</v>
      </c>
      <c r="L77" s="8">
        <f t="shared" si="3"/>
        <v>163</v>
      </c>
      <c r="M77" s="8"/>
      <c r="N77" s="8"/>
      <c r="O77" s="8"/>
      <c r="P77" s="9">
        <v>10</v>
      </c>
      <c r="Q77" s="31">
        <f t="shared" si="0"/>
        <v>15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5.5" customHeight="1" x14ac:dyDescent="0.25">
      <c r="A91" s="152" t="s">
        <v>272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8.5" customHeight="1" x14ac:dyDescent="0.25">
      <c r="A92" s="152" t="s">
        <v>272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272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5.5" customHeight="1" x14ac:dyDescent="0.25">
      <c r="A94" s="152" t="s">
        <v>273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hidden="1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>
        <v>7</v>
      </c>
      <c r="L136" s="8">
        <v>7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12</v>
      </c>
      <c r="L137" s="8">
        <v>12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4.2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31</v>
      </c>
      <c r="K147" s="8">
        <v>45</v>
      </c>
      <c r="L147" s="8">
        <v>45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90</v>
      </c>
      <c r="K148" s="8">
        <v>96</v>
      </c>
      <c r="L148" s="8">
        <v>96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151</v>
      </c>
      <c r="K155" s="13">
        <f t="shared" ref="K155:L155" si="9">SUM(K132:K154)</f>
        <v>163</v>
      </c>
      <c r="L155" s="13">
        <f t="shared" si="9"/>
        <v>163</v>
      </c>
      <c r="M155" s="8"/>
      <c r="N155" s="8"/>
      <c r="O155" s="8"/>
      <c r="P155" s="29">
        <v>10</v>
      </c>
      <c r="Q155" s="30">
        <f>J155*0.1</f>
        <v>15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5.5" customHeight="1" x14ac:dyDescent="0.25">
      <c r="A169" s="152" t="s">
        <v>272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8.5" customHeight="1" x14ac:dyDescent="0.25">
      <c r="A170" s="152" t="s">
        <v>272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3" customHeight="1" x14ac:dyDescent="0.25">
      <c r="A171" s="152" t="s">
        <v>272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3.75" customHeight="1" x14ac:dyDescent="0.25">
      <c r="A172" s="152" t="s">
        <v>273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000-000000000000}"/>
  </hyperlinks>
  <pageMargins left="0.55118110236220474" right="0.31496062992125984" top="0.35433070866141736" bottom="0.35433070866141736" header="0.31496062992125984" footer="0.31496062992125984"/>
  <pageSetup paperSize="9" scale="41" fitToHeight="0" orientation="landscape" r:id="rId1"/>
  <rowBreaks count="6" manualBreakCount="6">
    <brk id="33" max="16" man="1"/>
    <brk id="63" max="16" man="1"/>
    <brk id="95" max="16" man="1"/>
    <brk id="124" max="16" man="1"/>
    <brk id="162" max="16" man="1"/>
    <brk id="188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.42578125" style="4" customWidth="1"/>
    <col min="14" max="14" width="16.140625" style="4" customWidth="1"/>
    <col min="15" max="15" width="15.5703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399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26</v>
      </c>
      <c r="K68" s="39">
        <v>41</v>
      </c>
      <c r="L68" s="39">
        <v>41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218</v>
      </c>
      <c r="K73" s="39">
        <v>241</v>
      </c>
      <c r="L73" s="39">
        <v>241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244</v>
      </c>
      <c r="K77" s="8">
        <f t="shared" ref="K77:L77" si="3">SUM(K68:K76)</f>
        <v>282</v>
      </c>
      <c r="L77" s="8">
        <f t="shared" si="3"/>
        <v>282</v>
      </c>
      <c r="M77" s="8"/>
      <c r="N77" s="8"/>
      <c r="O77" s="8"/>
      <c r="P77" s="9">
        <v>10</v>
      </c>
      <c r="Q77" s="31">
        <f t="shared" si="0"/>
        <v>24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2.25" customHeight="1" x14ac:dyDescent="0.25">
      <c r="A91" s="152" t="s">
        <v>274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5.5" customHeight="1" x14ac:dyDescent="0.25">
      <c r="A92" s="152" t="s">
        <v>274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7.75" customHeight="1" x14ac:dyDescent="0.25">
      <c r="A93" s="152" t="s">
        <v>274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275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18</v>
      </c>
      <c r="K137" s="8">
        <v>35</v>
      </c>
      <c r="L137" s="8">
        <v>35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0</v>
      </c>
      <c r="K144" s="8">
        <v>4</v>
      </c>
      <c r="L144" s="8">
        <v>4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39</v>
      </c>
      <c r="K147" s="8">
        <v>50</v>
      </c>
      <c r="L147" s="8">
        <v>50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169</v>
      </c>
      <c r="K148" s="8">
        <v>184</v>
      </c>
      <c r="L148" s="8">
        <v>184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17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244</v>
      </c>
      <c r="K155" s="13">
        <f t="shared" ref="K155:L155" si="9">SUM(K132:K154)</f>
        <v>282</v>
      </c>
      <c r="L155" s="13">
        <f t="shared" si="9"/>
        <v>282</v>
      </c>
      <c r="M155" s="8"/>
      <c r="N155" s="8"/>
      <c r="O155" s="8"/>
      <c r="P155" s="29">
        <v>10</v>
      </c>
      <c r="Q155" s="30">
        <f>J155*0.1</f>
        <v>24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2.25" customHeight="1" x14ac:dyDescent="0.25">
      <c r="A169" s="152" t="s">
        <v>274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5.5" customHeight="1" x14ac:dyDescent="0.25">
      <c r="A170" s="152" t="s">
        <v>274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274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275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100-000000000000}"/>
  </hyperlinks>
  <pageMargins left="0.55118110236220474" right="0.31496062992125984" top="0.19685039370078741" bottom="0.35433070866141736" header="0.19685039370078741" footer="0.19685039370078741"/>
  <pageSetup paperSize="9" scale="40" fitToHeight="0" orientation="landscape" r:id="rId1"/>
  <rowBreaks count="4" manualBreakCount="4">
    <brk id="33" max="16" man="1"/>
    <brk id="136" max="16" man="1"/>
    <brk id="172" max="16" man="1"/>
    <brk id="224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1.8554687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385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5.25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32</v>
      </c>
      <c r="K68" s="39">
        <v>20</v>
      </c>
      <c r="L68" s="39">
        <v>20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customHeight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customHeight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customHeight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4.5" customHeight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109</v>
      </c>
      <c r="K73" s="39">
        <v>137</v>
      </c>
      <c r="L73" s="39">
        <v>137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150" hidden="1" customHeight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customHeight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141</v>
      </c>
      <c r="K77" s="8">
        <f t="shared" ref="K77:L77" si="3">SUM(K68:K76)</f>
        <v>157</v>
      </c>
      <c r="L77" s="8">
        <f t="shared" si="3"/>
        <v>157</v>
      </c>
      <c r="M77" s="8"/>
      <c r="N77" s="8"/>
      <c r="O77" s="8"/>
      <c r="P77" s="9">
        <v>10</v>
      </c>
      <c r="Q77" s="31">
        <f t="shared" si="0"/>
        <v>14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3.75" customHeight="1" x14ac:dyDescent="0.25">
      <c r="A91" s="152" t="s">
        <v>276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3.75" customHeight="1" x14ac:dyDescent="0.25">
      <c r="A92" s="152" t="s">
        <v>276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8.5" customHeight="1" x14ac:dyDescent="0.25">
      <c r="A93" s="152" t="s">
        <v>276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277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447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8</v>
      </c>
      <c r="L136" s="8">
        <v>8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22</v>
      </c>
      <c r="K137" s="8">
        <v>11</v>
      </c>
      <c r="L137" s="8">
        <v>11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0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20</v>
      </c>
      <c r="K147" s="8">
        <v>23</v>
      </c>
      <c r="L147" s="8">
        <v>23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84</v>
      </c>
      <c r="K148" s="8">
        <v>111</v>
      </c>
      <c r="L148" s="8">
        <v>111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8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141</v>
      </c>
      <c r="K155" s="13">
        <f t="shared" ref="K155:L155" si="9">SUM(K132:K154)</f>
        <v>157</v>
      </c>
      <c r="L155" s="13">
        <f t="shared" si="9"/>
        <v>157</v>
      </c>
      <c r="M155" s="8"/>
      <c r="N155" s="8"/>
      <c r="O155" s="8"/>
      <c r="P155" s="29">
        <v>10</v>
      </c>
      <c r="Q155" s="30">
        <f>J155*0.1</f>
        <v>14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3.75" customHeight="1" x14ac:dyDescent="0.25">
      <c r="A169" s="152" t="s">
        <v>276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3.75" customHeight="1" x14ac:dyDescent="0.25">
      <c r="A170" s="152" t="s">
        <v>276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8.5" customHeight="1" x14ac:dyDescent="0.25">
      <c r="A171" s="152" t="s">
        <v>276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277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16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200-000000000000}"/>
  </hyperlinks>
  <pageMargins left="0.55118110236220474" right="0.31496062992125984" top="0.35433070866141736" bottom="0.35433070866141736" header="0.31496062992125984" footer="0.31496062992125984"/>
  <pageSetup paperSize="9" scale="54" fitToHeight="0" orientation="landscape" r:id="rId1"/>
  <rowBreaks count="1" manualBreakCount="1">
    <brk id="33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85546875" style="4" customWidth="1"/>
    <col min="14" max="14" width="14.28515625" style="4" customWidth="1"/>
    <col min="15" max="15" width="16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426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3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93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7" customHeight="1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hidden="1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hidden="1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hidden="1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hidden="1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55.7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55.7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55.7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55.7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55.7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55.7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55.7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55.7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55.7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55.7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hidden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/>
      <c r="K68" s="39">
        <f>J68</f>
        <v>0</v>
      </c>
      <c r="L68" s="39">
        <f>J68</f>
        <v>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0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f t="shared" ref="K69:K74" si="0">J69</f>
        <v>0</v>
      </c>
      <c r="L69" s="39">
        <f t="shared" ref="L69:L74" si="1">J69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f t="shared" si="0"/>
        <v>0</v>
      </c>
      <c r="L70" s="39">
        <f t="shared" si="1"/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2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f t="shared" si="0"/>
        <v>0</v>
      </c>
      <c r="L71" s="39">
        <f t="shared" si="1"/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2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62</v>
      </c>
      <c r="K72" s="39">
        <v>65</v>
      </c>
      <c r="L72" s="39">
        <v>65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2"/>
        <v>6</v>
      </c>
    </row>
    <row r="73" spans="1:17" ht="56.25" hidden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/>
      <c r="K73" s="39">
        <f t="shared" si="0"/>
        <v>0</v>
      </c>
      <c r="L73" s="39">
        <f t="shared" si="1"/>
        <v>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2"/>
        <v>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si="0"/>
        <v>0</v>
      </c>
      <c r="L74" s="39">
        <f t="shared" si="1"/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2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2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2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62</v>
      </c>
      <c r="K77" s="8">
        <f t="shared" ref="K77:L77" si="3">SUM(K68:K76)</f>
        <v>65</v>
      </c>
      <c r="L77" s="8">
        <f t="shared" si="3"/>
        <v>65</v>
      </c>
      <c r="M77" s="8"/>
      <c r="N77" s="8"/>
      <c r="O77" s="8"/>
      <c r="P77" s="9">
        <v>10</v>
      </c>
      <c r="Q77" s="31">
        <f t="shared" si="2"/>
        <v>6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2.25" customHeight="1" x14ac:dyDescent="0.25">
      <c r="A91" s="152" t="s">
        <v>278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4" customHeight="1" x14ac:dyDescent="0.25">
      <c r="A92" s="152" t="s">
        <v>278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278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279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hidden="1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hidden="1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>
        <f t="shared" si="5"/>
        <v>0</v>
      </c>
      <c r="L136" s="8">
        <f t="shared" si="6"/>
        <v>0</v>
      </c>
      <c r="M136" s="120" t="s">
        <v>407</v>
      </c>
      <c r="N136" s="120" t="s">
        <v>407</v>
      </c>
      <c r="O136" s="120" t="s">
        <v>407</v>
      </c>
      <c r="P136" s="29">
        <v>10</v>
      </c>
      <c r="Q136" s="30">
        <f>J136*0.1</f>
        <v>0</v>
      </c>
    </row>
    <row r="137" spans="1:17" ht="75" hidden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/>
      <c r="K137" s="8">
        <f t="shared" si="5"/>
        <v>0</v>
      </c>
      <c r="L137" s="8">
        <f t="shared" si="6"/>
        <v>0</v>
      </c>
      <c r="M137" s="120" t="s">
        <v>391</v>
      </c>
      <c r="N137" s="120" t="s">
        <v>391</v>
      </c>
      <c r="O137" s="120" t="s">
        <v>391</v>
      </c>
      <c r="P137" s="29">
        <v>10</v>
      </c>
      <c r="Q137" s="30">
        <f t="shared" ref="Q137:Q154" si="7">J137*0.1</f>
        <v>0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f t="shared" si="5"/>
        <v>0</v>
      </c>
      <c r="L138" s="8">
        <f t="shared" si="6"/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f t="shared" si="5"/>
        <v>0</v>
      </c>
      <c r="L139" s="8">
        <f t="shared" si="6"/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f t="shared" si="5"/>
        <v>0</v>
      </c>
      <c r="L140" s="8">
        <f t="shared" si="6"/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f t="shared" si="5"/>
        <v>0</v>
      </c>
      <c r="L141" s="8">
        <f t="shared" si="6"/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f t="shared" si="5"/>
        <v>0</v>
      </c>
      <c r="L142" s="8">
        <f t="shared" si="6"/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f t="shared" si="5"/>
        <v>0</v>
      </c>
      <c r="L143" s="8">
        <f t="shared" si="6"/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f t="shared" si="5"/>
        <v>0</v>
      </c>
      <c r="L144" s="8">
        <f t="shared" si="6"/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57</v>
      </c>
      <c r="K147" s="8">
        <v>62</v>
      </c>
      <c r="L147" s="8">
        <v>62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8" ht="75" hidden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/>
      <c r="K148" s="8">
        <f t="shared" si="5"/>
        <v>0</v>
      </c>
      <c r="L148" s="8">
        <f t="shared" si="6"/>
        <v>0</v>
      </c>
      <c r="M148" s="120" t="s">
        <v>433</v>
      </c>
      <c r="N148" s="120" t="s">
        <v>408</v>
      </c>
      <c r="O148" s="120" t="s">
        <v>408</v>
      </c>
      <c r="P148" s="29">
        <v>10</v>
      </c>
      <c r="Q148" s="30">
        <f t="shared" si="7"/>
        <v>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62</v>
      </c>
      <c r="K155" s="13">
        <f t="shared" ref="K155:L155" si="9">SUM(K132:K154)</f>
        <v>65</v>
      </c>
      <c r="L155" s="13">
        <f t="shared" si="9"/>
        <v>65</v>
      </c>
      <c r="M155" s="8"/>
      <c r="N155" s="8"/>
      <c r="O155" s="8"/>
      <c r="P155" s="29">
        <v>10</v>
      </c>
      <c r="Q155" s="30">
        <f>J155*0.1</f>
        <v>6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2.25" customHeight="1" x14ac:dyDescent="0.25">
      <c r="A169" s="152" t="s">
        <v>278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4" customHeight="1" x14ac:dyDescent="0.25">
      <c r="A170" s="152" t="s">
        <v>278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3" customHeight="1" x14ac:dyDescent="0.25">
      <c r="A171" s="152" t="s">
        <v>278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279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300-000000000000}"/>
  </hyperlinks>
  <pageMargins left="0.55118110236220474" right="0.31496062992125984" top="0.35433070866141736" bottom="0.35433070866141736" header="0.31496062992125984" footer="0.31496062992125984"/>
  <pageSetup paperSize="9" scale="51" fitToHeight="0" orientation="landscape" r:id="rId1"/>
  <rowBreaks count="2" manualBreakCount="2">
    <brk id="33" max="16" man="1"/>
    <brk id="18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E226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6.140625" style="4" customWidth="1"/>
    <col min="2" max="2" width="22.42578125" style="4" customWidth="1"/>
    <col min="3" max="3" width="16.5703125" style="4" customWidth="1"/>
    <col min="4" max="4" width="15.28515625" style="4" customWidth="1"/>
    <col min="5" max="5" width="16.8554687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5703125" style="4" customWidth="1"/>
    <col min="10" max="10" width="13.42578125" style="4" customWidth="1"/>
    <col min="11" max="11" width="12.140625" style="4" customWidth="1"/>
    <col min="12" max="12" width="12.7109375" style="4" customWidth="1"/>
    <col min="13" max="13" width="23.7109375" style="4" customWidth="1"/>
    <col min="14" max="14" width="18.28515625" style="4" customWidth="1"/>
    <col min="15" max="15" width="18.5703125" style="4" customWidth="1"/>
    <col min="16" max="16" width="9.140625" style="4"/>
    <col min="17" max="17" width="9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243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34.5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90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idden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97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4.5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40</v>
      </c>
      <c r="K68" s="39">
        <v>42</v>
      </c>
      <c r="L68" s="39">
        <v>42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34" t="s">
        <v>179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59</v>
      </c>
      <c r="K72" s="39">
        <v>63</v>
      </c>
      <c r="L72" s="39">
        <v>63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6</v>
      </c>
    </row>
    <row r="73" spans="1:17" ht="99" customHeight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201</v>
      </c>
      <c r="K73" s="39">
        <v>231</v>
      </c>
      <c r="L73" s="39">
        <v>231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300</v>
      </c>
      <c r="K77" s="8">
        <f t="shared" ref="K77:L77" si="3">SUM(K68:K76)</f>
        <v>336</v>
      </c>
      <c r="L77" s="8">
        <f t="shared" si="3"/>
        <v>336</v>
      </c>
      <c r="M77" s="8"/>
      <c r="N77" s="8"/>
      <c r="O77" s="8"/>
      <c r="P77" s="9">
        <v>10</v>
      </c>
      <c r="Q77" s="31">
        <f t="shared" si="0"/>
        <v>30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247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8.5" customHeight="1" x14ac:dyDescent="0.25">
      <c r="A92" s="152" t="s">
        <v>247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247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7.75" customHeight="1" x14ac:dyDescent="0.25">
      <c r="A94" s="152" t="s">
        <v>248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28.5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2.5" customHeight="1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7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s="51" customFormat="1" ht="93.75" x14ac:dyDescent="0.25">
      <c r="A135" s="93" t="s">
        <v>187</v>
      </c>
      <c r="B135" s="65" t="s">
        <v>154</v>
      </c>
      <c r="C135" s="65" t="s">
        <v>153</v>
      </c>
      <c r="D135" s="66" t="s">
        <v>18</v>
      </c>
      <c r="E135" s="39" t="s">
        <v>55</v>
      </c>
      <c r="F135" s="66" t="s">
        <v>18</v>
      </c>
      <c r="G135" s="39" t="s">
        <v>58</v>
      </c>
      <c r="H135" s="39" t="s">
        <v>32</v>
      </c>
      <c r="I135" s="67" t="s">
        <v>102</v>
      </c>
      <c r="J135" s="39">
        <v>3</v>
      </c>
      <c r="K135" s="39">
        <v>0</v>
      </c>
      <c r="L135" s="39">
        <v>0</v>
      </c>
      <c r="M135" s="139" t="s">
        <v>18</v>
      </c>
      <c r="N135" s="39" t="s">
        <v>18</v>
      </c>
      <c r="O135" s="39" t="s">
        <v>18</v>
      </c>
      <c r="P135" s="136">
        <v>10</v>
      </c>
      <c r="Q135" s="137">
        <f>J135*0.1</f>
        <v>0</v>
      </c>
      <c r="R135" s="51" t="s">
        <v>446</v>
      </c>
    </row>
    <row r="136" spans="1:18" s="51" customFormat="1" ht="93.75" x14ac:dyDescent="0.25">
      <c r="A136" s="93" t="s">
        <v>187</v>
      </c>
      <c r="B136" s="65" t="s">
        <v>154</v>
      </c>
      <c r="C136" s="65" t="s">
        <v>153</v>
      </c>
      <c r="D136" s="66" t="s">
        <v>18</v>
      </c>
      <c r="E136" s="39" t="s">
        <v>55</v>
      </c>
      <c r="F136" s="66" t="s">
        <v>18</v>
      </c>
      <c r="G136" s="39" t="s">
        <v>58</v>
      </c>
      <c r="H136" s="39" t="s">
        <v>32</v>
      </c>
      <c r="I136" s="67" t="s">
        <v>102</v>
      </c>
      <c r="J136" s="39">
        <v>7</v>
      </c>
      <c r="K136" s="39">
        <v>10</v>
      </c>
      <c r="L136" s="39">
        <v>10</v>
      </c>
      <c r="M136" s="135" t="s">
        <v>417</v>
      </c>
      <c r="N136" s="135" t="s">
        <v>417</v>
      </c>
      <c r="O136" s="135" t="s">
        <v>417</v>
      </c>
      <c r="P136" s="136">
        <v>10</v>
      </c>
      <c r="Q136" s="137">
        <f>J136*0.1</f>
        <v>1</v>
      </c>
    </row>
    <row r="137" spans="1:18" s="51" customFormat="1" ht="87.75" customHeight="1" x14ac:dyDescent="0.25">
      <c r="A137" s="93" t="s">
        <v>188</v>
      </c>
      <c r="B137" s="65" t="s">
        <v>56</v>
      </c>
      <c r="C137" s="65" t="s">
        <v>153</v>
      </c>
      <c r="D137" s="66" t="s">
        <v>18</v>
      </c>
      <c r="E137" s="39" t="s">
        <v>55</v>
      </c>
      <c r="F137" s="66" t="s">
        <v>233</v>
      </c>
      <c r="G137" s="39" t="s">
        <v>58</v>
      </c>
      <c r="H137" s="39" t="s">
        <v>32</v>
      </c>
      <c r="I137" s="67" t="s">
        <v>102</v>
      </c>
      <c r="J137" s="39">
        <v>29</v>
      </c>
      <c r="K137" s="39">
        <v>32</v>
      </c>
      <c r="L137" s="39">
        <v>32</v>
      </c>
      <c r="M137" s="135" t="s">
        <v>418</v>
      </c>
      <c r="N137" s="135" t="s">
        <v>418</v>
      </c>
      <c r="O137" s="135" t="s">
        <v>418</v>
      </c>
      <c r="P137" s="136">
        <v>10</v>
      </c>
      <c r="Q137" s="137">
        <f t="shared" ref="Q137:Q154" si="5">J137*0.1</f>
        <v>3</v>
      </c>
    </row>
    <row r="138" spans="1:18" s="51" customFormat="1" ht="93.75" hidden="1" x14ac:dyDescent="0.25">
      <c r="A138" s="138" t="s">
        <v>189</v>
      </c>
      <c r="B138" s="65" t="s">
        <v>152</v>
      </c>
      <c r="C138" s="65" t="s">
        <v>153</v>
      </c>
      <c r="D138" s="66" t="s">
        <v>18</v>
      </c>
      <c r="E138" s="39" t="s">
        <v>86</v>
      </c>
      <c r="F138" s="66" t="s">
        <v>18</v>
      </c>
      <c r="G138" s="39" t="s">
        <v>58</v>
      </c>
      <c r="H138" s="39" t="s">
        <v>32</v>
      </c>
      <c r="I138" s="67" t="s">
        <v>102</v>
      </c>
      <c r="J138" s="39"/>
      <c r="K138" s="39">
        <v>0</v>
      </c>
      <c r="L138" s="39">
        <v>0</v>
      </c>
      <c r="M138" s="139" t="s">
        <v>18</v>
      </c>
      <c r="N138" s="39" t="s">
        <v>18</v>
      </c>
      <c r="O138" s="39" t="s">
        <v>18</v>
      </c>
      <c r="P138" s="136">
        <v>10</v>
      </c>
      <c r="Q138" s="137">
        <f t="shared" si="5"/>
        <v>0</v>
      </c>
    </row>
    <row r="139" spans="1:18" s="51" customFormat="1" ht="93.75" hidden="1" x14ac:dyDescent="0.25">
      <c r="A139" s="138" t="s">
        <v>190</v>
      </c>
      <c r="B139" s="65" t="s">
        <v>54</v>
      </c>
      <c r="C139" s="65" t="s">
        <v>153</v>
      </c>
      <c r="D139" s="66" t="s">
        <v>18</v>
      </c>
      <c r="E139" s="39" t="s">
        <v>86</v>
      </c>
      <c r="F139" s="66" t="s">
        <v>18</v>
      </c>
      <c r="G139" s="39" t="s">
        <v>58</v>
      </c>
      <c r="H139" s="39" t="s">
        <v>32</v>
      </c>
      <c r="I139" s="67" t="s">
        <v>102</v>
      </c>
      <c r="J139" s="39"/>
      <c r="K139" s="39">
        <v>0</v>
      </c>
      <c r="L139" s="39">
        <v>0</v>
      </c>
      <c r="M139" s="139" t="s">
        <v>18</v>
      </c>
      <c r="N139" s="39" t="s">
        <v>18</v>
      </c>
      <c r="O139" s="39" t="s">
        <v>18</v>
      </c>
      <c r="P139" s="136">
        <v>10</v>
      </c>
      <c r="Q139" s="137">
        <f t="shared" si="5"/>
        <v>0</v>
      </c>
    </row>
    <row r="140" spans="1:18" s="51" customFormat="1" ht="93.75" hidden="1" x14ac:dyDescent="0.25">
      <c r="A140" s="138" t="s">
        <v>191</v>
      </c>
      <c r="B140" s="65" t="s">
        <v>20</v>
      </c>
      <c r="C140" s="65" t="s">
        <v>153</v>
      </c>
      <c r="D140" s="66" t="s">
        <v>18</v>
      </c>
      <c r="E140" s="39" t="s">
        <v>86</v>
      </c>
      <c r="F140" s="66" t="s">
        <v>18</v>
      </c>
      <c r="G140" s="39" t="s">
        <v>58</v>
      </c>
      <c r="H140" s="39" t="s">
        <v>32</v>
      </c>
      <c r="I140" s="67" t="s">
        <v>102</v>
      </c>
      <c r="J140" s="39"/>
      <c r="K140" s="39">
        <v>0</v>
      </c>
      <c r="L140" s="39">
        <v>0</v>
      </c>
      <c r="M140" s="139" t="s">
        <v>18</v>
      </c>
      <c r="N140" s="39" t="s">
        <v>18</v>
      </c>
      <c r="O140" s="39" t="s">
        <v>18</v>
      </c>
      <c r="P140" s="136">
        <v>10</v>
      </c>
      <c r="Q140" s="137">
        <f t="shared" si="5"/>
        <v>0</v>
      </c>
    </row>
    <row r="141" spans="1:18" s="51" customFormat="1" ht="93.75" hidden="1" x14ac:dyDescent="0.25">
      <c r="A141" s="138" t="s">
        <v>192</v>
      </c>
      <c r="B141" s="65" t="s">
        <v>154</v>
      </c>
      <c r="C141" s="65" t="s">
        <v>153</v>
      </c>
      <c r="D141" s="66" t="s">
        <v>18</v>
      </c>
      <c r="E141" s="39" t="s">
        <v>86</v>
      </c>
      <c r="F141" s="66" t="s">
        <v>18</v>
      </c>
      <c r="G141" s="39" t="s">
        <v>58</v>
      </c>
      <c r="H141" s="39" t="s">
        <v>32</v>
      </c>
      <c r="I141" s="67" t="s">
        <v>102</v>
      </c>
      <c r="J141" s="39"/>
      <c r="K141" s="39">
        <v>0</v>
      </c>
      <c r="L141" s="39">
        <v>0</v>
      </c>
      <c r="M141" s="135" t="s">
        <v>155</v>
      </c>
      <c r="N141" s="135" t="s">
        <v>155</v>
      </c>
      <c r="O141" s="135" t="s">
        <v>155</v>
      </c>
      <c r="P141" s="136">
        <v>10</v>
      </c>
      <c r="Q141" s="137">
        <f t="shared" si="5"/>
        <v>0</v>
      </c>
    </row>
    <row r="142" spans="1:18" s="51" customFormat="1" ht="93.75" hidden="1" x14ac:dyDescent="0.25">
      <c r="A142" s="138" t="s">
        <v>193</v>
      </c>
      <c r="B142" s="65" t="s">
        <v>56</v>
      </c>
      <c r="C142" s="65" t="s">
        <v>153</v>
      </c>
      <c r="D142" s="66" t="s">
        <v>18</v>
      </c>
      <c r="E142" s="39" t="s">
        <v>86</v>
      </c>
      <c r="F142" s="66" t="s">
        <v>18</v>
      </c>
      <c r="G142" s="39" t="s">
        <v>58</v>
      </c>
      <c r="H142" s="39" t="s">
        <v>32</v>
      </c>
      <c r="I142" s="67" t="s">
        <v>102</v>
      </c>
      <c r="J142" s="39"/>
      <c r="K142" s="39">
        <v>0</v>
      </c>
      <c r="L142" s="39">
        <v>0</v>
      </c>
      <c r="M142" s="135" t="s">
        <v>156</v>
      </c>
      <c r="N142" s="135" t="s">
        <v>156</v>
      </c>
      <c r="O142" s="135" t="s">
        <v>156</v>
      </c>
      <c r="P142" s="136">
        <v>10</v>
      </c>
      <c r="Q142" s="137">
        <f t="shared" si="5"/>
        <v>0</v>
      </c>
    </row>
    <row r="143" spans="1:18" s="51" customFormat="1" ht="56.25" hidden="1" x14ac:dyDescent="0.25">
      <c r="A143" s="93" t="s">
        <v>194</v>
      </c>
      <c r="B143" s="65" t="s">
        <v>152</v>
      </c>
      <c r="C143" s="65" t="s">
        <v>157</v>
      </c>
      <c r="D143" s="66" t="s">
        <v>18</v>
      </c>
      <c r="E143" s="39" t="s">
        <v>55</v>
      </c>
      <c r="F143" s="66" t="s">
        <v>18</v>
      </c>
      <c r="G143" s="39" t="s">
        <v>58</v>
      </c>
      <c r="H143" s="39" t="s">
        <v>32</v>
      </c>
      <c r="I143" s="67" t="s">
        <v>102</v>
      </c>
      <c r="J143" s="39"/>
      <c r="K143" s="39">
        <v>0</v>
      </c>
      <c r="L143" s="39">
        <v>0</v>
      </c>
      <c r="M143" s="139" t="s">
        <v>18</v>
      </c>
      <c r="N143" s="39" t="s">
        <v>18</v>
      </c>
      <c r="O143" s="39" t="s">
        <v>18</v>
      </c>
      <c r="P143" s="136">
        <v>10</v>
      </c>
      <c r="Q143" s="137">
        <f t="shared" si="5"/>
        <v>0</v>
      </c>
    </row>
    <row r="144" spans="1:18" s="51" customFormat="1" ht="75" hidden="1" x14ac:dyDescent="0.25">
      <c r="A144" s="93" t="s">
        <v>195</v>
      </c>
      <c r="B144" s="65" t="s">
        <v>54</v>
      </c>
      <c r="C144" s="65" t="s">
        <v>157</v>
      </c>
      <c r="D144" s="66" t="s">
        <v>18</v>
      </c>
      <c r="E144" s="39" t="s">
        <v>55</v>
      </c>
      <c r="F144" s="66" t="s">
        <v>18</v>
      </c>
      <c r="G144" s="39" t="s">
        <v>58</v>
      </c>
      <c r="H144" s="39" t="s">
        <v>32</v>
      </c>
      <c r="I144" s="67" t="s">
        <v>102</v>
      </c>
      <c r="J144" s="39"/>
      <c r="K144" s="39">
        <v>0</v>
      </c>
      <c r="L144" s="39">
        <v>0</v>
      </c>
      <c r="M144" s="139" t="s">
        <v>18</v>
      </c>
      <c r="N144" s="39" t="s">
        <v>18</v>
      </c>
      <c r="O144" s="39" t="s">
        <v>18</v>
      </c>
      <c r="P144" s="136">
        <v>10</v>
      </c>
      <c r="Q144" s="137">
        <f t="shared" si="5"/>
        <v>0</v>
      </c>
    </row>
    <row r="145" spans="1:17" s="51" customFormat="1" ht="37.5" x14ac:dyDescent="0.25">
      <c r="A145" s="93" t="s">
        <v>196</v>
      </c>
      <c r="B145" s="65" t="s">
        <v>20</v>
      </c>
      <c r="C145" s="65" t="s">
        <v>157</v>
      </c>
      <c r="D145" s="66" t="s">
        <v>18</v>
      </c>
      <c r="E145" s="39" t="s">
        <v>55</v>
      </c>
      <c r="F145" s="66" t="s">
        <v>18</v>
      </c>
      <c r="G145" s="39" t="s">
        <v>58</v>
      </c>
      <c r="H145" s="39" t="s">
        <v>32</v>
      </c>
      <c r="I145" s="67" t="s">
        <v>102</v>
      </c>
      <c r="J145" s="39">
        <v>15</v>
      </c>
      <c r="K145" s="39">
        <v>13</v>
      </c>
      <c r="L145" s="39">
        <v>13</v>
      </c>
      <c r="M145" s="139" t="s">
        <v>18</v>
      </c>
      <c r="N145" s="39" t="s">
        <v>18</v>
      </c>
      <c r="O145" s="39" t="s">
        <v>18</v>
      </c>
      <c r="P145" s="136">
        <v>10</v>
      </c>
      <c r="Q145" s="137">
        <f t="shared" si="5"/>
        <v>2</v>
      </c>
    </row>
    <row r="146" spans="1:17" s="51" customFormat="1" ht="93.75" x14ac:dyDescent="0.25">
      <c r="A146" s="93" t="s">
        <v>197</v>
      </c>
      <c r="B146" s="65" t="s">
        <v>154</v>
      </c>
      <c r="C146" s="65" t="s">
        <v>157</v>
      </c>
      <c r="D146" s="66" t="s">
        <v>18</v>
      </c>
      <c r="E146" s="39" t="s">
        <v>55</v>
      </c>
      <c r="F146" s="66" t="s">
        <v>18</v>
      </c>
      <c r="G146" s="39" t="s">
        <v>58</v>
      </c>
      <c r="H146" s="39" t="s">
        <v>32</v>
      </c>
      <c r="I146" s="67" t="s">
        <v>102</v>
      </c>
      <c r="J146" s="39">
        <v>17</v>
      </c>
      <c r="K146" s="39">
        <v>8</v>
      </c>
      <c r="L146" s="39">
        <v>8</v>
      </c>
      <c r="M146" s="139" t="s">
        <v>18</v>
      </c>
      <c r="N146" s="39" t="s">
        <v>18</v>
      </c>
      <c r="O146" s="39" t="s">
        <v>18</v>
      </c>
      <c r="P146" s="136">
        <v>10</v>
      </c>
      <c r="Q146" s="137">
        <f t="shared" ref="Q146" si="6">J146*0.1</f>
        <v>2</v>
      </c>
    </row>
    <row r="147" spans="1:17" s="51" customFormat="1" ht="93.75" x14ac:dyDescent="0.25">
      <c r="A147" s="93" t="s">
        <v>197</v>
      </c>
      <c r="B147" s="65" t="s">
        <v>154</v>
      </c>
      <c r="C147" s="65" t="s">
        <v>157</v>
      </c>
      <c r="D147" s="66" t="s">
        <v>18</v>
      </c>
      <c r="E147" s="39" t="s">
        <v>55</v>
      </c>
      <c r="F147" s="66" t="s">
        <v>18</v>
      </c>
      <c r="G147" s="39" t="s">
        <v>58</v>
      </c>
      <c r="H147" s="39" t="s">
        <v>32</v>
      </c>
      <c r="I147" s="67" t="s">
        <v>102</v>
      </c>
      <c r="J147" s="39">
        <v>76</v>
      </c>
      <c r="K147" s="39">
        <v>89</v>
      </c>
      <c r="L147" s="39">
        <v>89</v>
      </c>
      <c r="M147" s="135" t="s">
        <v>432</v>
      </c>
      <c r="N147" s="135" t="s">
        <v>419</v>
      </c>
      <c r="O147" s="135" t="s">
        <v>419</v>
      </c>
      <c r="P147" s="136">
        <v>10</v>
      </c>
      <c r="Q147" s="137">
        <f>J147*0.1</f>
        <v>8</v>
      </c>
    </row>
    <row r="148" spans="1:17" s="51" customFormat="1" ht="75" x14ac:dyDescent="0.25">
      <c r="A148" s="93" t="s">
        <v>198</v>
      </c>
      <c r="B148" s="65" t="s">
        <v>56</v>
      </c>
      <c r="C148" s="65" t="s">
        <v>157</v>
      </c>
      <c r="D148" s="66" t="s">
        <v>18</v>
      </c>
      <c r="E148" s="39" t="s">
        <v>55</v>
      </c>
      <c r="F148" s="66" t="s">
        <v>18</v>
      </c>
      <c r="G148" s="39" t="s">
        <v>58</v>
      </c>
      <c r="H148" s="39" t="s">
        <v>32</v>
      </c>
      <c r="I148" s="67" t="s">
        <v>102</v>
      </c>
      <c r="J148" s="39">
        <v>152</v>
      </c>
      <c r="K148" s="39">
        <v>184</v>
      </c>
      <c r="L148" s="39">
        <v>184</v>
      </c>
      <c r="M148" s="135" t="s">
        <v>433</v>
      </c>
      <c r="N148" s="135" t="s">
        <v>420</v>
      </c>
      <c r="O148" s="135" t="s">
        <v>420</v>
      </c>
      <c r="P148" s="136">
        <v>10</v>
      </c>
      <c r="Q148" s="137">
        <f t="shared" si="5"/>
        <v>15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"/>
      <c r="B155" s="2"/>
      <c r="C155" s="2"/>
      <c r="D155" s="9"/>
      <c r="E155" s="8"/>
      <c r="F155" s="9"/>
      <c r="G155" s="8"/>
      <c r="H155" s="8"/>
      <c r="I155" s="11"/>
      <c r="J155" s="8">
        <f>SUM(J132:J154)</f>
        <v>300</v>
      </c>
      <c r="K155" s="8">
        <f t="shared" ref="K155:L155" si="9">SUM(K132:K154)</f>
        <v>336</v>
      </c>
      <c r="L155" s="8">
        <f t="shared" si="9"/>
        <v>336</v>
      </c>
      <c r="M155" s="8"/>
      <c r="N155" s="8"/>
      <c r="O155" s="8"/>
      <c r="P155" s="29">
        <v>10</v>
      </c>
      <c r="Q155" s="30">
        <f>J155*0.1</f>
        <v>30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247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8.5" customHeight="1" x14ac:dyDescent="0.25">
      <c r="A170" s="152" t="s">
        <v>247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247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9.25" customHeight="1" x14ac:dyDescent="0.25">
      <c r="A172" s="152" t="s">
        <v>248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ht="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2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9.2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9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36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36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0100-000000000000}"/>
  </hyperlinks>
  <pageMargins left="0.55118110236220474" right="0.31496062992125984" top="0.35433070866141736" bottom="0.35433070866141736" header="0.31496062992125984" footer="0.31496062992125984"/>
  <pageSetup paperSize="9" scale="47" fitToHeight="7" orientation="landscape" r:id="rId1"/>
  <rowBreaks count="1" manualBreakCount="1">
    <brk id="33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3.140625" style="4" customWidth="1"/>
    <col min="7" max="7" width="20.5703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" style="4" customWidth="1"/>
    <col min="14" max="14" width="14.28515625" style="4" customWidth="1"/>
    <col min="15" max="15" width="16.42578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400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9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14</v>
      </c>
      <c r="K68" s="39">
        <v>26</v>
      </c>
      <c r="L68" s="39">
        <v>26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6.75" customHeight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74</v>
      </c>
      <c r="K73" s="39">
        <v>83</v>
      </c>
      <c r="L73" s="39">
        <v>83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88</v>
      </c>
      <c r="K77" s="8">
        <f t="shared" ref="K77:L77" si="3">SUM(K68:K76)</f>
        <v>109</v>
      </c>
      <c r="L77" s="8">
        <f t="shared" si="3"/>
        <v>109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280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5.5" customHeight="1" x14ac:dyDescent="0.25">
      <c r="A92" s="152" t="s">
        <v>280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2.25" customHeight="1" x14ac:dyDescent="0.25">
      <c r="A93" s="152" t="s">
        <v>280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281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8</v>
      </c>
      <c r="L136" s="8">
        <v>8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7</v>
      </c>
      <c r="K137" s="8">
        <v>18</v>
      </c>
      <c r="L137" s="8">
        <v>18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19</v>
      </c>
      <c r="K147" s="8">
        <v>19</v>
      </c>
      <c r="L147" s="8">
        <v>19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52</v>
      </c>
      <c r="K148" s="8">
        <v>63</v>
      </c>
      <c r="L148" s="8">
        <v>63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88</v>
      </c>
      <c r="K155" s="13">
        <f t="shared" ref="K155:L155" si="9">SUM(K132:K154)</f>
        <v>109</v>
      </c>
      <c r="L155" s="13">
        <f t="shared" si="9"/>
        <v>109</v>
      </c>
      <c r="M155" s="8"/>
      <c r="N155" s="8"/>
      <c r="O155" s="8"/>
      <c r="P155" s="29">
        <v>10</v>
      </c>
      <c r="Q155" s="30">
        <f>J155*0.1</f>
        <v>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280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5.5" customHeight="1" x14ac:dyDescent="0.25">
      <c r="A170" s="152" t="s">
        <v>280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2.25" customHeight="1" x14ac:dyDescent="0.25">
      <c r="A171" s="152" t="s">
        <v>280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281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ht="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4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0"/>
  <dimension ref="A1:AE226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5.7109375" style="4" customWidth="1"/>
    <col min="4" max="4" width="12.85546875" style="4" customWidth="1"/>
    <col min="5" max="5" width="10.85546875" style="4" customWidth="1"/>
    <col min="6" max="6" width="8.7109375" style="4" customWidth="1"/>
    <col min="7" max="7" width="22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5.285156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244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117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206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206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7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45</v>
      </c>
      <c r="K68" s="39">
        <v>49</v>
      </c>
      <c r="L68" s="39">
        <v>49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5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68.7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68.75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14</v>
      </c>
      <c r="K72" s="39">
        <v>15</v>
      </c>
      <c r="L72" s="39">
        <v>15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7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197</v>
      </c>
      <c r="K73" s="39">
        <v>215</v>
      </c>
      <c r="L73" s="39">
        <v>215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68.7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68.75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256</v>
      </c>
      <c r="K77" s="8">
        <f t="shared" ref="K77:L77" si="3">SUM(K68:K76)</f>
        <v>279</v>
      </c>
      <c r="L77" s="8">
        <f t="shared" si="3"/>
        <v>279</v>
      </c>
      <c r="M77" s="8"/>
      <c r="N77" s="8"/>
      <c r="O77" s="8"/>
      <c r="P77" s="9">
        <v>10</v>
      </c>
      <c r="Q77" s="31">
        <f t="shared" si="0"/>
        <v>26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282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.75" customHeight="1" x14ac:dyDescent="0.25">
      <c r="A92" s="152" t="s">
        <v>282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282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283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112.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9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8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x14ac:dyDescent="0.25">
      <c r="A133" s="9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448</v>
      </c>
    </row>
    <row r="134" spans="1:18" ht="56.2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3</v>
      </c>
      <c r="L135" s="8">
        <v>3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17</v>
      </c>
      <c r="K136" s="8">
        <v>14</v>
      </c>
      <c r="L136" s="8">
        <v>14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24</v>
      </c>
      <c r="K137" s="8">
        <v>32</v>
      </c>
      <c r="L137" s="8">
        <v>32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8" ht="131.2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131.2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131.2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131.2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131.2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56.2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16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2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66</v>
      </c>
      <c r="K147" s="8">
        <v>65</v>
      </c>
      <c r="L147" s="8">
        <v>65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128</v>
      </c>
      <c r="K148" s="8">
        <v>158</v>
      </c>
      <c r="L148" s="8">
        <v>158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13</v>
      </c>
    </row>
    <row r="149" spans="1:17" ht="131.2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131.2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131.2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131.2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131.2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256</v>
      </c>
      <c r="K155" s="13">
        <f t="shared" ref="K155:L155" si="9">SUM(K132:K154)</f>
        <v>279</v>
      </c>
      <c r="L155" s="13">
        <f t="shared" si="9"/>
        <v>279</v>
      </c>
      <c r="M155" s="8"/>
      <c r="N155" s="8"/>
      <c r="O155" s="8"/>
      <c r="P155" s="29">
        <v>10</v>
      </c>
      <c r="Q155" s="30">
        <f>J155*0.1</f>
        <v>26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282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.75" customHeight="1" x14ac:dyDescent="0.25">
      <c r="A170" s="152" t="s">
        <v>282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282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283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5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2" manualBreakCount="2">
    <brk id="33" max="16" man="1"/>
    <brk id="175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1"/>
  <dimension ref="A1:AE226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468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3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48</v>
      </c>
      <c r="K68" s="39">
        <v>58</v>
      </c>
      <c r="L68" s="39">
        <v>58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5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327</v>
      </c>
      <c r="K73" s="39">
        <v>382</v>
      </c>
      <c r="L73" s="39">
        <v>382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33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375</v>
      </c>
      <c r="K77" s="8">
        <f t="shared" ref="K77:L77" si="3">SUM(K68:K76)</f>
        <v>440</v>
      </c>
      <c r="L77" s="8">
        <f t="shared" si="3"/>
        <v>440</v>
      </c>
      <c r="M77" s="8"/>
      <c r="N77" s="8"/>
      <c r="O77" s="8"/>
      <c r="P77" s="9">
        <v>10</v>
      </c>
      <c r="Q77" s="31">
        <f t="shared" si="0"/>
        <v>38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284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0.75" customHeight="1" x14ac:dyDescent="0.25">
      <c r="A92" s="152" t="s">
        <v>284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284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285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13">
        <v>16</v>
      </c>
      <c r="K136" s="8">
        <v>21</v>
      </c>
      <c r="L136" s="8">
        <v>21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13">
        <v>30</v>
      </c>
      <c r="K137" s="8">
        <v>37</v>
      </c>
      <c r="L137" s="8">
        <v>37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0</v>
      </c>
      <c r="K144" s="8">
        <v>2</v>
      </c>
      <c r="L144" s="8">
        <v>2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148">
        <v>12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148">
        <v>97</v>
      </c>
      <c r="K147" s="8">
        <v>104</v>
      </c>
      <c r="L147" s="8">
        <v>104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10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148">
        <v>217</v>
      </c>
      <c r="K148" s="8">
        <v>270</v>
      </c>
      <c r="L148" s="8">
        <v>270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22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ROUND(SUM(J132:J154),0)</f>
        <v>375</v>
      </c>
      <c r="K155" s="13">
        <f t="shared" ref="K155:L155" si="9">SUM(K132:K154)</f>
        <v>440</v>
      </c>
      <c r="L155" s="13">
        <f t="shared" si="9"/>
        <v>440</v>
      </c>
      <c r="M155" s="8"/>
      <c r="N155" s="8"/>
      <c r="O155" s="8"/>
      <c r="P155" s="29">
        <v>10</v>
      </c>
      <c r="Q155" s="30">
        <f>J155*0.1</f>
        <v>38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284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0.75" customHeight="1" x14ac:dyDescent="0.25">
      <c r="A170" s="152" t="s">
        <v>284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3" customHeight="1" x14ac:dyDescent="0.25">
      <c r="A171" s="152" t="s">
        <v>284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285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387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8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ht="21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6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2" manualBreakCount="2">
    <brk id="33" max="16" man="1"/>
    <brk id="182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2"/>
  <dimension ref="A1:AE226"/>
  <sheetViews>
    <sheetView view="pageBreakPreview" topLeftCell="A6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1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8554687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453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83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87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16</v>
      </c>
      <c r="K68" s="39">
        <v>14</v>
      </c>
      <c r="L68" s="39">
        <v>14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22</v>
      </c>
      <c r="K72" s="39">
        <v>30</v>
      </c>
      <c r="L72" s="39">
        <v>30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73</v>
      </c>
      <c r="K73" s="39">
        <v>96</v>
      </c>
      <c r="L73" s="39">
        <v>96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111</v>
      </c>
      <c r="K77" s="8">
        <f t="shared" ref="K77:L77" si="3">SUM(K68:K76)</f>
        <v>140</v>
      </c>
      <c r="L77" s="8">
        <f t="shared" si="3"/>
        <v>140</v>
      </c>
      <c r="M77" s="8"/>
      <c r="N77" s="8"/>
      <c r="O77" s="8"/>
      <c r="P77" s="9">
        <v>10</v>
      </c>
      <c r="Q77" s="31">
        <f t="shared" si="0"/>
        <v>11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5.5" customHeight="1" x14ac:dyDescent="0.25">
      <c r="A91" s="152" t="s">
        <v>286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4" customHeight="1" x14ac:dyDescent="0.25">
      <c r="A92" s="152" t="s">
        <v>286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5.5" customHeight="1" x14ac:dyDescent="0.25">
      <c r="A93" s="152" t="s">
        <v>286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287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v>9</v>
      </c>
      <c r="L137" s="8">
        <v>9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>
        <v>4</v>
      </c>
      <c r="L145" s="8">
        <v>4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39</v>
      </c>
      <c r="K147" s="8">
        <v>58</v>
      </c>
      <c r="L147" s="8">
        <v>58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48</v>
      </c>
      <c r="K148" s="8">
        <v>60</v>
      </c>
      <c r="L148" s="8">
        <v>60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111</v>
      </c>
      <c r="K155" s="13">
        <f t="shared" ref="K155:L155" si="9">SUM(K132:K154)</f>
        <v>140</v>
      </c>
      <c r="L155" s="13">
        <f t="shared" si="9"/>
        <v>140</v>
      </c>
      <c r="M155" s="8"/>
      <c r="N155" s="8"/>
      <c r="O155" s="8"/>
      <c r="P155" s="29">
        <v>10</v>
      </c>
      <c r="Q155" s="30">
        <f>J155*0.1</f>
        <v>11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5.5" customHeight="1" x14ac:dyDescent="0.25">
      <c r="A169" s="152" t="s">
        <v>286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4" customHeight="1" x14ac:dyDescent="0.25">
      <c r="A170" s="152" t="s">
        <v>286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5.5" customHeight="1" x14ac:dyDescent="0.25">
      <c r="A171" s="152" t="s">
        <v>286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287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D48:D49"/>
    <mergeCell ref="E48:E49"/>
    <mergeCell ref="A50:A51"/>
    <mergeCell ref="B50:B51"/>
    <mergeCell ref="C50:C51"/>
    <mergeCell ref="D50:D51"/>
    <mergeCell ref="E50:E51"/>
    <mergeCell ref="F50:F51"/>
    <mergeCell ref="F48:F49"/>
    <mergeCell ref="A48:A49"/>
    <mergeCell ref="B48:B49"/>
    <mergeCell ref="C48:C49"/>
    <mergeCell ref="K25:M25"/>
    <mergeCell ref="N25:O25"/>
    <mergeCell ref="A31:J31"/>
    <mergeCell ref="A32:J32"/>
    <mergeCell ref="A33:J33"/>
    <mergeCell ref="A34:O34"/>
    <mergeCell ref="A27:O27"/>
    <mergeCell ref="P64:Q64"/>
    <mergeCell ref="P65:P66"/>
    <mergeCell ref="Q65:Q66"/>
    <mergeCell ref="P128:Q128"/>
    <mergeCell ref="P129:P130"/>
    <mergeCell ref="Q129:Q1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N35:N37"/>
    <mergeCell ref="A28:J28"/>
    <mergeCell ref="A29:J29"/>
    <mergeCell ref="A30:J30"/>
    <mergeCell ref="G40:I40"/>
    <mergeCell ref="J40:L40"/>
    <mergeCell ref="G41:G42"/>
    <mergeCell ref="H41:I41"/>
    <mergeCell ref="J41:J42"/>
    <mergeCell ref="K41:K42"/>
    <mergeCell ref="L41:L42"/>
    <mergeCell ref="A35:L35"/>
    <mergeCell ref="M35:M37"/>
    <mergeCell ref="M40:N40"/>
    <mergeCell ref="M41:M42"/>
    <mergeCell ref="N41:N42"/>
    <mergeCell ref="A36:L36"/>
    <mergeCell ref="A38:L38"/>
    <mergeCell ref="A39:J39"/>
    <mergeCell ref="A40:A42"/>
    <mergeCell ref="B40:D41"/>
    <mergeCell ref="E40:F41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J65:J66"/>
    <mergeCell ref="K65:K66"/>
    <mergeCell ref="L65:L66"/>
    <mergeCell ref="M65:M66"/>
    <mergeCell ref="N65:N66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93:D93"/>
    <mergeCell ref="E93:G93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E83:K83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H93:L93"/>
    <mergeCell ref="N96:N98"/>
    <mergeCell ref="A97:L97"/>
    <mergeCell ref="A98:L98"/>
    <mergeCell ref="A99:L99"/>
    <mergeCell ref="A100:J100"/>
    <mergeCell ref="M101:N101"/>
    <mergeCell ref="M102:M103"/>
    <mergeCell ref="N102:N103"/>
    <mergeCell ref="A96:L96"/>
    <mergeCell ref="A101:A103"/>
    <mergeCell ref="B101:D102"/>
    <mergeCell ref="E101:F102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O129:O130"/>
    <mergeCell ref="E167:G167"/>
    <mergeCell ref="H167:L167"/>
    <mergeCell ref="A168:D168"/>
    <mergeCell ref="E168:G168"/>
    <mergeCell ref="H168:L168"/>
    <mergeCell ref="A169:D169"/>
    <mergeCell ref="E169:G169"/>
    <mergeCell ref="A185:A186"/>
    <mergeCell ref="B185:B186"/>
    <mergeCell ref="C185:C186"/>
    <mergeCell ref="D185:D186"/>
    <mergeCell ref="E185:E186"/>
    <mergeCell ref="F185:F186"/>
    <mergeCell ref="B182:B183"/>
    <mergeCell ref="C182:C183"/>
    <mergeCell ref="D182:D183"/>
    <mergeCell ref="E182:E183"/>
    <mergeCell ref="F182:F183"/>
    <mergeCell ref="H169:L169"/>
    <mergeCell ref="A170:D170"/>
    <mergeCell ref="E170:G170"/>
    <mergeCell ref="H170:L170"/>
    <mergeCell ref="A171:D171"/>
    <mergeCell ref="E171:G171"/>
    <mergeCell ref="A204:L204"/>
    <mergeCell ref="A205:L205"/>
    <mergeCell ref="A206:O206"/>
    <mergeCell ref="A207:O207"/>
    <mergeCell ref="A209:O209"/>
    <mergeCell ref="B210:D210"/>
    <mergeCell ref="B189:D189"/>
    <mergeCell ref="E189:F189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4:D94"/>
    <mergeCell ref="E94:G94"/>
    <mergeCell ref="H94:L94"/>
    <mergeCell ref="A174:O174"/>
    <mergeCell ref="A176:L176"/>
    <mergeCell ref="N176:N178"/>
    <mergeCell ref="A177:L177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J129:J130"/>
    <mergeCell ref="K129:K130"/>
    <mergeCell ref="L129:L130"/>
    <mergeCell ref="M129:M130"/>
    <mergeCell ref="H172:L172"/>
    <mergeCell ref="A126:O126"/>
    <mergeCell ref="A166:I166"/>
    <mergeCell ref="A167:D167"/>
    <mergeCell ref="H182:I182"/>
    <mergeCell ref="J182:J183"/>
    <mergeCell ref="K182:K183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G189:I189"/>
    <mergeCell ref="J189:L189"/>
    <mergeCell ref="M189:O189"/>
    <mergeCell ref="H171:L171"/>
    <mergeCell ref="A172:D172"/>
    <mergeCell ref="E172:G172"/>
    <mergeCell ref="A188:J188"/>
    <mergeCell ref="A189:A191"/>
    <mergeCell ref="M176:M179"/>
    <mergeCell ref="A193:A194"/>
    <mergeCell ref="B193:B194"/>
    <mergeCell ref="C193:C194"/>
    <mergeCell ref="D193:D194"/>
    <mergeCell ref="E193:E194"/>
    <mergeCell ref="F193:F194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G182:G183"/>
  </mergeCells>
  <hyperlinks>
    <hyperlink ref="P189" location="sub_666" display="sub_666" xr:uid="{00000000-0004-0000-17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2" manualBreakCount="2">
    <brk id="33" max="16" man="1"/>
    <brk id="182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3">
    <pageSetUpPr fitToPage="1"/>
  </sheetPr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469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119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6.5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18</v>
      </c>
      <c r="L68" s="39">
        <v>18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12</v>
      </c>
      <c r="K72" s="39">
        <v>0</v>
      </c>
      <c r="L72" s="39">
        <v>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48</v>
      </c>
      <c r="K73" s="39">
        <v>70</v>
      </c>
      <c r="L73" s="39">
        <v>70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75</v>
      </c>
      <c r="K77" s="8">
        <f>SUM(K68:K76)</f>
        <v>88</v>
      </c>
      <c r="L77" s="8">
        <f>SUM(L68:L76)</f>
        <v>88</v>
      </c>
      <c r="M77" s="8"/>
      <c r="N77" s="8"/>
      <c r="O77" s="8"/>
      <c r="P77" s="9">
        <v>10</v>
      </c>
      <c r="Q77" s="31">
        <f t="shared" si="0"/>
        <v>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288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2.25" customHeight="1" x14ac:dyDescent="0.25">
      <c r="A92" s="152" t="s">
        <v>288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288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289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3">J132*0.1</f>
        <v>0</v>
      </c>
    </row>
    <row r="133" spans="1:17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3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0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7</v>
      </c>
      <c r="L136" s="8">
        <v>7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13</v>
      </c>
      <c r="K137" s="8">
        <v>10</v>
      </c>
      <c r="L137" s="8">
        <v>10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4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4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4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4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4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4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4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4"/>
        <v>0</v>
      </c>
    </row>
    <row r="145" spans="1:18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4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5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24</v>
      </c>
      <c r="K147" s="8">
        <v>22</v>
      </c>
      <c r="L147" s="8">
        <v>22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32</v>
      </c>
      <c r="K148" s="8">
        <v>48</v>
      </c>
      <c r="L148" s="8">
        <v>48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4"/>
        <v>3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4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4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4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4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4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4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75</v>
      </c>
      <c r="K155" s="13">
        <f t="shared" ref="K155:L155" si="8">SUM(K132:K154)</f>
        <v>88</v>
      </c>
      <c r="L155" s="13">
        <f t="shared" si="8"/>
        <v>88</v>
      </c>
      <c r="M155" s="8"/>
      <c r="N155" s="8"/>
      <c r="O155" s="8"/>
      <c r="P155" s="29">
        <v>10</v>
      </c>
      <c r="Q155" s="30">
        <f>J155*0.1</f>
        <v>8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6.25" customHeight="1" x14ac:dyDescent="0.25">
      <c r="A169" s="152" t="s">
        <v>288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2.25" customHeight="1" x14ac:dyDescent="0.25">
      <c r="A170" s="152" t="s">
        <v>288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288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289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84" t="s">
        <v>72</v>
      </c>
      <c r="F210" s="185"/>
      <c r="G210" s="185"/>
      <c r="H210" s="185"/>
      <c r="I210" s="185"/>
      <c r="J210" s="185"/>
      <c r="K210" s="185"/>
      <c r="L210" s="186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8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3" manualBreakCount="3">
    <brk id="33" max="16" man="1"/>
    <brk id="146" max="16" man="1"/>
    <brk id="170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4"/>
  <dimension ref="A1:AE226"/>
  <sheetViews>
    <sheetView view="pageBreakPreview" topLeftCell="A194" zoomScale="60" workbookViewId="0">
      <selection activeCell="K19" sqref="K19:M19"/>
    </sheetView>
  </sheetViews>
  <sheetFormatPr defaultRowHeight="18.75" x14ac:dyDescent="0.25"/>
  <cols>
    <col min="1" max="1" width="30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427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51" t="s">
        <v>235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37</v>
      </c>
      <c r="K68" s="39">
        <v>26</v>
      </c>
      <c r="L68" s="39">
        <v>26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11</v>
      </c>
      <c r="K72" s="39">
        <v>12</v>
      </c>
      <c r="L72" s="39">
        <v>12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186</v>
      </c>
      <c r="K73" s="39">
        <v>198</v>
      </c>
      <c r="L73" s="39">
        <v>198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234</v>
      </c>
      <c r="K77" s="8">
        <f t="shared" ref="K77:L77" si="3">SUM(K68:K76)</f>
        <v>236</v>
      </c>
      <c r="L77" s="8">
        <f t="shared" si="3"/>
        <v>236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4.5" customHeight="1" x14ac:dyDescent="0.25">
      <c r="A91" s="152" t="s">
        <v>290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7.5" customHeight="1" x14ac:dyDescent="0.25">
      <c r="A92" s="152" t="s">
        <v>290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290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67.5" customHeight="1" x14ac:dyDescent="0.25">
      <c r="A94" s="152" t="s">
        <v>291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9</v>
      </c>
      <c r="L136" s="8">
        <v>9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29</v>
      </c>
      <c r="K137" s="8">
        <v>17</v>
      </c>
      <c r="L137" s="8">
        <v>17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50</v>
      </c>
      <c r="K147" s="8">
        <v>55</v>
      </c>
      <c r="L147" s="8">
        <v>55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138</v>
      </c>
      <c r="K148" s="8">
        <v>152</v>
      </c>
      <c r="L148" s="8">
        <v>152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234</v>
      </c>
      <c r="K155" s="13">
        <f t="shared" ref="K155:L155" si="9">SUM(K132:K154)</f>
        <v>236</v>
      </c>
      <c r="L155" s="13">
        <f t="shared" si="9"/>
        <v>236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79.5" customHeight="1" x14ac:dyDescent="0.25">
      <c r="A169" s="152" t="s">
        <v>290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80.25" customHeight="1" x14ac:dyDescent="0.25">
      <c r="A170" s="152" t="s">
        <v>290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75" customHeight="1" x14ac:dyDescent="0.25">
      <c r="A171" s="152" t="s">
        <v>290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75.75" customHeight="1" x14ac:dyDescent="0.25">
      <c r="A172" s="152" t="s">
        <v>291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30:J30"/>
    <mergeCell ref="A29:O29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900-000000000000}"/>
  </hyperlinks>
  <pageMargins left="0.55118110236220474" right="0.31496062992125984" top="0.35433070866141736" bottom="0.35433070866141736" header="0.31496062992125984" footer="0.31496062992125984"/>
  <pageSetup paperSize="9" scale="48" fitToHeight="0" orientation="landscape" r:id="rId1"/>
  <rowBreaks count="4" manualBreakCount="4">
    <brk id="33" max="16" man="1"/>
    <brk id="119" max="16" man="1"/>
    <brk id="161" max="16" man="1"/>
    <brk id="188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5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6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470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3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120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60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62.25" customHeight="1" x14ac:dyDescent="0.25">
      <c r="A52" s="204" t="s">
        <v>360</v>
      </c>
      <c r="B52" s="201" t="s">
        <v>354</v>
      </c>
      <c r="C52" s="220" t="s">
        <v>17</v>
      </c>
      <c r="D52" s="166" t="s">
        <v>157</v>
      </c>
      <c r="E52" s="195" t="s">
        <v>30</v>
      </c>
      <c r="F52" s="166"/>
      <c r="G52" s="110" t="s">
        <v>373</v>
      </c>
      <c r="H52" s="8" t="s">
        <v>95</v>
      </c>
      <c r="I52" s="8">
        <v>744</v>
      </c>
      <c r="J52" s="8">
        <v>100</v>
      </c>
      <c r="K52" s="9">
        <v>100</v>
      </c>
      <c r="L52" s="9">
        <v>100</v>
      </c>
      <c r="M52" s="9">
        <v>10</v>
      </c>
      <c r="N52" s="31">
        <v>10</v>
      </c>
      <c r="O52" s="7"/>
    </row>
    <row r="53" spans="1:17" ht="173.25" customHeight="1" x14ac:dyDescent="0.25">
      <c r="A53" s="204"/>
      <c r="B53" s="201"/>
      <c r="C53" s="220"/>
      <c r="D53" s="166"/>
      <c r="E53" s="195"/>
      <c r="F53" s="166"/>
      <c r="G53" s="110" t="s">
        <v>374</v>
      </c>
      <c r="H53" s="8" t="s">
        <v>375</v>
      </c>
      <c r="I53" s="8">
        <v>642</v>
      </c>
      <c r="J53" s="8">
        <v>0</v>
      </c>
      <c r="K53" s="9">
        <v>0</v>
      </c>
      <c r="L53" s="9">
        <v>0</v>
      </c>
      <c r="M53" s="9">
        <v>0</v>
      </c>
      <c r="N53" s="9">
        <v>0</v>
      </c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4" t="s">
        <v>204</v>
      </c>
      <c r="B68" s="71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43</v>
      </c>
      <c r="K68" s="39">
        <v>57</v>
      </c>
      <c r="L68" s="39">
        <v>57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5" t="s">
        <v>206</v>
      </c>
      <c r="B69" s="72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75" hidden="1" x14ac:dyDescent="0.25">
      <c r="A70" s="99" t="s">
        <v>356</v>
      </c>
      <c r="B70" s="71" t="s">
        <v>354</v>
      </c>
      <c r="C70" s="65" t="s">
        <v>17</v>
      </c>
      <c r="D70" s="8" t="s">
        <v>153</v>
      </c>
      <c r="E70" s="9" t="s">
        <v>30</v>
      </c>
      <c r="F70" s="100" t="s">
        <v>357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99" t="s">
        <v>358</v>
      </c>
      <c r="B71" s="72" t="s">
        <v>359</v>
      </c>
      <c r="C71" s="2" t="s">
        <v>19</v>
      </c>
      <c r="D71" s="8" t="s">
        <v>153</v>
      </c>
      <c r="E71" s="9" t="s">
        <v>30</v>
      </c>
      <c r="F71" s="100" t="s">
        <v>357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7" t="s">
        <v>207</v>
      </c>
      <c r="B72" s="71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33</v>
      </c>
      <c r="K72" s="39">
        <v>49</v>
      </c>
      <c r="L72" s="39">
        <v>49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5" t="s">
        <v>205</v>
      </c>
      <c r="B73" s="71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114</v>
      </c>
      <c r="K73" s="39">
        <v>112</v>
      </c>
      <c r="L73" s="39">
        <v>112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75" x14ac:dyDescent="0.25">
      <c r="A74" s="99" t="s">
        <v>360</v>
      </c>
      <c r="B74" s="71" t="s">
        <v>354</v>
      </c>
      <c r="C74" s="2" t="s">
        <v>17</v>
      </c>
      <c r="D74" s="8" t="s">
        <v>157</v>
      </c>
      <c r="E74" s="9" t="s">
        <v>30</v>
      </c>
      <c r="F74" s="100" t="s">
        <v>357</v>
      </c>
      <c r="G74" s="8" t="s">
        <v>31</v>
      </c>
      <c r="H74" s="8" t="s">
        <v>32</v>
      </c>
      <c r="I74" s="3" t="s">
        <v>102</v>
      </c>
      <c r="J74" s="8">
        <v>22</v>
      </c>
      <c r="K74" s="39">
        <v>33</v>
      </c>
      <c r="L74" s="39">
        <v>33</v>
      </c>
      <c r="M74" s="8" t="s">
        <v>18</v>
      </c>
      <c r="N74" s="8" t="s">
        <v>18</v>
      </c>
      <c r="O74" s="8" t="s">
        <v>18</v>
      </c>
      <c r="P74" s="9">
        <v>10</v>
      </c>
      <c r="Q74" s="31">
        <f t="shared" si="0"/>
        <v>2</v>
      </c>
    </row>
    <row r="75" spans="1:17" ht="150" hidden="1" x14ac:dyDescent="0.25">
      <c r="A75" s="101" t="s">
        <v>361</v>
      </c>
      <c r="B75" s="72" t="s">
        <v>359</v>
      </c>
      <c r="C75" s="2" t="s">
        <v>19</v>
      </c>
      <c r="D75" s="8" t="s">
        <v>157</v>
      </c>
      <c r="E75" s="9" t="s">
        <v>30</v>
      </c>
      <c r="F75" s="101" t="s">
        <v>357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>
        <v>10</v>
      </c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 t="shared" ref="J77:L77" si="1">SUM(J68:J76)</f>
        <v>212</v>
      </c>
      <c r="K77" s="8">
        <f t="shared" si="1"/>
        <v>251</v>
      </c>
      <c r="L77" s="8">
        <f t="shared" si="1"/>
        <v>251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47" t="s">
        <v>41</v>
      </c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252" t="s">
        <v>43</v>
      </c>
      <c r="B89" s="252"/>
      <c r="C89" s="252"/>
      <c r="D89" s="252"/>
      <c r="E89" s="252" t="s">
        <v>44</v>
      </c>
      <c r="F89" s="252"/>
      <c r="G89" s="252"/>
      <c r="H89" s="252" t="s">
        <v>45</v>
      </c>
      <c r="I89" s="252"/>
      <c r="J89" s="252"/>
      <c r="K89" s="252"/>
      <c r="L89" s="252"/>
      <c r="M89" s="7"/>
      <c r="N89" s="7"/>
      <c r="O89" s="7"/>
      <c r="P89" s="7"/>
    </row>
    <row r="90" spans="1:16" x14ac:dyDescent="0.25">
      <c r="A90" s="253">
        <v>1</v>
      </c>
      <c r="B90" s="253"/>
      <c r="C90" s="253"/>
      <c r="D90" s="253"/>
      <c r="E90" s="254">
        <v>2</v>
      </c>
      <c r="F90" s="255"/>
      <c r="G90" s="256"/>
      <c r="H90" s="252">
        <v>3</v>
      </c>
      <c r="I90" s="252"/>
      <c r="J90" s="252"/>
      <c r="K90" s="252"/>
      <c r="L90" s="252"/>
    </row>
    <row r="91" spans="1:16" ht="62.25" customHeight="1" x14ac:dyDescent="0.25">
      <c r="A91" s="257" t="s">
        <v>292</v>
      </c>
      <c r="B91" s="258"/>
      <c r="C91" s="258"/>
      <c r="D91" s="259"/>
      <c r="E91" s="254" t="s">
        <v>46</v>
      </c>
      <c r="F91" s="255"/>
      <c r="G91" s="256"/>
      <c r="H91" s="254" t="s">
        <v>47</v>
      </c>
      <c r="I91" s="255"/>
      <c r="J91" s="255"/>
      <c r="K91" s="255"/>
      <c r="L91" s="256"/>
    </row>
    <row r="92" spans="1:16" ht="58.5" customHeight="1" x14ac:dyDescent="0.25">
      <c r="A92" s="257" t="s">
        <v>292</v>
      </c>
      <c r="B92" s="258"/>
      <c r="C92" s="258"/>
      <c r="D92" s="259"/>
      <c r="E92" s="254" t="s">
        <v>48</v>
      </c>
      <c r="F92" s="255"/>
      <c r="G92" s="256"/>
      <c r="H92" s="254" t="s">
        <v>49</v>
      </c>
      <c r="I92" s="255"/>
      <c r="J92" s="255"/>
      <c r="K92" s="255"/>
      <c r="L92" s="256"/>
    </row>
    <row r="93" spans="1:16" ht="61.5" customHeight="1" x14ac:dyDescent="0.25">
      <c r="A93" s="257" t="s">
        <v>292</v>
      </c>
      <c r="B93" s="258"/>
      <c r="C93" s="258"/>
      <c r="D93" s="259"/>
      <c r="E93" s="254" t="s">
        <v>51</v>
      </c>
      <c r="F93" s="255"/>
      <c r="G93" s="256"/>
      <c r="H93" s="254" t="s">
        <v>47</v>
      </c>
      <c r="I93" s="255"/>
      <c r="J93" s="255"/>
      <c r="K93" s="255"/>
      <c r="L93" s="256"/>
    </row>
    <row r="94" spans="1:16" ht="53.25" customHeight="1" x14ac:dyDescent="0.25">
      <c r="A94" s="257" t="s">
        <v>293</v>
      </c>
      <c r="B94" s="258"/>
      <c r="C94" s="258"/>
      <c r="D94" s="259"/>
      <c r="E94" s="254" t="s">
        <v>50</v>
      </c>
      <c r="F94" s="255"/>
      <c r="G94" s="256"/>
      <c r="H94" s="260" t="s">
        <v>170</v>
      </c>
      <c r="I94" s="261"/>
      <c r="J94" s="261"/>
      <c r="K94" s="261"/>
      <c r="L94" s="262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252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252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252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253" t="s">
        <v>85</v>
      </c>
      <c r="B101" s="253" t="s">
        <v>10</v>
      </c>
      <c r="C101" s="253"/>
      <c r="D101" s="253"/>
      <c r="E101" s="253" t="s">
        <v>11</v>
      </c>
      <c r="F101" s="253"/>
      <c r="G101" s="253" t="s">
        <v>12</v>
      </c>
      <c r="H101" s="253"/>
      <c r="I101" s="253"/>
      <c r="J101" s="253" t="s">
        <v>13</v>
      </c>
      <c r="K101" s="253"/>
      <c r="L101" s="253"/>
      <c r="M101" s="254" t="s">
        <v>166</v>
      </c>
      <c r="N101" s="256"/>
      <c r="O101" s="7"/>
    </row>
    <row r="102" spans="1:15" ht="59.25" customHeight="1" x14ac:dyDescent="0.25">
      <c r="A102" s="263"/>
      <c r="B102" s="253"/>
      <c r="C102" s="253"/>
      <c r="D102" s="253"/>
      <c r="E102" s="253"/>
      <c r="F102" s="253"/>
      <c r="G102" s="253" t="s">
        <v>14</v>
      </c>
      <c r="H102" s="253" t="s">
        <v>24</v>
      </c>
      <c r="I102" s="253"/>
      <c r="J102" s="253" t="s">
        <v>425</v>
      </c>
      <c r="K102" s="253" t="s">
        <v>406</v>
      </c>
      <c r="L102" s="253" t="s">
        <v>423</v>
      </c>
      <c r="M102" s="252" t="s">
        <v>167</v>
      </c>
      <c r="N102" s="253" t="s">
        <v>168</v>
      </c>
      <c r="O102" s="7"/>
    </row>
    <row r="103" spans="1:15" ht="56.25" x14ac:dyDescent="0.25">
      <c r="A103" s="263"/>
      <c r="B103" s="102" t="s">
        <v>26</v>
      </c>
      <c r="C103" s="102" t="s">
        <v>27</v>
      </c>
      <c r="D103" s="102" t="s">
        <v>18</v>
      </c>
      <c r="E103" s="102" t="s">
        <v>57</v>
      </c>
      <c r="F103" s="102" t="s">
        <v>18</v>
      </c>
      <c r="G103" s="263"/>
      <c r="H103" s="102" t="s">
        <v>15</v>
      </c>
      <c r="I103" s="102" t="s">
        <v>16</v>
      </c>
      <c r="J103" s="253"/>
      <c r="K103" s="253"/>
      <c r="L103" s="263"/>
      <c r="M103" s="252"/>
      <c r="N103" s="2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102">
        <v>7</v>
      </c>
      <c r="H104" s="102">
        <v>8</v>
      </c>
      <c r="I104" s="102">
        <v>9</v>
      </c>
      <c r="J104" s="102">
        <v>10</v>
      </c>
      <c r="K104" s="102">
        <v>11</v>
      </c>
      <c r="L104" s="102">
        <v>12</v>
      </c>
      <c r="M104" s="103">
        <v>13</v>
      </c>
      <c r="N104" s="103">
        <v>14</v>
      </c>
      <c r="O104" s="7"/>
    </row>
    <row r="105" spans="1:15" ht="162.75" hidden="1" customHeight="1" x14ac:dyDescent="0.25">
      <c r="A105" s="85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102" t="s">
        <v>377</v>
      </c>
      <c r="I105" s="8">
        <v>642</v>
      </c>
      <c r="J105" s="102">
        <v>0</v>
      </c>
      <c r="K105" s="102">
        <v>0</v>
      </c>
      <c r="L105" s="102">
        <v>0</v>
      </c>
      <c r="M105" s="103">
        <v>0</v>
      </c>
      <c r="N105" s="104">
        <v>0</v>
      </c>
      <c r="O105" s="7"/>
    </row>
    <row r="106" spans="1:15" ht="162.75" customHeight="1" x14ac:dyDescent="0.25">
      <c r="A106" s="86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102" t="s">
        <v>377</v>
      </c>
      <c r="I106" s="8">
        <v>642</v>
      </c>
      <c r="J106" s="102">
        <v>0</v>
      </c>
      <c r="K106" s="102">
        <v>0</v>
      </c>
      <c r="L106" s="102">
        <v>0</v>
      </c>
      <c r="M106" s="103">
        <v>0</v>
      </c>
      <c r="N106" s="104">
        <v>0</v>
      </c>
      <c r="O106" s="7"/>
    </row>
    <row r="107" spans="1:15" ht="162.75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102" t="s">
        <v>377</v>
      </c>
      <c r="I107" s="8">
        <v>642</v>
      </c>
      <c r="J107" s="102">
        <v>0</v>
      </c>
      <c r="K107" s="102">
        <v>0</v>
      </c>
      <c r="L107" s="102">
        <v>0</v>
      </c>
      <c r="M107" s="103">
        <v>0</v>
      </c>
      <c r="N107" s="104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102" t="s">
        <v>377</v>
      </c>
      <c r="I108" s="8">
        <v>642</v>
      </c>
      <c r="J108" s="102">
        <v>0</v>
      </c>
      <c r="K108" s="102">
        <v>0</v>
      </c>
      <c r="L108" s="102">
        <v>0</v>
      </c>
      <c r="M108" s="103">
        <v>0</v>
      </c>
      <c r="N108" s="104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102" t="s">
        <v>377</v>
      </c>
      <c r="I109" s="8">
        <v>642</v>
      </c>
      <c r="J109" s="102">
        <v>0</v>
      </c>
      <c r="K109" s="102">
        <v>0</v>
      </c>
      <c r="L109" s="102">
        <v>0</v>
      </c>
      <c r="M109" s="103">
        <v>0</v>
      </c>
      <c r="N109" s="104">
        <v>0</v>
      </c>
      <c r="O109" s="7"/>
    </row>
    <row r="110" spans="1:15" ht="162.75" hidden="1" customHeight="1" x14ac:dyDescent="0.25">
      <c r="A110" s="101" t="s">
        <v>362</v>
      </c>
      <c r="B110" s="2" t="s">
        <v>152</v>
      </c>
      <c r="C110" s="2" t="s">
        <v>153</v>
      </c>
      <c r="D110" s="9" t="s">
        <v>18</v>
      </c>
      <c r="E110" s="119" t="s">
        <v>357</v>
      </c>
      <c r="F110" s="8"/>
      <c r="G110" s="110" t="s">
        <v>374</v>
      </c>
      <c r="H110" s="102" t="s">
        <v>377</v>
      </c>
      <c r="I110" s="8">
        <v>642</v>
      </c>
      <c r="J110" s="102">
        <v>0</v>
      </c>
      <c r="K110" s="102">
        <v>0</v>
      </c>
      <c r="L110" s="102">
        <v>0</v>
      </c>
      <c r="M110" s="103">
        <v>0</v>
      </c>
      <c r="N110" s="104">
        <v>0</v>
      </c>
      <c r="O110" s="7"/>
    </row>
    <row r="111" spans="1:15" ht="162.75" hidden="1" customHeight="1" x14ac:dyDescent="0.25">
      <c r="A111" s="101" t="s">
        <v>363</v>
      </c>
      <c r="B111" s="2" t="s">
        <v>54</v>
      </c>
      <c r="C111" s="2" t="s">
        <v>153</v>
      </c>
      <c r="D111" s="9" t="s">
        <v>18</v>
      </c>
      <c r="E111" s="119" t="s">
        <v>357</v>
      </c>
      <c r="F111" s="8"/>
      <c r="G111" s="110" t="s">
        <v>374</v>
      </c>
      <c r="H111" s="102" t="s">
        <v>377</v>
      </c>
      <c r="I111" s="8">
        <v>642</v>
      </c>
      <c r="J111" s="102">
        <v>0</v>
      </c>
      <c r="K111" s="102">
        <v>0</v>
      </c>
      <c r="L111" s="102">
        <v>0</v>
      </c>
      <c r="M111" s="103">
        <v>0</v>
      </c>
      <c r="N111" s="104">
        <v>0</v>
      </c>
      <c r="O111" s="7"/>
    </row>
    <row r="112" spans="1:15" ht="162.75" hidden="1" customHeight="1" x14ac:dyDescent="0.25">
      <c r="A112" s="101" t="s">
        <v>364</v>
      </c>
      <c r="B112" s="2" t="s">
        <v>20</v>
      </c>
      <c r="C112" s="2" t="s">
        <v>153</v>
      </c>
      <c r="D112" s="9" t="s">
        <v>18</v>
      </c>
      <c r="E112" s="119" t="s">
        <v>357</v>
      </c>
      <c r="F112" s="8"/>
      <c r="G112" s="110" t="s">
        <v>374</v>
      </c>
      <c r="H112" s="102" t="s">
        <v>377</v>
      </c>
      <c r="I112" s="8">
        <v>642</v>
      </c>
      <c r="J112" s="102">
        <v>0</v>
      </c>
      <c r="K112" s="102">
        <v>0</v>
      </c>
      <c r="L112" s="102">
        <v>0</v>
      </c>
      <c r="M112" s="103">
        <v>0</v>
      </c>
      <c r="N112" s="104">
        <v>0</v>
      </c>
      <c r="O112" s="7"/>
    </row>
    <row r="113" spans="1:17" ht="162.75" hidden="1" customHeight="1" x14ac:dyDescent="0.25">
      <c r="A113" s="101" t="s">
        <v>365</v>
      </c>
      <c r="B113" s="2" t="s">
        <v>154</v>
      </c>
      <c r="C113" s="2" t="s">
        <v>153</v>
      </c>
      <c r="D113" s="9" t="s">
        <v>18</v>
      </c>
      <c r="E113" s="119" t="s">
        <v>357</v>
      </c>
      <c r="F113" s="8"/>
      <c r="G113" s="110" t="s">
        <v>374</v>
      </c>
      <c r="H113" s="102" t="s">
        <v>377</v>
      </c>
      <c r="I113" s="8">
        <v>642</v>
      </c>
      <c r="J113" s="102">
        <v>0</v>
      </c>
      <c r="K113" s="102">
        <v>0</v>
      </c>
      <c r="L113" s="102">
        <v>0</v>
      </c>
      <c r="M113" s="103">
        <v>0</v>
      </c>
      <c r="N113" s="104">
        <v>0</v>
      </c>
      <c r="O113" s="7"/>
    </row>
    <row r="114" spans="1:17" ht="162.75" hidden="1" customHeight="1" x14ac:dyDescent="0.25">
      <c r="A114" s="101" t="s">
        <v>366</v>
      </c>
      <c r="B114" s="2" t="s">
        <v>56</v>
      </c>
      <c r="C114" s="2" t="s">
        <v>153</v>
      </c>
      <c r="D114" s="9" t="s">
        <v>18</v>
      </c>
      <c r="E114" s="119" t="s">
        <v>357</v>
      </c>
      <c r="F114" s="8"/>
      <c r="G114" s="110" t="s">
        <v>374</v>
      </c>
      <c r="H114" s="102" t="s">
        <v>377</v>
      </c>
      <c r="I114" s="8">
        <v>642</v>
      </c>
      <c r="J114" s="102">
        <v>0</v>
      </c>
      <c r="K114" s="102">
        <v>0</v>
      </c>
      <c r="L114" s="102">
        <v>0</v>
      </c>
      <c r="M114" s="103">
        <v>0</v>
      </c>
      <c r="N114" s="104">
        <v>0</v>
      </c>
      <c r="O114" s="7"/>
    </row>
    <row r="115" spans="1:17" ht="162.75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102" t="s">
        <v>377</v>
      </c>
      <c r="I115" s="8">
        <v>642</v>
      </c>
      <c r="J115" s="102">
        <v>0</v>
      </c>
      <c r="K115" s="102">
        <v>0</v>
      </c>
      <c r="L115" s="102">
        <v>0</v>
      </c>
      <c r="M115" s="103">
        <v>0</v>
      </c>
      <c r="N115" s="104">
        <v>0</v>
      </c>
      <c r="O115" s="7"/>
    </row>
    <row r="116" spans="1:17" ht="162.75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102" t="s">
        <v>377</v>
      </c>
      <c r="I116" s="8">
        <v>642</v>
      </c>
      <c r="J116" s="102">
        <v>0</v>
      </c>
      <c r="K116" s="102">
        <v>0</v>
      </c>
      <c r="L116" s="102">
        <v>0</v>
      </c>
      <c r="M116" s="103">
        <v>0</v>
      </c>
      <c r="N116" s="104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102" t="s">
        <v>377</v>
      </c>
      <c r="I117" s="8">
        <v>642</v>
      </c>
      <c r="J117" s="102">
        <v>0</v>
      </c>
      <c r="K117" s="102">
        <v>0</v>
      </c>
      <c r="L117" s="102">
        <v>0</v>
      </c>
      <c r="M117" s="103">
        <v>0</v>
      </c>
      <c r="N117" s="104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102" t="s">
        <v>377</v>
      </c>
      <c r="I118" s="8">
        <v>642</v>
      </c>
      <c r="J118" s="102">
        <v>0</v>
      </c>
      <c r="K118" s="102">
        <v>0</v>
      </c>
      <c r="L118" s="102">
        <v>0</v>
      </c>
      <c r="M118" s="103">
        <v>0</v>
      </c>
      <c r="N118" s="104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102" t="s">
        <v>377</v>
      </c>
      <c r="I119" s="8">
        <v>642</v>
      </c>
      <c r="J119" s="102">
        <v>0</v>
      </c>
      <c r="K119" s="102">
        <v>0</v>
      </c>
      <c r="L119" s="102">
        <v>0</v>
      </c>
      <c r="M119" s="103">
        <v>0</v>
      </c>
      <c r="N119" s="104">
        <v>0</v>
      </c>
      <c r="O119" s="7"/>
    </row>
    <row r="120" spans="1:17" ht="162.75" hidden="1" customHeight="1" x14ac:dyDescent="0.25">
      <c r="A120" s="101" t="s">
        <v>367</v>
      </c>
      <c r="B120" s="2" t="s">
        <v>152</v>
      </c>
      <c r="C120" s="2" t="s">
        <v>157</v>
      </c>
      <c r="D120" s="9" t="s">
        <v>18</v>
      </c>
      <c r="E120" s="119" t="s">
        <v>357</v>
      </c>
      <c r="F120" s="8"/>
      <c r="G120" s="110" t="s">
        <v>374</v>
      </c>
      <c r="H120" s="102" t="s">
        <v>377</v>
      </c>
      <c r="I120" s="8">
        <v>642</v>
      </c>
      <c r="J120" s="102">
        <v>0</v>
      </c>
      <c r="K120" s="102">
        <v>0</v>
      </c>
      <c r="L120" s="102">
        <v>0</v>
      </c>
      <c r="M120" s="103">
        <v>0</v>
      </c>
      <c r="N120" s="104">
        <v>0</v>
      </c>
      <c r="O120" s="7"/>
    </row>
    <row r="121" spans="1:17" ht="162.75" hidden="1" customHeight="1" x14ac:dyDescent="0.25">
      <c r="A121" s="101" t="s">
        <v>368</v>
      </c>
      <c r="B121" s="2" t="s">
        <v>54</v>
      </c>
      <c r="C121" s="2" t="s">
        <v>157</v>
      </c>
      <c r="D121" s="9" t="s">
        <v>18</v>
      </c>
      <c r="E121" s="119" t="s">
        <v>357</v>
      </c>
      <c r="F121" s="8"/>
      <c r="G121" s="110" t="s">
        <v>374</v>
      </c>
      <c r="H121" s="102" t="s">
        <v>377</v>
      </c>
      <c r="I121" s="8">
        <v>642</v>
      </c>
      <c r="J121" s="102">
        <v>0</v>
      </c>
      <c r="K121" s="102">
        <v>0</v>
      </c>
      <c r="L121" s="102">
        <v>0</v>
      </c>
      <c r="M121" s="103">
        <v>0</v>
      </c>
      <c r="N121" s="104">
        <v>0</v>
      </c>
      <c r="O121" s="7"/>
    </row>
    <row r="122" spans="1:17" ht="162.75" hidden="1" customHeight="1" x14ac:dyDescent="0.25">
      <c r="A122" s="101" t="s">
        <v>369</v>
      </c>
      <c r="B122" s="2" t="s">
        <v>20</v>
      </c>
      <c r="C122" s="2" t="s">
        <v>157</v>
      </c>
      <c r="D122" s="9" t="s">
        <v>18</v>
      </c>
      <c r="E122" s="119" t="s">
        <v>357</v>
      </c>
      <c r="F122" s="8"/>
      <c r="G122" s="110" t="s">
        <v>374</v>
      </c>
      <c r="H122" s="102" t="s">
        <v>377</v>
      </c>
      <c r="I122" s="8">
        <v>642</v>
      </c>
      <c r="J122" s="102">
        <v>0</v>
      </c>
      <c r="K122" s="102">
        <v>0</v>
      </c>
      <c r="L122" s="102">
        <v>0</v>
      </c>
      <c r="M122" s="103">
        <v>0</v>
      </c>
      <c r="N122" s="104">
        <v>0</v>
      </c>
      <c r="O122" s="7"/>
    </row>
    <row r="123" spans="1:17" ht="162.75" customHeight="1" x14ac:dyDescent="0.25">
      <c r="A123" s="101" t="s">
        <v>370</v>
      </c>
      <c r="B123" s="2" t="s">
        <v>154</v>
      </c>
      <c r="C123" s="2" t="s">
        <v>157</v>
      </c>
      <c r="D123" s="9" t="s">
        <v>18</v>
      </c>
      <c r="E123" s="119" t="s">
        <v>357</v>
      </c>
      <c r="F123" s="8"/>
      <c r="G123" s="110" t="s">
        <v>374</v>
      </c>
      <c r="H123" s="102" t="s">
        <v>377</v>
      </c>
      <c r="I123" s="8">
        <v>642</v>
      </c>
      <c r="J123" s="102">
        <v>0</v>
      </c>
      <c r="K123" s="102">
        <v>0</v>
      </c>
      <c r="L123" s="102">
        <v>0</v>
      </c>
      <c r="M123" s="103">
        <v>0</v>
      </c>
      <c r="N123" s="104">
        <v>0</v>
      </c>
      <c r="O123" s="7"/>
    </row>
    <row r="124" spans="1:17" ht="162.75" customHeight="1" x14ac:dyDescent="0.25">
      <c r="A124" s="101" t="s">
        <v>371</v>
      </c>
      <c r="B124" s="2" t="s">
        <v>56</v>
      </c>
      <c r="C124" s="2" t="s">
        <v>157</v>
      </c>
      <c r="D124" s="9" t="s">
        <v>18</v>
      </c>
      <c r="E124" s="119" t="s">
        <v>357</v>
      </c>
      <c r="F124" s="8"/>
      <c r="G124" s="110" t="s">
        <v>374</v>
      </c>
      <c r="H124" s="102" t="s">
        <v>377</v>
      </c>
      <c r="I124" s="8">
        <v>642</v>
      </c>
      <c r="J124" s="102">
        <v>0</v>
      </c>
      <c r="K124" s="102">
        <v>0</v>
      </c>
      <c r="L124" s="102">
        <v>0</v>
      </c>
      <c r="M124" s="103">
        <v>0</v>
      </c>
      <c r="N124" s="104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253" t="s">
        <v>85</v>
      </c>
      <c r="B128" s="253" t="s">
        <v>10</v>
      </c>
      <c r="C128" s="253"/>
      <c r="D128" s="253"/>
      <c r="E128" s="253" t="s">
        <v>11</v>
      </c>
      <c r="F128" s="253"/>
      <c r="G128" s="253" t="s">
        <v>21</v>
      </c>
      <c r="H128" s="253"/>
      <c r="I128" s="253"/>
      <c r="J128" s="253" t="s">
        <v>22</v>
      </c>
      <c r="K128" s="253"/>
      <c r="L128" s="253"/>
      <c r="M128" s="253" t="s">
        <v>23</v>
      </c>
      <c r="N128" s="253"/>
      <c r="O128" s="253"/>
      <c r="P128" s="254" t="s">
        <v>166</v>
      </c>
      <c r="Q128" s="256"/>
    </row>
    <row r="129" spans="1:17" ht="63" customHeight="1" x14ac:dyDescent="0.25">
      <c r="A129" s="263"/>
      <c r="B129" s="253"/>
      <c r="C129" s="253"/>
      <c r="D129" s="253"/>
      <c r="E129" s="253"/>
      <c r="F129" s="253"/>
      <c r="G129" s="253" t="s">
        <v>83</v>
      </c>
      <c r="H129" s="253" t="s">
        <v>24</v>
      </c>
      <c r="I129" s="253"/>
      <c r="J129" s="253" t="s">
        <v>425</v>
      </c>
      <c r="K129" s="253" t="s">
        <v>406</v>
      </c>
      <c r="L129" s="253" t="s">
        <v>423</v>
      </c>
      <c r="M129" s="253" t="s">
        <v>425</v>
      </c>
      <c r="N129" s="253" t="s">
        <v>406</v>
      </c>
      <c r="O129" s="253" t="s">
        <v>423</v>
      </c>
      <c r="P129" s="253" t="s">
        <v>167</v>
      </c>
      <c r="Q129" s="253" t="s">
        <v>168</v>
      </c>
    </row>
    <row r="130" spans="1:17" ht="52.5" customHeight="1" x14ac:dyDescent="0.25">
      <c r="A130" s="263"/>
      <c r="B130" s="102" t="s">
        <v>26</v>
      </c>
      <c r="C130" s="102" t="s">
        <v>27</v>
      </c>
      <c r="D130" s="102" t="s">
        <v>18</v>
      </c>
      <c r="E130" s="102" t="s">
        <v>57</v>
      </c>
      <c r="F130" s="102" t="s">
        <v>18</v>
      </c>
      <c r="G130" s="263"/>
      <c r="H130" s="102" t="s">
        <v>29</v>
      </c>
      <c r="I130" s="102" t="s">
        <v>16</v>
      </c>
      <c r="J130" s="253"/>
      <c r="K130" s="253"/>
      <c r="L130" s="263"/>
      <c r="M130" s="253"/>
      <c r="N130" s="253"/>
      <c r="O130" s="263"/>
      <c r="P130" s="253"/>
      <c r="Q130" s="253"/>
    </row>
    <row r="131" spans="1:17" x14ac:dyDescent="0.25">
      <c r="A131" s="105">
        <v>1</v>
      </c>
      <c r="B131" s="105">
        <v>2</v>
      </c>
      <c r="C131" s="105">
        <v>3</v>
      </c>
      <c r="D131" s="102">
        <v>4</v>
      </c>
      <c r="E131" s="102">
        <v>5</v>
      </c>
      <c r="F131" s="102">
        <v>6</v>
      </c>
      <c r="G131" s="102">
        <v>7</v>
      </c>
      <c r="H131" s="102">
        <v>8</v>
      </c>
      <c r="I131" s="102">
        <v>9</v>
      </c>
      <c r="J131" s="102">
        <v>10</v>
      </c>
      <c r="K131" s="102">
        <v>11</v>
      </c>
      <c r="L131" s="102">
        <v>12</v>
      </c>
      <c r="M131" s="102">
        <v>13</v>
      </c>
      <c r="N131" s="102">
        <v>14</v>
      </c>
      <c r="O131" s="102">
        <v>15</v>
      </c>
      <c r="P131" s="106">
        <v>16</v>
      </c>
      <c r="Q131" s="106">
        <v>17</v>
      </c>
    </row>
    <row r="132" spans="1:17" ht="56.25" hidden="1" x14ac:dyDescent="0.25">
      <c r="A132" s="85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2">J132*0.1</f>
        <v>0</v>
      </c>
    </row>
    <row r="133" spans="1:17" ht="75" x14ac:dyDescent="0.25">
      <c r="A133" s="86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2"/>
        <v>0</v>
      </c>
    </row>
    <row r="134" spans="1:17" ht="37.5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v>1</v>
      </c>
      <c r="L134" s="8">
        <v>1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16</v>
      </c>
      <c r="K136" s="8">
        <v>20</v>
      </c>
      <c r="L136" s="8">
        <v>20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7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26</v>
      </c>
      <c r="K137" s="8">
        <v>35</v>
      </c>
      <c r="L137" s="8">
        <v>35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3">J137*0.1</f>
        <v>3</v>
      </c>
    </row>
    <row r="138" spans="1:17" ht="75" hidden="1" x14ac:dyDescent="0.25">
      <c r="A138" s="101" t="s">
        <v>362</v>
      </c>
      <c r="B138" s="2" t="s">
        <v>152</v>
      </c>
      <c r="C138" s="2" t="s">
        <v>153</v>
      </c>
      <c r="D138" s="9" t="s">
        <v>18</v>
      </c>
      <c r="E138" s="100" t="s">
        <v>357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3"/>
        <v>0</v>
      </c>
    </row>
    <row r="139" spans="1:17" ht="75" hidden="1" x14ac:dyDescent="0.25">
      <c r="A139" s="101" t="s">
        <v>363</v>
      </c>
      <c r="B139" s="2" t="s">
        <v>54</v>
      </c>
      <c r="C139" s="2" t="s">
        <v>153</v>
      </c>
      <c r="D139" s="9" t="s">
        <v>18</v>
      </c>
      <c r="E139" s="100" t="s">
        <v>357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3"/>
        <v>0</v>
      </c>
    </row>
    <row r="140" spans="1:17" ht="75" hidden="1" x14ac:dyDescent="0.25">
      <c r="A140" s="101" t="s">
        <v>364</v>
      </c>
      <c r="B140" s="2" t="s">
        <v>20</v>
      </c>
      <c r="C140" s="2" t="s">
        <v>153</v>
      </c>
      <c r="D140" s="9" t="s">
        <v>18</v>
      </c>
      <c r="E140" s="100" t="s">
        <v>357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3"/>
        <v>0</v>
      </c>
    </row>
    <row r="141" spans="1:17" ht="93.75" hidden="1" x14ac:dyDescent="0.25">
      <c r="A141" s="101" t="s">
        <v>365</v>
      </c>
      <c r="B141" s="2" t="s">
        <v>154</v>
      </c>
      <c r="C141" s="2" t="s">
        <v>153</v>
      </c>
      <c r="D141" s="9" t="s">
        <v>18</v>
      </c>
      <c r="E141" s="100" t="s">
        <v>357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3"/>
        <v>0</v>
      </c>
    </row>
    <row r="142" spans="1:17" ht="75" hidden="1" x14ac:dyDescent="0.25">
      <c r="A142" s="101" t="s">
        <v>366</v>
      </c>
      <c r="B142" s="2" t="s">
        <v>56</v>
      </c>
      <c r="C142" s="2" t="s">
        <v>153</v>
      </c>
      <c r="D142" s="9" t="s">
        <v>18</v>
      </c>
      <c r="E142" s="100" t="s">
        <v>357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3"/>
        <v>0</v>
      </c>
    </row>
    <row r="143" spans="1:17" ht="56.25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>
        <v>14</v>
      </c>
      <c r="K143" s="8">
        <v>10</v>
      </c>
      <c r="L143" s="8">
        <v>10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3"/>
        <v>1</v>
      </c>
    </row>
    <row r="144" spans="1:17" ht="75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4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3"/>
        <v>0</v>
      </c>
    </row>
    <row r="145" spans="1:17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10</v>
      </c>
      <c r="K145" s="8">
        <v>11</v>
      </c>
      <c r="L145" s="8">
        <v>11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3"/>
        <v>1</v>
      </c>
    </row>
    <row r="146" spans="1:17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8</v>
      </c>
      <c r="L146" s="8">
        <v>8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4">J146*0.1</f>
        <v>1</v>
      </c>
    </row>
    <row r="147" spans="1:17" ht="93.75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61</v>
      </c>
      <c r="K147" s="8">
        <v>94</v>
      </c>
      <c r="L147" s="8">
        <v>94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48</v>
      </c>
      <c r="K148" s="8">
        <v>37</v>
      </c>
      <c r="L148" s="8">
        <v>37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3"/>
        <v>5</v>
      </c>
    </row>
    <row r="149" spans="1:17" ht="75" hidden="1" x14ac:dyDescent="0.25">
      <c r="A149" s="101" t="s">
        <v>367</v>
      </c>
      <c r="B149" s="2" t="s">
        <v>152</v>
      </c>
      <c r="C149" s="2" t="s">
        <v>157</v>
      </c>
      <c r="D149" s="9" t="s">
        <v>18</v>
      </c>
      <c r="E149" s="100" t="s">
        <v>357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v>0</v>
      </c>
      <c r="L149" s="8"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3"/>
        <v>0</v>
      </c>
    </row>
    <row r="150" spans="1:17" ht="75" hidden="1" x14ac:dyDescent="0.25">
      <c r="A150" s="101" t="s">
        <v>368</v>
      </c>
      <c r="B150" s="2" t="s">
        <v>54</v>
      </c>
      <c r="C150" s="2" t="s">
        <v>157</v>
      </c>
      <c r="D150" s="9" t="s">
        <v>18</v>
      </c>
      <c r="E150" s="100" t="s">
        <v>357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v>0</v>
      </c>
      <c r="L150" s="8"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3"/>
        <v>0</v>
      </c>
    </row>
    <row r="151" spans="1:17" ht="75" hidden="1" x14ac:dyDescent="0.25">
      <c r="A151" s="101" t="s">
        <v>369</v>
      </c>
      <c r="B151" s="2" t="s">
        <v>20</v>
      </c>
      <c r="C151" s="2" t="s">
        <v>157</v>
      </c>
      <c r="D151" s="9" t="s">
        <v>18</v>
      </c>
      <c r="E151" s="100" t="s">
        <v>357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v>0</v>
      </c>
      <c r="L151" s="8"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3"/>
        <v>0</v>
      </c>
    </row>
    <row r="152" spans="1:17" ht="93.75" x14ac:dyDescent="0.25">
      <c r="A152" s="101" t="s">
        <v>370</v>
      </c>
      <c r="B152" s="2" t="s">
        <v>154</v>
      </c>
      <c r="C152" s="2" t="s">
        <v>157</v>
      </c>
      <c r="D152" s="9" t="s">
        <v>18</v>
      </c>
      <c r="E152" s="100" t="s">
        <v>357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>
        <v>10</v>
      </c>
      <c r="K152" s="8">
        <v>20</v>
      </c>
      <c r="L152" s="8">
        <v>20</v>
      </c>
      <c r="M152" s="120" t="s">
        <v>432</v>
      </c>
      <c r="N152" s="120" t="s">
        <v>419</v>
      </c>
      <c r="O152" s="120" t="s">
        <v>419</v>
      </c>
      <c r="P152" s="29">
        <v>10</v>
      </c>
      <c r="Q152" s="30">
        <f t="shared" si="3"/>
        <v>1</v>
      </c>
    </row>
    <row r="153" spans="1:17" ht="75" x14ac:dyDescent="0.25">
      <c r="A153" s="101" t="s">
        <v>371</v>
      </c>
      <c r="B153" s="2" t="s">
        <v>56</v>
      </c>
      <c r="C153" s="2" t="s">
        <v>157</v>
      </c>
      <c r="D153" s="9" t="s">
        <v>18</v>
      </c>
      <c r="E153" s="100" t="s">
        <v>357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>
        <v>13</v>
      </c>
      <c r="K153" s="8">
        <v>13</v>
      </c>
      <c r="L153" s="8">
        <v>13</v>
      </c>
      <c r="M153" s="120" t="s">
        <v>433</v>
      </c>
      <c r="N153" s="120" t="s">
        <v>420</v>
      </c>
      <c r="O153" s="120" t="s">
        <v>420</v>
      </c>
      <c r="P153" s="29">
        <v>10</v>
      </c>
      <c r="Q153" s="30">
        <f t="shared" si="3"/>
        <v>1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3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212</v>
      </c>
      <c r="K155" s="13">
        <f t="shared" ref="K155:L155" si="5">SUM(K132:K154)</f>
        <v>251</v>
      </c>
      <c r="L155" s="13">
        <f t="shared" si="5"/>
        <v>251</v>
      </c>
      <c r="M155" s="8"/>
      <c r="N155" s="8"/>
      <c r="O155" s="8"/>
      <c r="P155" s="29">
        <v>10</v>
      </c>
      <c r="Q155" s="30">
        <f>J155*0.1</f>
        <v>21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95" t="s">
        <v>43</v>
      </c>
      <c r="B167" s="195"/>
      <c r="C167" s="195"/>
      <c r="D167" s="195"/>
      <c r="E167" s="195" t="s">
        <v>44</v>
      </c>
      <c r="F167" s="195"/>
      <c r="G167" s="195"/>
      <c r="H167" s="195" t="s">
        <v>45</v>
      </c>
      <c r="I167" s="195"/>
      <c r="J167" s="195"/>
      <c r="K167" s="195"/>
      <c r="L167" s="195"/>
      <c r="M167" s="7"/>
      <c r="N167" s="7"/>
      <c r="O167" s="7"/>
      <c r="P167" s="7"/>
    </row>
    <row r="168" spans="1:23" x14ac:dyDescent="0.25">
      <c r="A168" s="166">
        <v>1</v>
      </c>
      <c r="B168" s="166"/>
      <c r="C168" s="166"/>
      <c r="D168" s="166"/>
      <c r="E168" s="184">
        <v>2</v>
      </c>
      <c r="F168" s="191"/>
      <c r="G168" s="192"/>
      <c r="H168" s="195">
        <v>3</v>
      </c>
      <c r="I168" s="195"/>
      <c r="J168" s="195"/>
      <c r="K168" s="195"/>
      <c r="L168" s="195"/>
    </row>
    <row r="169" spans="1:23" ht="62.25" customHeight="1" x14ac:dyDescent="0.25">
      <c r="A169" s="158" t="s">
        <v>292</v>
      </c>
      <c r="B169" s="159"/>
      <c r="C169" s="159"/>
      <c r="D169" s="160"/>
      <c r="E169" s="184" t="s">
        <v>46</v>
      </c>
      <c r="F169" s="191"/>
      <c r="G169" s="192"/>
      <c r="H169" s="184" t="s">
        <v>47</v>
      </c>
      <c r="I169" s="191"/>
      <c r="J169" s="191"/>
      <c r="K169" s="191"/>
      <c r="L169" s="192"/>
    </row>
    <row r="170" spans="1:23" ht="58.5" customHeight="1" x14ac:dyDescent="0.25">
      <c r="A170" s="158" t="s">
        <v>292</v>
      </c>
      <c r="B170" s="159"/>
      <c r="C170" s="159"/>
      <c r="D170" s="160"/>
      <c r="E170" s="184" t="s">
        <v>48</v>
      </c>
      <c r="F170" s="191"/>
      <c r="G170" s="192"/>
      <c r="H170" s="184" t="s">
        <v>49</v>
      </c>
      <c r="I170" s="191"/>
      <c r="J170" s="191"/>
      <c r="K170" s="191"/>
      <c r="L170" s="192"/>
    </row>
    <row r="171" spans="1:23" ht="61.5" customHeight="1" x14ac:dyDescent="0.25">
      <c r="A171" s="158" t="s">
        <v>292</v>
      </c>
      <c r="B171" s="159"/>
      <c r="C171" s="159"/>
      <c r="D171" s="160"/>
      <c r="E171" s="184" t="s">
        <v>51</v>
      </c>
      <c r="F171" s="191"/>
      <c r="G171" s="192"/>
      <c r="H171" s="184" t="s">
        <v>47</v>
      </c>
      <c r="I171" s="191"/>
      <c r="J171" s="191"/>
      <c r="K171" s="191"/>
      <c r="L171" s="192"/>
    </row>
    <row r="172" spans="1:23" ht="53.25" customHeight="1" x14ac:dyDescent="0.25">
      <c r="A172" s="158" t="s">
        <v>293</v>
      </c>
      <c r="B172" s="159"/>
      <c r="C172" s="159"/>
      <c r="D172" s="160"/>
      <c r="E172" s="184" t="s">
        <v>50</v>
      </c>
      <c r="F172" s="191"/>
      <c r="G172" s="192"/>
      <c r="H172" s="235" t="s">
        <v>170</v>
      </c>
      <c r="I172" s="185"/>
      <c r="J172" s="185"/>
      <c r="K172" s="185"/>
      <c r="L172" s="186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203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203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203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18" t="s">
        <v>220</v>
      </c>
      <c r="B181" s="218" t="s">
        <v>221</v>
      </c>
      <c r="C181" s="218"/>
      <c r="D181" s="218"/>
      <c r="E181" s="218" t="s">
        <v>222</v>
      </c>
      <c r="F181" s="218"/>
      <c r="G181" s="218" t="s">
        <v>223</v>
      </c>
      <c r="H181" s="218"/>
      <c r="I181" s="218"/>
      <c r="J181" s="218" t="s">
        <v>224</v>
      </c>
      <c r="K181" s="218"/>
      <c r="L181" s="218"/>
      <c r="M181" s="218" t="s">
        <v>225</v>
      </c>
      <c r="N181" s="218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18"/>
      <c r="B182" s="238" t="s">
        <v>226</v>
      </c>
      <c r="C182" s="238" t="s">
        <v>226</v>
      </c>
      <c r="D182" s="238" t="s">
        <v>226</v>
      </c>
      <c r="E182" s="238" t="s">
        <v>226</v>
      </c>
      <c r="F182" s="238" t="s">
        <v>226</v>
      </c>
      <c r="G182" s="218" t="s">
        <v>227</v>
      </c>
      <c r="H182" s="218" t="s">
        <v>228</v>
      </c>
      <c r="I182" s="218"/>
      <c r="J182" s="166" t="s">
        <v>425</v>
      </c>
      <c r="K182" s="166" t="s">
        <v>406</v>
      </c>
      <c r="L182" s="166" t="s">
        <v>423</v>
      </c>
      <c r="M182" s="218" t="s">
        <v>167</v>
      </c>
      <c r="N182" s="218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18"/>
      <c r="B183" s="170"/>
      <c r="C183" s="170"/>
      <c r="D183" s="170"/>
      <c r="E183" s="170"/>
      <c r="F183" s="170"/>
      <c r="G183" s="218"/>
      <c r="H183" s="77" t="s">
        <v>15</v>
      </c>
      <c r="I183" s="78" t="s">
        <v>229</v>
      </c>
      <c r="J183" s="166"/>
      <c r="K183" s="166"/>
      <c r="L183" s="172"/>
      <c r="M183" s="218"/>
      <c r="N183" s="218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18" t="s">
        <v>18</v>
      </c>
      <c r="B185" s="218" t="s">
        <v>18</v>
      </c>
      <c r="C185" s="218" t="s">
        <v>18</v>
      </c>
      <c r="D185" s="218" t="s">
        <v>18</v>
      </c>
      <c r="E185" s="218" t="s">
        <v>18</v>
      </c>
      <c r="F185" s="218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18"/>
      <c r="B186" s="218"/>
      <c r="C186" s="218"/>
      <c r="D186" s="218"/>
      <c r="E186" s="218"/>
      <c r="F186" s="218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18" t="s">
        <v>220</v>
      </c>
      <c r="B189" s="218" t="s">
        <v>221</v>
      </c>
      <c r="C189" s="218"/>
      <c r="D189" s="218"/>
      <c r="E189" s="218" t="s">
        <v>222</v>
      </c>
      <c r="F189" s="218"/>
      <c r="G189" s="218" t="s">
        <v>231</v>
      </c>
      <c r="H189" s="218"/>
      <c r="I189" s="218"/>
      <c r="J189" s="239" t="s">
        <v>383</v>
      </c>
      <c r="K189" s="240"/>
      <c r="L189" s="241"/>
      <c r="M189" s="242" t="s">
        <v>169</v>
      </c>
      <c r="N189" s="243"/>
      <c r="O189" s="244"/>
      <c r="P189" s="245" t="s">
        <v>225</v>
      </c>
      <c r="Q189" s="24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18"/>
      <c r="B190" s="238" t="s">
        <v>226</v>
      </c>
      <c r="C190" s="238" t="s">
        <v>226</v>
      </c>
      <c r="D190" s="238" t="s">
        <v>226</v>
      </c>
      <c r="E190" s="238" t="s">
        <v>226</v>
      </c>
      <c r="F190" s="238" t="s">
        <v>226</v>
      </c>
      <c r="G190" s="238" t="s">
        <v>227</v>
      </c>
      <c r="H190" s="245" t="s">
        <v>228</v>
      </c>
      <c r="I190" s="245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218" t="s">
        <v>167</v>
      </c>
      <c r="Q190" s="218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18"/>
      <c r="B191" s="170"/>
      <c r="C191" s="170"/>
      <c r="D191" s="170"/>
      <c r="E191" s="170"/>
      <c r="F191" s="170"/>
      <c r="G191" s="170"/>
      <c r="H191" s="57" t="s">
        <v>15</v>
      </c>
      <c r="I191" s="78" t="s">
        <v>229</v>
      </c>
      <c r="J191" s="166"/>
      <c r="K191" s="166"/>
      <c r="L191" s="172"/>
      <c r="M191" s="166"/>
      <c r="N191" s="166"/>
      <c r="O191" s="172"/>
      <c r="P191" s="218"/>
      <c r="Q191" s="21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46" t="s">
        <v>18</v>
      </c>
      <c r="B193" s="246" t="s">
        <v>18</v>
      </c>
      <c r="C193" s="246" t="s">
        <v>18</v>
      </c>
      <c r="D193" s="238" t="s">
        <v>18</v>
      </c>
      <c r="E193" s="238" t="s">
        <v>18</v>
      </c>
      <c r="F193" s="218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46"/>
      <c r="B194" s="246"/>
      <c r="C194" s="246"/>
      <c r="D194" s="170"/>
      <c r="E194" s="170"/>
      <c r="F194" s="218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6">
    <mergeCell ref="A209:O209"/>
    <mergeCell ref="B210:D210"/>
    <mergeCell ref="E210:L210"/>
    <mergeCell ref="B211:D211"/>
    <mergeCell ref="E211:L211"/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N190:N191"/>
    <mergeCell ref="O190:O191"/>
    <mergeCell ref="A52:A53"/>
    <mergeCell ref="B52:B53"/>
    <mergeCell ref="C52:C53"/>
    <mergeCell ref="D52:D53"/>
    <mergeCell ref="E52:E53"/>
    <mergeCell ref="F52:F53"/>
    <mergeCell ref="M182:M183"/>
    <mergeCell ref="A185:A186"/>
    <mergeCell ref="B185:B186"/>
    <mergeCell ref="C185:C186"/>
    <mergeCell ref="D185:D186"/>
    <mergeCell ref="E185:E186"/>
    <mergeCell ref="F185:F186"/>
    <mergeCell ref="A180:J180"/>
    <mergeCell ref="A172:D172"/>
    <mergeCell ref="E172:G172"/>
    <mergeCell ref="H172:L172"/>
    <mergeCell ref="A174:O174"/>
    <mergeCell ref="A176:L176"/>
    <mergeCell ref="M176:M179"/>
    <mergeCell ref="N176:N178"/>
    <mergeCell ref="A177:L177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A202:L202"/>
    <mergeCell ref="A203:L203"/>
    <mergeCell ref="A204:L204"/>
    <mergeCell ref="A205:L205"/>
    <mergeCell ref="A206:O206"/>
    <mergeCell ref="A207:O207"/>
    <mergeCell ref="A200:L200"/>
    <mergeCell ref="A201:L201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81:A183"/>
    <mergeCell ref="B181:D181"/>
    <mergeCell ref="E181:F181"/>
    <mergeCell ref="G181:I181"/>
    <mergeCell ref="J181:L181"/>
    <mergeCell ref="L182:L183"/>
    <mergeCell ref="M190:M191"/>
    <mergeCell ref="A179:L179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M41:M42"/>
    <mergeCell ref="N41:N42"/>
    <mergeCell ref="A38:L38"/>
    <mergeCell ref="A39:J39"/>
    <mergeCell ref="A40:A42"/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</mergeCells>
  <hyperlinks>
    <hyperlink ref="P189" location="sub_666" display="sub_666" xr:uid="{00000000-0004-0000-1A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6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410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2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24</v>
      </c>
      <c r="K68" s="39">
        <v>26</v>
      </c>
      <c r="L68" s="39">
        <v>26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14</v>
      </c>
      <c r="K72" s="39">
        <v>16</v>
      </c>
      <c r="L72" s="39">
        <v>16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91</v>
      </c>
      <c r="K73" s="39">
        <v>103</v>
      </c>
      <c r="L73" s="39">
        <v>103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129</v>
      </c>
      <c r="K77" s="8">
        <f t="shared" ref="K77:L77" si="3">SUM(K68:K76)</f>
        <v>145</v>
      </c>
      <c r="L77" s="8">
        <f t="shared" si="3"/>
        <v>145</v>
      </c>
      <c r="M77" s="8"/>
      <c r="N77" s="8"/>
      <c r="O77" s="8"/>
      <c r="P77" s="9">
        <v>10</v>
      </c>
      <c r="Q77" s="31">
        <f t="shared" si="0"/>
        <v>13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294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" customHeight="1" x14ac:dyDescent="0.25">
      <c r="A92" s="152" t="s">
        <v>294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294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295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  <c r="R132" s="4" t="s">
        <v>444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439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443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0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9</v>
      </c>
      <c r="K136" s="8">
        <v>7</v>
      </c>
      <c r="L136" s="8">
        <v>7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  <c r="R136" s="4" t="s">
        <v>441</v>
      </c>
    </row>
    <row r="137" spans="1:18" s="51" customFormat="1" ht="75" x14ac:dyDescent="0.25">
      <c r="A137" s="93" t="s">
        <v>188</v>
      </c>
      <c r="B137" s="65" t="s">
        <v>56</v>
      </c>
      <c r="C137" s="65" t="s">
        <v>153</v>
      </c>
      <c r="D137" s="66" t="s">
        <v>18</v>
      </c>
      <c r="E137" s="39" t="s">
        <v>55</v>
      </c>
      <c r="F137" s="66" t="s">
        <v>233</v>
      </c>
      <c r="G137" s="39" t="s">
        <v>58</v>
      </c>
      <c r="H137" s="39" t="s">
        <v>32</v>
      </c>
      <c r="I137" s="67" t="s">
        <v>102</v>
      </c>
      <c r="J137" s="39">
        <v>15</v>
      </c>
      <c r="K137" s="8">
        <v>17</v>
      </c>
      <c r="L137" s="8">
        <v>17</v>
      </c>
      <c r="M137" s="135" t="s">
        <v>418</v>
      </c>
      <c r="N137" s="135" t="s">
        <v>418</v>
      </c>
      <c r="O137" s="135" t="s">
        <v>418</v>
      </c>
      <c r="P137" s="136">
        <v>10</v>
      </c>
      <c r="Q137" s="137">
        <f t="shared" ref="Q137:Q154" si="5">J137*0.1</f>
        <v>2</v>
      </c>
      <c r="R137" s="4" t="s">
        <v>442</v>
      </c>
    </row>
    <row r="138" spans="1:18" s="51" customFormat="1" ht="93.75" hidden="1" x14ac:dyDescent="0.25">
      <c r="A138" s="138" t="s">
        <v>189</v>
      </c>
      <c r="B138" s="65" t="s">
        <v>152</v>
      </c>
      <c r="C138" s="65" t="s">
        <v>153</v>
      </c>
      <c r="D138" s="66" t="s">
        <v>18</v>
      </c>
      <c r="E138" s="39" t="s">
        <v>86</v>
      </c>
      <c r="F138" s="66" t="s">
        <v>18</v>
      </c>
      <c r="G138" s="39" t="s">
        <v>58</v>
      </c>
      <c r="H138" s="39" t="s">
        <v>32</v>
      </c>
      <c r="I138" s="67" t="s">
        <v>102</v>
      </c>
      <c r="J138" s="39"/>
      <c r="K138" s="8">
        <v>0</v>
      </c>
      <c r="L138" s="8">
        <v>0</v>
      </c>
      <c r="M138" s="139" t="s">
        <v>18</v>
      </c>
      <c r="N138" s="39" t="s">
        <v>18</v>
      </c>
      <c r="O138" s="39" t="s">
        <v>18</v>
      </c>
      <c r="P138" s="136">
        <v>10</v>
      </c>
      <c r="Q138" s="137">
        <f t="shared" si="5"/>
        <v>0</v>
      </c>
      <c r="R138" s="4"/>
    </row>
    <row r="139" spans="1:18" s="51" customFormat="1" ht="93.75" hidden="1" x14ac:dyDescent="0.25">
      <c r="A139" s="138" t="s">
        <v>190</v>
      </c>
      <c r="B139" s="65" t="s">
        <v>54</v>
      </c>
      <c r="C139" s="65" t="s">
        <v>153</v>
      </c>
      <c r="D139" s="66" t="s">
        <v>18</v>
      </c>
      <c r="E139" s="39" t="s">
        <v>86</v>
      </c>
      <c r="F139" s="66" t="s">
        <v>18</v>
      </c>
      <c r="G139" s="39" t="s">
        <v>58</v>
      </c>
      <c r="H139" s="39" t="s">
        <v>32</v>
      </c>
      <c r="I139" s="67" t="s">
        <v>102</v>
      </c>
      <c r="J139" s="39"/>
      <c r="K139" s="8">
        <v>0</v>
      </c>
      <c r="L139" s="8">
        <v>0</v>
      </c>
      <c r="M139" s="139" t="s">
        <v>18</v>
      </c>
      <c r="N139" s="39" t="s">
        <v>18</v>
      </c>
      <c r="O139" s="39" t="s">
        <v>18</v>
      </c>
      <c r="P139" s="136">
        <v>10</v>
      </c>
      <c r="Q139" s="137">
        <f t="shared" si="5"/>
        <v>0</v>
      </c>
      <c r="R139" s="4"/>
    </row>
    <row r="140" spans="1:18" s="51" customFormat="1" ht="93.75" hidden="1" x14ac:dyDescent="0.25">
      <c r="A140" s="138" t="s">
        <v>191</v>
      </c>
      <c r="B140" s="65" t="s">
        <v>20</v>
      </c>
      <c r="C140" s="65" t="s">
        <v>153</v>
      </c>
      <c r="D140" s="66" t="s">
        <v>18</v>
      </c>
      <c r="E140" s="39" t="s">
        <v>86</v>
      </c>
      <c r="F140" s="66" t="s">
        <v>18</v>
      </c>
      <c r="G140" s="39" t="s">
        <v>58</v>
      </c>
      <c r="H140" s="39" t="s">
        <v>32</v>
      </c>
      <c r="I140" s="67" t="s">
        <v>102</v>
      </c>
      <c r="J140" s="39"/>
      <c r="K140" s="8">
        <v>0</v>
      </c>
      <c r="L140" s="8">
        <v>0</v>
      </c>
      <c r="M140" s="139" t="s">
        <v>18</v>
      </c>
      <c r="N140" s="39" t="s">
        <v>18</v>
      </c>
      <c r="O140" s="39" t="s">
        <v>18</v>
      </c>
      <c r="P140" s="136">
        <v>10</v>
      </c>
      <c r="Q140" s="137">
        <f t="shared" si="5"/>
        <v>0</v>
      </c>
      <c r="R140" s="4"/>
    </row>
    <row r="141" spans="1:18" s="51" customFormat="1" ht="93.75" hidden="1" x14ac:dyDescent="0.25">
      <c r="A141" s="138" t="s">
        <v>192</v>
      </c>
      <c r="B141" s="65" t="s">
        <v>154</v>
      </c>
      <c r="C141" s="65" t="s">
        <v>153</v>
      </c>
      <c r="D141" s="66" t="s">
        <v>18</v>
      </c>
      <c r="E141" s="39" t="s">
        <v>86</v>
      </c>
      <c r="F141" s="66" t="s">
        <v>18</v>
      </c>
      <c r="G141" s="39" t="s">
        <v>58</v>
      </c>
      <c r="H141" s="39" t="s">
        <v>32</v>
      </c>
      <c r="I141" s="67" t="s">
        <v>102</v>
      </c>
      <c r="J141" s="39"/>
      <c r="K141" s="8">
        <v>0</v>
      </c>
      <c r="L141" s="8">
        <v>0</v>
      </c>
      <c r="M141" s="135" t="s">
        <v>155</v>
      </c>
      <c r="N141" s="135" t="s">
        <v>155</v>
      </c>
      <c r="O141" s="135" t="s">
        <v>155</v>
      </c>
      <c r="P141" s="136">
        <v>10</v>
      </c>
      <c r="Q141" s="137">
        <f t="shared" si="5"/>
        <v>0</v>
      </c>
      <c r="R141" s="4"/>
    </row>
    <row r="142" spans="1:18" s="51" customFormat="1" ht="93.75" hidden="1" x14ac:dyDescent="0.25">
      <c r="A142" s="138" t="s">
        <v>193</v>
      </c>
      <c r="B142" s="65" t="s">
        <v>56</v>
      </c>
      <c r="C142" s="65" t="s">
        <v>153</v>
      </c>
      <c r="D142" s="66" t="s">
        <v>18</v>
      </c>
      <c r="E142" s="39" t="s">
        <v>86</v>
      </c>
      <c r="F142" s="66" t="s">
        <v>18</v>
      </c>
      <c r="G142" s="39" t="s">
        <v>58</v>
      </c>
      <c r="H142" s="39" t="s">
        <v>32</v>
      </c>
      <c r="I142" s="67" t="s">
        <v>102</v>
      </c>
      <c r="J142" s="39"/>
      <c r="K142" s="8">
        <v>0</v>
      </c>
      <c r="L142" s="8">
        <v>0</v>
      </c>
      <c r="M142" s="135" t="s">
        <v>156</v>
      </c>
      <c r="N142" s="135" t="s">
        <v>156</v>
      </c>
      <c r="O142" s="135" t="s">
        <v>156</v>
      </c>
      <c r="P142" s="136">
        <v>10</v>
      </c>
      <c r="Q142" s="137">
        <f t="shared" si="5"/>
        <v>0</v>
      </c>
      <c r="R142" s="4"/>
    </row>
    <row r="143" spans="1:18" s="51" customFormat="1" ht="56.25" hidden="1" x14ac:dyDescent="0.25">
      <c r="A143" s="93" t="s">
        <v>194</v>
      </c>
      <c r="B143" s="65" t="s">
        <v>152</v>
      </c>
      <c r="C143" s="65" t="s">
        <v>157</v>
      </c>
      <c r="D143" s="66" t="s">
        <v>18</v>
      </c>
      <c r="E143" s="39" t="s">
        <v>55</v>
      </c>
      <c r="F143" s="66" t="s">
        <v>18</v>
      </c>
      <c r="G143" s="39" t="s">
        <v>58</v>
      </c>
      <c r="H143" s="39" t="s">
        <v>32</v>
      </c>
      <c r="I143" s="67" t="s">
        <v>102</v>
      </c>
      <c r="J143" s="39"/>
      <c r="K143" s="8">
        <v>0</v>
      </c>
      <c r="L143" s="8">
        <v>0</v>
      </c>
      <c r="M143" s="139" t="s">
        <v>18</v>
      </c>
      <c r="N143" s="39" t="s">
        <v>18</v>
      </c>
      <c r="O143" s="39" t="s">
        <v>18</v>
      </c>
      <c r="P143" s="136">
        <v>10</v>
      </c>
      <c r="Q143" s="137">
        <f t="shared" si="5"/>
        <v>0</v>
      </c>
      <c r="R143" s="4"/>
    </row>
    <row r="144" spans="1:18" s="51" customFormat="1" ht="75" hidden="1" x14ac:dyDescent="0.25">
      <c r="A144" s="93" t="s">
        <v>195</v>
      </c>
      <c r="B144" s="65" t="s">
        <v>54</v>
      </c>
      <c r="C144" s="65" t="s">
        <v>157</v>
      </c>
      <c r="D144" s="66" t="s">
        <v>18</v>
      </c>
      <c r="E144" s="39" t="s">
        <v>55</v>
      </c>
      <c r="F144" s="66" t="s">
        <v>18</v>
      </c>
      <c r="G144" s="39" t="s">
        <v>58</v>
      </c>
      <c r="H144" s="39" t="s">
        <v>32</v>
      </c>
      <c r="I144" s="67" t="s">
        <v>102</v>
      </c>
      <c r="J144" s="39"/>
      <c r="K144" s="8">
        <v>0</v>
      </c>
      <c r="L144" s="8">
        <v>0</v>
      </c>
      <c r="M144" s="139" t="s">
        <v>18</v>
      </c>
      <c r="N144" s="39" t="s">
        <v>18</v>
      </c>
      <c r="O144" s="39" t="s">
        <v>18</v>
      </c>
      <c r="P144" s="136">
        <v>10</v>
      </c>
      <c r="Q144" s="137">
        <f t="shared" si="5"/>
        <v>0</v>
      </c>
      <c r="R144" s="4" t="s">
        <v>439</v>
      </c>
    </row>
    <row r="145" spans="1:18" s="51" customFormat="1" ht="37.5" hidden="1" x14ac:dyDescent="0.25">
      <c r="A145" s="93" t="s">
        <v>196</v>
      </c>
      <c r="B145" s="65" t="s">
        <v>20</v>
      </c>
      <c r="C145" s="65" t="s">
        <v>157</v>
      </c>
      <c r="D145" s="66" t="s">
        <v>18</v>
      </c>
      <c r="E145" s="39" t="s">
        <v>55</v>
      </c>
      <c r="F145" s="66" t="s">
        <v>18</v>
      </c>
      <c r="G145" s="39" t="s">
        <v>58</v>
      </c>
      <c r="H145" s="39" t="s">
        <v>32</v>
      </c>
      <c r="I145" s="67" t="s">
        <v>102</v>
      </c>
      <c r="J145" s="39"/>
      <c r="K145" s="8">
        <v>0</v>
      </c>
      <c r="L145" s="8">
        <v>0</v>
      </c>
      <c r="M145" s="139" t="s">
        <v>18</v>
      </c>
      <c r="N145" s="39" t="s">
        <v>18</v>
      </c>
      <c r="O145" s="39" t="s">
        <v>18</v>
      </c>
      <c r="P145" s="136">
        <v>10</v>
      </c>
      <c r="Q145" s="137">
        <f t="shared" si="5"/>
        <v>0</v>
      </c>
      <c r="R145" s="4" t="s">
        <v>443</v>
      </c>
    </row>
    <row r="146" spans="1:18" s="51" customFormat="1" ht="93.75" x14ac:dyDescent="0.25">
      <c r="A146" s="93" t="s">
        <v>197</v>
      </c>
      <c r="B146" s="65" t="s">
        <v>154</v>
      </c>
      <c r="C146" s="65" t="s">
        <v>157</v>
      </c>
      <c r="D146" s="66" t="s">
        <v>18</v>
      </c>
      <c r="E146" s="39" t="s">
        <v>55</v>
      </c>
      <c r="F146" s="66" t="s">
        <v>18</v>
      </c>
      <c r="G146" s="39" t="s">
        <v>58</v>
      </c>
      <c r="H146" s="39" t="s">
        <v>32</v>
      </c>
      <c r="I146" s="67" t="s">
        <v>102</v>
      </c>
      <c r="J146" s="39">
        <v>6</v>
      </c>
      <c r="K146" s="8">
        <v>4</v>
      </c>
      <c r="L146" s="8">
        <v>4</v>
      </c>
      <c r="M146" s="139" t="s">
        <v>18</v>
      </c>
      <c r="N146" s="39" t="s">
        <v>18</v>
      </c>
      <c r="O146" s="39" t="s">
        <v>18</v>
      </c>
      <c r="P146" s="136">
        <v>10</v>
      </c>
      <c r="Q146" s="137">
        <f t="shared" ref="Q146" si="6">J146*0.1</f>
        <v>1</v>
      </c>
      <c r="R146" s="4" t="s">
        <v>440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35</v>
      </c>
      <c r="K147" s="8">
        <v>46</v>
      </c>
      <c r="L147" s="8">
        <v>46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  <c r="R147" s="4" t="s">
        <v>441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64</v>
      </c>
      <c r="K148" s="8">
        <v>69</v>
      </c>
      <c r="L148" s="8">
        <v>69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  <c r="R148" s="4" t="s">
        <v>442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129</v>
      </c>
      <c r="K155" s="13">
        <f t="shared" ref="K155:L155" si="9">SUM(K132:K154)</f>
        <v>145</v>
      </c>
      <c r="L155" s="13">
        <f t="shared" si="9"/>
        <v>145</v>
      </c>
      <c r="M155" s="8"/>
      <c r="N155" s="8"/>
      <c r="O155" s="8"/>
      <c r="P155" s="29">
        <v>10</v>
      </c>
      <c r="Q155" s="30">
        <f>J155*0.1</f>
        <v>13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6.25" customHeight="1" x14ac:dyDescent="0.25">
      <c r="A169" s="152" t="s">
        <v>294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" customHeight="1" x14ac:dyDescent="0.25">
      <c r="A170" s="152" t="s">
        <v>294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294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295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B00-000000000000}"/>
  </hyperlinks>
  <pageMargins left="0.55118110236220474" right="0.31496062992125984" top="0.35433070866141736" bottom="0.35433070866141736" header="0.31496062992125984" footer="0.31496062992125984"/>
  <pageSetup paperSize="9" scale="51" fitToHeight="5" orientation="landscape" r:id="rId1"/>
  <rowBreaks count="3" manualBreakCount="3">
    <brk id="33" max="16" man="1"/>
    <brk id="164" max="16" man="1"/>
    <brk id="195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7"/>
  <dimension ref="A1:AE226"/>
  <sheetViews>
    <sheetView view="pageBreakPreview" topLeftCell="A197" zoomScale="60" zoomScaleNormal="75" workbookViewId="0">
      <selection activeCell="K19" sqref="K19:M19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401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9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122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0.25" customHeight="1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4.5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34</v>
      </c>
      <c r="K68" s="39">
        <v>24</v>
      </c>
      <c r="L68" s="39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25</v>
      </c>
      <c r="K72" s="39">
        <v>32</v>
      </c>
      <c r="L72" s="39">
        <v>32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194</v>
      </c>
      <c r="K73" s="39">
        <v>234</v>
      </c>
      <c r="L73" s="39">
        <v>234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253</v>
      </c>
      <c r="K77" s="8">
        <f t="shared" ref="K77:L77" si="3">SUM(K68:K76)</f>
        <v>290</v>
      </c>
      <c r="L77" s="8">
        <f t="shared" si="3"/>
        <v>290</v>
      </c>
      <c r="M77" s="8"/>
      <c r="N77" s="8"/>
      <c r="O77" s="8"/>
      <c r="P77" s="9">
        <v>10</v>
      </c>
      <c r="Q77" s="31">
        <f t="shared" si="0"/>
        <v>25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296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296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5.25" customHeight="1" x14ac:dyDescent="0.25">
      <c r="A93" s="152" t="s">
        <v>296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297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447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7</v>
      </c>
      <c r="L136" s="8">
        <v>7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28</v>
      </c>
      <c r="K137" s="8">
        <v>17</v>
      </c>
      <c r="L137" s="8">
        <v>17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50</v>
      </c>
      <c r="K147" s="8">
        <v>76</v>
      </c>
      <c r="L147" s="8">
        <v>76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156</v>
      </c>
      <c r="K148" s="8">
        <v>184</v>
      </c>
      <c r="L148" s="8">
        <v>184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253</v>
      </c>
      <c r="K155" s="13">
        <f t="shared" ref="K155:L155" si="9">SUM(K132:K154)</f>
        <v>290</v>
      </c>
      <c r="L155" s="13">
        <f t="shared" si="9"/>
        <v>290</v>
      </c>
      <c r="M155" s="8"/>
      <c r="N155" s="8"/>
      <c r="O155" s="8"/>
      <c r="P155" s="29">
        <v>10</v>
      </c>
      <c r="Q155" s="30">
        <f>J155*0.1</f>
        <v>25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74.25" customHeight="1" x14ac:dyDescent="0.25">
      <c r="A169" s="152" t="s">
        <v>296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296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5.25" customHeight="1" x14ac:dyDescent="0.25">
      <c r="A171" s="152" t="s">
        <v>296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297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C00-000000000000}"/>
  </hyperlinks>
  <pageMargins left="0.55118110236220474" right="0.31496062992125984" top="0.35433070866141736" bottom="0.35433070866141736" header="0.31496062992125984" footer="0.31496062992125984"/>
  <pageSetup paperSize="9" scale="40" fitToHeight="0" orientation="landscape" r:id="rId1"/>
  <rowBreaks count="5" manualBreakCount="5">
    <brk id="33" max="16" man="1"/>
    <brk id="63" max="16" man="1"/>
    <brk id="127" max="16" man="1"/>
    <brk id="161" max="16" man="1"/>
    <brk id="195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8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471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4.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42</v>
      </c>
      <c r="K68" s="39">
        <v>48</v>
      </c>
      <c r="L68" s="39">
        <v>48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23</v>
      </c>
      <c r="K72" s="39">
        <v>27</v>
      </c>
      <c r="L72" s="39">
        <v>27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160</v>
      </c>
      <c r="K73" s="39">
        <v>166</v>
      </c>
      <c r="L73" s="39">
        <v>166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16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225</v>
      </c>
      <c r="K77" s="8">
        <f t="shared" ref="K77:L77" si="3">SUM(K68:K76)</f>
        <v>241</v>
      </c>
      <c r="L77" s="8">
        <f t="shared" si="3"/>
        <v>241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234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299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4.75" customHeight="1" x14ac:dyDescent="0.25">
      <c r="A92" s="152" t="s">
        <v>299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299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298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447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13</v>
      </c>
      <c r="K136" s="8">
        <v>11</v>
      </c>
      <c r="L136" s="8">
        <v>11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26</v>
      </c>
      <c r="K137" s="8">
        <v>37</v>
      </c>
      <c r="L137" s="8">
        <v>37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3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5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1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53</v>
      </c>
      <c r="K147" s="8">
        <v>80</v>
      </c>
      <c r="L147" s="8">
        <v>80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115</v>
      </c>
      <c r="K148" s="8">
        <v>106</v>
      </c>
      <c r="L148" s="8">
        <v>106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12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225</v>
      </c>
      <c r="K155" s="13">
        <f t="shared" ref="K155:L155" si="9">SUM(K132:K154)</f>
        <v>241</v>
      </c>
      <c r="L155" s="13">
        <f t="shared" si="9"/>
        <v>241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9.25" customHeight="1" x14ac:dyDescent="0.25">
      <c r="A169" s="152" t="s">
        <v>299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4.75" customHeight="1" x14ac:dyDescent="0.25">
      <c r="A170" s="152" t="s">
        <v>299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299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298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D00-000000000000}"/>
  </hyperlinks>
  <pageMargins left="0.55118110236220474" right="0.31496062992125984" top="0.35433070866141736" bottom="0.27559055118110237" header="0.31496062992125984" footer="0.19685039370078741"/>
  <pageSetup paperSize="9" scale="52" fitToHeight="7" orientation="landscape" r:id="rId1"/>
  <rowBreaks count="1" manualBreakCount="1">
    <brk id="33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E226"/>
  <sheetViews>
    <sheetView view="pageBreakPreview" topLeftCell="A6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2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5703125" style="4" customWidth="1"/>
    <col min="10" max="10" width="13.42578125" style="4" customWidth="1"/>
    <col min="11" max="11" width="11" style="4" customWidth="1"/>
    <col min="12" max="12" width="10.710937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384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173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34.5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idden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97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31</v>
      </c>
      <c r="K68" s="39">
        <v>21</v>
      </c>
      <c r="L68" s="39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252</v>
      </c>
      <c r="K73" s="39">
        <v>267</v>
      </c>
      <c r="L73" s="39">
        <v>267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283</v>
      </c>
      <c r="K77" s="8">
        <f t="shared" ref="K77:L77" si="3">SUM(K68:K76)</f>
        <v>288</v>
      </c>
      <c r="L77" s="8">
        <f t="shared" si="3"/>
        <v>288</v>
      </c>
      <c r="M77" s="8"/>
      <c r="N77" s="8"/>
      <c r="O77" s="8"/>
      <c r="P77" s="9">
        <v>10</v>
      </c>
      <c r="Q77" s="31">
        <f t="shared" si="0"/>
        <v>28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.75" customHeight="1" x14ac:dyDescent="0.25">
      <c r="A91" s="152" t="s">
        <v>249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8.5" customHeight="1" x14ac:dyDescent="0.25">
      <c r="A92" s="152" t="s">
        <v>249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249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60" customHeight="1" x14ac:dyDescent="0.25">
      <c r="A94" s="152" t="s">
        <v>250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2.5" customHeight="1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53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40.2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/>
      <c r="L132" s="8"/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15</v>
      </c>
      <c r="K136" s="8">
        <v>6</v>
      </c>
      <c r="L136" s="8">
        <v>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8" ht="91.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42.75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0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44</v>
      </c>
      <c r="K147" s="8">
        <v>62</v>
      </c>
      <c r="L147" s="8">
        <v>62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197</v>
      </c>
      <c r="K148" s="8">
        <v>197</v>
      </c>
      <c r="L148" s="8">
        <v>197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20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4" si="7">J149</f>
        <v>0</v>
      </c>
      <c r="L149" s="8">
        <f t="shared" ref="L149:L154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si="7"/>
        <v>0</v>
      </c>
      <c r="L154" s="8">
        <f t="shared" si="8"/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"/>
      <c r="B155" s="2"/>
      <c r="C155" s="2"/>
      <c r="D155" s="9"/>
      <c r="E155" s="8"/>
      <c r="F155" s="9"/>
      <c r="G155" s="8"/>
      <c r="H155" s="8"/>
      <c r="I155" s="11"/>
      <c r="J155" s="8">
        <f>SUM(J132:J154)</f>
        <v>283</v>
      </c>
      <c r="K155" s="8">
        <f t="shared" ref="K155:L155" si="9">SUM(K132:K154)</f>
        <v>288</v>
      </c>
      <c r="L155" s="8">
        <f t="shared" si="9"/>
        <v>288</v>
      </c>
      <c r="M155" s="8"/>
      <c r="N155" s="8"/>
      <c r="O155" s="8"/>
      <c r="P155" s="29">
        <v>10</v>
      </c>
      <c r="Q155" s="30">
        <f>J155*0.1</f>
        <v>28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.75" customHeight="1" x14ac:dyDescent="0.25">
      <c r="A169" s="152" t="s">
        <v>249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8.5" customHeight="1" x14ac:dyDescent="0.25">
      <c r="A170" s="152" t="s">
        <v>249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249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250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A20:J20"/>
    <mergeCell ref="A27:O27"/>
    <mergeCell ref="A28:J28"/>
    <mergeCell ref="A29:J29"/>
    <mergeCell ref="A24:J24"/>
    <mergeCell ref="K24:M24"/>
    <mergeCell ref="N24:O24"/>
    <mergeCell ref="K25:M25"/>
    <mergeCell ref="N25:O25"/>
    <mergeCell ref="A30:J30"/>
    <mergeCell ref="A31:J31"/>
    <mergeCell ref="A32:J32"/>
    <mergeCell ref="K20:M20"/>
    <mergeCell ref="N20:O20"/>
    <mergeCell ref="K21:M21"/>
    <mergeCell ref="N21:O21"/>
    <mergeCell ref="A23:J23"/>
    <mergeCell ref="K23:M23"/>
    <mergeCell ref="N23:O23"/>
    <mergeCell ref="A16:O16"/>
    <mergeCell ref="A17:O17"/>
    <mergeCell ref="N18:O18"/>
    <mergeCell ref="A19:J19"/>
    <mergeCell ref="K19:M19"/>
    <mergeCell ref="N19:O19"/>
    <mergeCell ref="A33:J33"/>
    <mergeCell ref="A34:O34"/>
    <mergeCell ref="A35:L35"/>
    <mergeCell ref="M35:M37"/>
    <mergeCell ref="N35:N37"/>
    <mergeCell ref="A36:L36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B40:D41"/>
    <mergeCell ref="E40:F41"/>
    <mergeCell ref="G40:I40"/>
    <mergeCell ref="J40:L40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M96:M98"/>
    <mergeCell ref="N96:N98"/>
    <mergeCell ref="A97:L97"/>
    <mergeCell ref="A98:L98"/>
    <mergeCell ref="A99:L99"/>
    <mergeCell ref="A100:J100"/>
    <mergeCell ref="A96:L96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M102:M103"/>
    <mergeCell ref="N102:N103"/>
    <mergeCell ref="A101:A103"/>
    <mergeCell ref="B101:D102"/>
    <mergeCell ref="E101:F102"/>
    <mergeCell ref="G101:I101"/>
    <mergeCell ref="J101:L101"/>
    <mergeCell ref="M101:N101"/>
    <mergeCell ref="G102:G103"/>
    <mergeCell ref="H102:I102"/>
    <mergeCell ref="J102:J103"/>
    <mergeCell ref="K102:K103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8:A130"/>
    <mergeCell ref="B128:D129"/>
    <mergeCell ref="E128:F129"/>
    <mergeCell ref="G128:I128"/>
    <mergeCell ref="J128:L128"/>
    <mergeCell ref="M128:O128"/>
    <mergeCell ref="A198:O198"/>
    <mergeCell ref="A199:L199"/>
    <mergeCell ref="A200:L200"/>
    <mergeCell ref="A201:L201"/>
    <mergeCell ref="A202:L202"/>
    <mergeCell ref="A203:L203"/>
    <mergeCell ref="A197:O197"/>
    <mergeCell ref="A174:O174"/>
    <mergeCell ref="A176:L176"/>
    <mergeCell ref="N176:N178"/>
    <mergeCell ref="A177:L17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B210:D210"/>
    <mergeCell ref="E210:L210"/>
    <mergeCell ref="B211:D211"/>
    <mergeCell ref="E211:L211"/>
    <mergeCell ref="B212:D212"/>
    <mergeCell ref="E212:L212"/>
    <mergeCell ref="A204:L204"/>
    <mergeCell ref="A205:L205"/>
    <mergeCell ref="A206:O206"/>
    <mergeCell ref="A207:O207"/>
    <mergeCell ref="A208:O208"/>
    <mergeCell ref="A209:O209"/>
    <mergeCell ref="A217:O217"/>
    <mergeCell ref="A218:O218"/>
    <mergeCell ref="A219:O219"/>
    <mergeCell ref="A220:O220"/>
    <mergeCell ref="A221:O221"/>
    <mergeCell ref="B213:D213"/>
    <mergeCell ref="E213:L213"/>
    <mergeCell ref="B214:D214"/>
    <mergeCell ref="E214:L214"/>
    <mergeCell ref="A215:O215"/>
    <mergeCell ref="A216:O216"/>
    <mergeCell ref="H94:L94"/>
    <mergeCell ref="G182:G183"/>
    <mergeCell ref="H182:I182"/>
    <mergeCell ref="J182:J183"/>
    <mergeCell ref="K182:K183"/>
    <mergeCell ref="L182:L183"/>
    <mergeCell ref="M182:M183"/>
    <mergeCell ref="N182:N183"/>
    <mergeCell ref="A185:A186"/>
    <mergeCell ref="B185:B186"/>
    <mergeCell ref="C185:C186"/>
    <mergeCell ref="D185:D186"/>
    <mergeCell ref="E185:E186"/>
    <mergeCell ref="F185:F186"/>
    <mergeCell ref="H172:L172"/>
    <mergeCell ref="M176:M179"/>
    <mergeCell ref="A162:F162"/>
    <mergeCell ref="A163:K163"/>
    <mergeCell ref="A164:K164"/>
    <mergeCell ref="A165:K165"/>
    <mergeCell ref="A166:I166"/>
    <mergeCell ref="A126:O126"/>
    <mergeCell ref="A127:J127"/>
    <mergeCell ref="L102:L103"/>
    <mergeCell ref="A189:A191"/>
    <mergeCell ref="B189:D189"/>
    <mergeCell ref="E189:F189"/>
    <mergeCell ref="G189:I189"/>
    <mergeCell ref="J189:L189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88:J188"/>
  </mergeCells>
  <hyperlinks>
    <hyperlink ref="P189" location="sub_666" display="sub_666" xr:uid="{00000000-0004-0000-0200-000000000000}"/>
  </hyperlinks>
  <pageMargins left="0.55118110236220474" right="0.31496062992125984" top="0.35433070866141736" bottom="0.35433070866141736" header="0.31496062992125984" footer="0.31496062992125984"/>
  <pageSetup paperSize="9" scale="42" fitToHeight="5" orientation="landscape" r:id="rId1"/>
  <rowBreaks count="5" manualBreakCount="5">
    <brk id="33" max="16" man="1"/>
    <brk id="94" max="16" man="1"/>
    <brk id="117" max="16" man="1"/>
    <brk id="155" max="16" man="1"/>
    <brk id="182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9"/>
  <dimension ref="A1:AE226"/>
  <sheetViews>
    <sheetView view="pageBreakPreview" topLeftCell="A197" zoomScale="60" zoomScaleNormal="75" workbookViewId="0">
      <selection activeCell="K19" sqref="K19:M19"/>
    </sheetView>
  </sheetViews>
  <sheetFormatPr defaultRowHeight="18.75" x14ac:dyDescent="0.25"/>
  <cols>
    <col min="1" max="1" width="31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402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39">
        <v>30</v>
      </c>
      <c r="L68" s="39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201</v>
      </c>
      <c r="K73" s="39">
        <v>211</v>
      </c>
      <c r="L73" s="39">
        <v>211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226</v>
      </c>
      <c r="K77" s="8">
        <f t="shared" ref="K77:L77" si="3">SUM(K68:K76)</f>
        <v>241</v>
      </c>
      <c r="L77" s="8">
        <f t="shared" si="3"/>
        <v>241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300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" customHeight="1" x14ac:dyDescent="0.25">
      <c r="A92" s="152" t="s">
        <v>300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8.5" customHeight="1" x14ac:dyDescent="0.25">
      <c r="A93" s="152" t="s">
        <v>300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301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16</v>
      </c>
      <c r="L136" s="8">
        <v>16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17</v>
      </c>
      <c r="K137" s="8">
        <v>14</v>
      </c>
      <c r="L137" s="8">
        <v>14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7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58</v>
      </c>
      <c r="K147" s="8">
        <v>53</v>
      </c>
      <c r="L147" s="8">
        <v>53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133</v>
      </c>
      <c r="K148" s="8">
        <v>155</v>
      </c>
      <c r="L148" s="8">
        <v>155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226</v>
      </c>
      <c r="K155" s="13">
        <f t="shared" ref="K155:L155" si="9">SUM(K132:K154)</f>
        <v>241</v>
      </c>
      <c r="L155" s="13">
        <f t="shared" si="9"/>
        <v>241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6.25" customHeight="1" x14ac:dyDescent="0.25">
      <c r="A169" s="152" t="s">
        <v>300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" customHeight="1" x14ac:dyDescent="0.25">
      <c r="A170" s="152" t="s">
        <v>300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8.5" customHeight="1" x14ac:dyDescent="0.25">
      <c r="A171" s="152" t="s">
        <v>300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301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E00-000000000000}"/>
  </hyperlinks>
  <pageMargins left="0.55118110236220474" right="0.31496062992125984" top="0.35433070866141736" bottom="0.35433070866141736" header="0.31496062992125984" footer="0.31496062992125984"/>
  <pageSetup paperSize="9" scale="47" fitToHeight="7" orientation="landscape" r:id="rId1"/>
  <rowBreaks count="4" manualBreakCount="4">
    <brk id="33" max="16" man="1"/>
    <brk id="168" max="16" man="1"/>
    <brk id="196" max="16" man="1"/>
    <brk id="224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0"/>
  <dimension ref="A1:AE226"/>
  <sheetViews>
    <sheetView view="pageBreakPreview" topLeftCell="A11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710937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411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6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E18" s="264" t="s">
        <v>460</v>
      </c>
      <c r="F18" s="264"/>
      <c r="G18" s="264"/>
      <c r="H18" s="264"/>
      <c r="I18" s="264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33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24</v>
      </c>
      <c r="L68" s="39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16</v>
      </c>
      <c r="K72" s="39">
        <v>10</v>
      </c>
      <c r="L72" s="39">
        <v>10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45</v>
      </c>
      <c r="K73" s="39">
        <v>64</v>
      </c>
      <c r="L73" s="39">
        <v>64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76</v>
      </c>
      <c r="K77" s="8">
        <f t="shared" ref="K77:L77" si="3">SUM(K68:K76)</f>
        <v>98</v>
      </c>
      <c r="L77" s="8">
        <f t="shared" si="3"/>
        <v>98</v>
      </c>
      <c r="M77" s="8"/>
      <c r="N77" s="8"/>
      <c r="O77" s="8"/>
      <c r="P77" s="9">
        <v>10</v>
      </c>
      <c r="Q77" s="31">
        <f t="shared" si="0"/>
        <v>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.75" customHeight="1" x14ac:dyDescent="0.25">
      <c r="A91" s="152" t="s">
        <v>302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302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4" customHeight="1" x14ac:dyDescent="0.25">
      <c r="A93" s="152" t="s">
        <v>302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303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12</v>
      </c>
      <c r="K137" s="8">
        <v>19</v>
      </c>
      <c r="L137" s="8">
        <v>19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21</v>
      </c>
      <c r="K147" s="8">
        <v>25</v>
      </c>
      <c r="L147" s="8">
        <v>25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34</v>
      </c>
      <c r="K148" s="8">
        <v>45</v>
      </c>
      <c r="L148" s="8">
        <v>45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76</v>
      </c>
      <c r="K155" s="13">
        <f t="shared" ref="K155:L155" si="9">SUM(K132:K154)</f>
        <v>98</v>
      </c>
      <c r="L155" s="13">
        <f t="shared" si="9"/>
        <v>98</v>
      </c>
      <c r="M155" s="8"/>
      <c r="N155" s="8"/>
      <c r="O155" s="8"/>
      <c r="P155" s="29">
        <v>10</v>
      </c>
      <c r="Q155" s="30">
        <f>J155*0.1</f>
        <v>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.75" customHeight="1" x14ac:dyDescent="0.25">
      <c r="A169" s="152" t="s">
        <v>302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302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4" customHeight="1" x14ac:dyDescent="0.25">
      <c r="A171" s="152" t="s">
        <v>302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303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E18:I18"/>
    <mergeCell ref="A6:O6"/>
    <mergeCell ref="A7:O7"/>
    <mergeCell ref="A8:O8"/>
    <mergeCell ref="A9:O9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K20:M2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1F00-000000000000}"/>
  </hyperlinks>
  <pageMargins left="0.55118110236220474" right="0.31496062992125984" top="0.35433070866141736" bottom="0.35433070866141736" header="0.31496062992125984" footer="0.31496062992125984"/>
  <pageSetup paperSize="9" scale="45" fitToHeight="7" orientation="landscape" r:id="rId1"/>
  <rowBreaks count="6" manualBreakCount="6">
    <brk id="33" max="16" man="1"/>
    <brk id="63" max="16" man="1"/>
    <brk id="92" max="16" man="1"/>
    <brk id="146" max="16" man="1"/>
    <brk id="180" max="16" man="1"/>
    <brk id="224" max="1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1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382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3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90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83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19</v>
      </c>
      <c r="L68" s="39">
        <v>19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9</v>
      </c>
      <c r="K72" s="39">
        <v>10</v>
      </c>
      <c r="L72" s="39">
        <v>10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66</v>
      </c>
      <c r="K73" s="39">
        <v>80</v>
      </c>
      <c r="L73" s="39">
        <v>80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90</v>
      </c>
      <c r="K77" s="8">
        <f t="shared" ref="K77:L77" si="3">SUM(K68:K76)</f>
        <v>109</v>
      </c>
      <c r="L77" s="8">
        <f t="shared" si="3"/>
        <v>109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.75" customHeight="1" x14ac:dyDescent="0.25">
      <c r="A91" s="152" t="s">
        <v>304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2.25" customHeight="1" x14ac:dyDescent="0.25">
      <c r="A92" s="152" t="s">
        <v>304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304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305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0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</v>
      </c>
      <c r="K136" s="8">
        <v>4</v>
      </c>
      <c r="L136" s="8">
        <v>4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21</v>
      </c>
      <c r="K147" s="8">
        <v>33</v>
      </c>
      <c r="L147" s="8">
        <v>33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49</v>
      </c>
      <c r="K148" s="8">
        <v>62</v>
      </c>
      <c r="L148" s="8">
        <v>62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90</v>
      </c>
      <c r="K155" s="13">
        <f t="shared" ref="K155:L155" si="9">SUM(K132:K154)</f>
        <v>115</v>
      </c>
      <c r="L155" s="13">
        <f t="shared" si="9"/>
        <v>115</v>
      </c>
      <c r="M155" s="8"/>
      <c r="N155" s="8"/>
      <c r="O155" s="8"/>
      <c r="P155" s="29">
        <v>10</v>
      </c>
      <c r="Q155" s="30">
        <f>J155*0.1</f>
        <v>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.75" customHeight="1" x14ac:dyDescent="0.25">
      <c r="A169" s="152" t="s">
        <v>304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2.25" customHeight="1" x14ac:dyDescent="0.25">
      <c r="A170" s="152" t="s">
        <v>304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3" customHeight="1" x14ac:dyDescent="0.25">
      <c r="A171" s="152" t="s">
        <v>304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305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000-000000000000}"/>
  </hyperlinks>
  <pageMargins left="0.55118110236220474" right="0.31496062992125984" top="0.35433070866141736" bottom="0.35433070866141736" header="0.31496062992125984" footer="0.31496062992125984"/>
  <pageSetup paperSize="9" scale="44" fitToHeight="0" orientation="landscape" r:id="rId1"/>
  <rowBreaks count="6" manualBreakCount="6">
    <brk id="33" max="16" man="1"/>
    <brk id="63" max="16" man="1"/>
    <brk id="94" max="16" man="1"/>
    <brk id="127" max="16" man="1"/>
    <brk id="161" max="16" man="1"/>
    <brk id="187" max="1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2"/>
  <dimension ref="A1:AE226"/>
  <sheetViews>
    <sheetView view="pageBreakPreview" topLeftCell="B6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0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8.140625" style="4" customWidth="1"/>
    <col min="15" max="15" width="16.285156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454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127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193.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193.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193.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193.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193.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193.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193.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193.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193.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193.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39">
        <v>37</v>
      </c>
      <c r="L68" s="39">
        <v>37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55</v>
      </c>
      <c r="K72" s="39">
        <v>56</v>
      </c>
      <c r="L72" s="39">
        <v>56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6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203</v>
      </c>
      <c r="K73" s="39">
        <v>215</v>
      </c>
      <c r="L73" s="39">
        <v>215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283</v>
      </c>
      <c r="K77" s="8">
        <f t="shared" ref="K77:L77" si="3">SUM(K68:K76)</f>
        <v>308</v>
      </c>
      <c r="L77" s="8">
        <f t="shared" si="3"/>
        <v>308</v>
      </c>
      <c r="M77" s="8"/>
      <c r="N77" s="8"/>
      <c r="O77" s="8"/>
      <c r="P77" s="9">
        <v>10</v>
      </c>
      <c r="Q77" s="31">
        <f t="shared" si="0"/>
        <v>28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306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4" customHeight="1" x14ac:dyDescent="0.25">
      <c r="A92" s="152" t="s">
        <v>306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306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7" customHeight="1" x14ac:dyDescent="0.25">
      <c r="A94" s="152" t="s">
        <v>307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0</v>
      </c>
      <c r="K136" s="8">
        <v>11</v>
      </c>
      <c r="L136" s="8">
        <v>11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25</v>
      </c>
      <c r="K137" s="8">
        <v>26</v>
      </c>
      <c r="L137" s="8">
        <v>26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7">J137*0.1</f>
        <v>3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3</v>
      </c>
      <c r="K144" s="8">
        <v>3</v>
      </c>
      <c r="L144" s="8">
        <v>3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4</v>
      </c>
      <c r="L145" s="8">
        <v>4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71</v>
      </c>
      <c r="K147" s="8">
        <v>101</v>
      </c>
      <c r="L147" s="8">
        <v>101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177</v>
      </c>
      <c r="K148" s="8">
        <v>161</v>
      </c>
      <c r="L148" s="8">
        <v>161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18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283</v>
      </c>
      <c r="K155" s="13">
        <f t="shared" ref="K155:L155" si="9">SUM(K132:K154)</f>
        <v>308</v>
      </c>
      <c r="L155" s="13">
        <f t="shared" si="9"/>
        <v>308</v>
      </c>
      <c r="M155" s="8"/>
      <c r="N155" s="8"/>
      <c r="O155" s="8"/>
      <c r="P155" s="29">
        <v>10</v>
      </c>
      <c r="Q155" s="30">
        <f>J155*0.1</f>
        <v>28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74.25" customHeight="1" x14ac:dyDescent="0.25">
      <c r="A169" s="152" t="s">
        <v>306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4" customHeight="1" x14ac:dyDescent="0.25">
      <c r="A170" s="152" t="s">
        <v>306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306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7" customHeight="1" x14ac:dyDescent="0.25">
      <c r="A172" s="152" t="s">
        <v>307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9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100-000000000000}"/>
  </hyperlinks>
  <pageMargins left="0.35433070866141736" right="0.31496062992125984" top="0.35433070866141736" bottom="0.35433070866141736" header="0.31496062992125984" footer="0.31496062992125984"/>
  <pageSetup paperSize="9" scale="50" fitToHeight="0" orientation="landscape" r:id="rId1"/>
  <rowBreaks count="2" manualBreakCount="2">
    <brk id="33" max="16" man="1"/>
    <brk id="184" max="1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3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3.7109375" style="4" customWidth="1"/>
    <col min="14" max="14" width="16" style="4" customWidth="1"/>
    <col min="15" max="15" width="13.85546875" style="4" customWidth="1"/>
    <col min="16" max="16" width="9.140625" style="4"/>
    <col min="17" max="17" width="8.42578125" style="4" customWidth="1"/>
    <col min="18" max="18" width="23.140625" style="4" customWidth="1"/>
    <col min="19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472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147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90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6.75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28</v>
      </c>
      <c r="K68" s="39">
        <v>35</v>
      </c>
      <c r="L68" s="39">
        <v>35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32.75" hidden="1" customHeight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44</v>
      </c>
      <c r="K72" s="39">
        <v>42</v>
      </c>
      <c r="L72" s="39">
        <v>42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4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27</v>
      </c>
      <c r="K73" s="39">
        <v>26</v>
      </c>
      <c r="L73" s="39">
        <v>26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99</v>
      </c>
      <c r="K77" s="8">
        <f t="shared" ref="K77:L77" si="3">SUM(K68:K76)</f>
        <v>103</v>
      </c>
      <c r="L77" s="8">
        <f t="shared" si="3"/>
        <v>103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308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5.5" customHeight="1" x14ac:dyDescent="0.25">
      <c r="A92" s="152" t="s">
        <v>308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4.75" customHeight="1" x14ac:dyDescent="0.25">
      <c r="A93" s="152" t="s">
        <v>308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309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2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439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10</v>
      </c>
      <c r="L136" s="8">
        <v>10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  <c r="R136" s="4" t="s">
        <v>441</v>
      </c>
    </row>
    <row r="137" spans="1:18" ht="91.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18</v>
      </c>
      <c r="K137" s="8">
        <v>22</v>
      </c>
      <c r="L137" s="8">
        <v>22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  <c r="R137" s="4" t="s">
        <v>442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7</v>
      </c>
      <c r="L145" s="8">
        <v>7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443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  <c r="R146" s="4" t="s">
        <v>440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48</v>
      </c>
      <c r="K147" s="8">
        <v>41</v>
      </c>
      <c r="L147" s="8">
        <v>41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  <c r="R147" s="4" t="s">
        <v>441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15</v>
      </c>
      <c r="K148" s="8">
        <v>19</v>
      </c>
      <c r="L148" s="8">
        <v>19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2</v>
      </c>
      <c r="R148" s="4" t="s">
        <v>442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99</v>
      </c>
      <c r="K155" s="13">
        <f t="shared" ref="K155:L155" si="9">SUM(K132:K154)</f>
        <v>103</v>
      </c>
      <c r="L155" s="13">
        <f t="shared" si="9"/>
        <v>103</v>
      </c>
      <c r="M155" s="8"/>
      <c r="N155" s="8"/>
      <c r="O155" s="8"/>
      <c r="P155" s="29">
        <v>10</v>
      </c>
      <c r="Q155" s="30">
        <f>J155*0.1</f>
        <v>10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74.25" customHeight="1" x14ac:dyDescent="0.25">
      <c r="A169" s="152" t="s">
        <v>308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5.5" customHeight="1" x14ac:dyDescent="0.25">
      <c r="A170" s="152" t="s">
        <v>308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4.75" customHeight="1" x14ac:dyDescent="0.25">
      <c r="A171" s="152" t="s">
        <v>308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309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D48:D49"/>
    <mergeCell ref="E48:E49"/>
    <mergeCell ref="A50:A51"/>
    <mergeCell ref="B50:B51"/>
    <mergeCell ref="C50:C51"/>
    <mergeCell ref="D50:D51"/>
    <mergeCell ref="E50:E51"/>
    <mergeCell ref="F50:F51"/>
    <mergeCell ref="F48:F49"/>
    <mergeCell ref="A48:A49"/>
    <mergeCell ref="B48:B49"/>
    <mergeCell ref="C48:C49"/>
    <mergeCell ref="K25:M25"/>
    <mergeCell ref="N25:O25"/>
    <mergeCell ref="A31:J31"/>
    <mergeCell ref="A32:J32"/>
    <mergeCell ref="A33:J33"/>
    <mergeCell ref="A34:O34"/>
    <mergeCell ref="A27:O27"/>
    <mergeCell ref="P64:Q64"/>
    <mergeCell ref="P65:P66"/>
    <mergeCell ref="Q65:Q66"/>
    <mergeCell ref="P128:Q128"/>
    <mergeCell ref="P129:P130"/>
    <mergeCell ref="Q129:Q1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N35:N37"/>
    <mergeCell ref="A28:J28"/>
    <mergeCell ref="A29:J29"/>
    <mergeCell ref="A30:J30"/>
    <mergeCell ref="G40:I40"/>
    <mergeCell ref="J40:L40"/>
    <mergeCell ref="G41:G42"/>
    <mergeCell ref="H41:I41"/>
    <mergeCell ref="J41:J42"/>
    <mergeCell ref="K41:K42"/>
    <mergeCell ref="L41:L42"/>
    <mergeCell ref="A35:L35"/>
    <mergeCell ref="M35:M37"/>
    <mergeCell ref="M40:N40"/>
    <mergeCell ref="M41:M42"/>
    <mergeCell ref="N41:N42"/>
    <mergeCell ref="A36:L36"/>
    <mergeCell ref="A38:L38"/>
    <mergeCell ref="A39:J39"/>
    <mergeCell ref="A40:A42"/>
    <mergeCell ref="B40:D41"/>
    <mergeCell ref="E40:F41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J65:J66"/>
    <mergeCell ref="K65:K66"/>
    <mergeCell ref="L65:L66"/>
    <mergeCell ref="M65:M66"/>
    <mergeCell ref="N65:N66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93:D93"/>
    <mergeCell ref="E93:G93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E83:K83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H93:L93"/>
    <mergeCell ref="N96:N98"/>
    <mergeCell ref="A97:L97"/>
    <mergeCell ref="A98:L98"/>
    <mergeCell ref="A99:L99"/>
    <mergeCell ref="A100:J100"/>
    <mergeCell ref="M101:N101"/>
    <mergeCell ref="M102:M103"/>
    <mergeCell ref="N102:N103"/>
    <mergeCell ref="A96:L96"/>
    <mergeCell ref="A101:A103"/>
    <mergeCell ref="B101:D102"/>
    <mergeCell ref="E101:F102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B182:B183"/>
    <mergeCell ref="C182:C183"/>
    <mergeCell ref="A169:D169"/>
    <mergeCell ref="A170:D170"/>
    <mergeCell ref="A171:D171"/>
    <mergeCell ref="A172:D172"/>
    <mergeCell ref="A167:D167"/>
    <mergeCell ref="E167:G167"/>
    <mergeCell ref="H167:L167"/>
    <mergeCell ref="A168:D168"/>
    <mergeCell ref="E168:G168"/>
    <mergeCell ref="H168:L168"/>
    <mergeCell ref="E169:G169"/>
    <mergeCell ref="H169:L169"/>
    <mergeCell ref="E170:G170"/>
    <mergeCell ref="H170:L170"/>
    <mergeCell ref="E171:G171"/>
    <mergeCell ref="H171:L171"/>
    <mergeCell ref="E172:G172"/>
    <mergeCell ref="H172:L172"/>
    <mergeCell ref="A199:L199"/>
    <mergeCell ref="A200:L200"/>
    <mergeCell ref="A201:L201"/>
    <mergeCell ref="A202:L202"/>
    <mergeCell ref="A203:L203"/>
    <mergeCell ref="A208:O208"/>
    <mergeCell ref="A197:O197"/>
    <mergeCell ref="A166:I166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A185:A186"/>
    <mergeCell ref="B185:B186"/>
    <mergeCell ref="D185:D186"/>
    <mergeCell ref="E185:E186"/>
    <mergeCell ref="F185:F186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D182:D183"/>
    <mergeCell ref="E182:E183"/>
    <mergeCell ref="F182:F183"/>
    <mergeCell ref="A193:A194"/>
    <mergeCell ref="B193:B194"/>
    <mergeCell ref="C193:C194"/>
    <mergeCell ref="D193:D194"/>
    <mergeCell ref="E193:E194"/>
    <mergeCell ref="F193:F194"/>
    <mergeCell ref="A188:J188"/>
    <mergeCell ref="A189:A191"/>
    <mergeCell ref="G182:G183"/>
    <mergeCell ref="H182:I182"/>
    <mergeCell ref="J182:J183"/>
    <mergeCell ref="K182:K183"/>
    <mergeCell ref="C185:C186"/>
    <mergeCell ref="A94:D94"/>
    <mergeCell ref="E94:G94"/>
    <mergeCell ref="H94:L94"/>
    <mergeCell ref="A174:O174"/>
    <mergeCell ref="A176:L176"/>
    <mergeCell ref="N176:N178"/>
    <mergeCell ref="A177:L177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M176:M179"/>
    <mergeCell ref="O129:O130"/>
    <mergeCell ref="A126:O126"/>
    <mergeCell ref="K129:K130"/>
    <mergeCell ref="L129:L130"/>
    <mergeCell ref="M129:M130"/>
    <mergeCell ref="N129:N130"/>
    <mergeCell ref="J129:J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B189:D189"/>
    <mergeCell ref="E189:F189"/>
    <mergeCell ref="G189:I189"/>
    <mergeCell ref="J189:L189"/>
    <mergeCell ref="M189:O189"/>
  </mergeCells>
  <hyperlinks>
    <hyperlink ref="P189" location="sub_666" display="sub_666" xr:uid="{00000000-0004-0000-22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4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.28515625" style="4" customWidth="1"/>
    <col min="2" max="2" width="27.710937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425781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5.71093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473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425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425</v>
      </c>
      <c r="K65" s="166" t="s">
        <v>406</v>
      </c>
      <c r="L65" s="166" t="s">
        <v>423</v>
      </c>
      <c r="M65" s="166" t="s">
        <v>425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21</v>
      </c>
      <c r="K68" s="39">
        <v>19</v>
      </c>
      <c r="L68" s="39">
        <v>19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31.2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15</v>
      </c>
      <c r="K72" s="39">
        <v>18</v>
      </c>
      <c r="L72" s="39">
        <v>18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80</v>
      </c>
      <c r="K73" s="39">
        <v>82</v>
      </c>
      <c r="L73" s="39">
        <v>82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31.2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116</v>
      </c>
      <c r="K77" s="8">
        <f t="shared" ref="K77:L77" si="3">SUM(K68:K76)</f>
        <v>119</v>
      </c>
      <c r="L77" s="8">
        <f t="shared" si="3"/>
        <v>119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3" customHeight="1" x14ac:dyDescent="0.25">
      <c r="A91" s="152" t="s">
        <v>310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" customHeight="1" x14ac:dyDescent="0.25">
      <c r="A92" s="152" t="s">
        <v>310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4.5" customHeight="1" x14ac:dyDescent="0.25">
      <c r="A93" s="152" t="s">
        <v>310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311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425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425</v>
      </c>
      <c r="K129" s="166" t="s">
        <v>406</v>
      </c>
      <c r="L129" s="166" t="s">
        <v>423</v>
      </c>
      <c r="M129" s="166" t="s">
        <v>425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9.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2</v>
      </c>
      <c r="L136" s="8">
        <v>2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56.2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17</v>
      </c>
      <c r="L137" s="8">
        <v>17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37.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56.2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33</v>
      </c>
      <c r="K147" s="8">
        <v>30</v>
      </c>
      <c r="L147" s="8">
        <v>30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</row>
    <row r="148" spans="1:17" ht="56.2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59</v>
      </c>
      <c r="K148" s="8">
        <v>69</v>
      </c>
      <c r="L148" s="8">
        <v>69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63.75" hidden="1" customHeight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116</v>
      </c>
      <c r="K155" s="13">
        <f t="shared" ref="K155:L155" si="9">SUM(K132:K154)</f>
        <v>119</v>
      </c>
      <c r="L155" s="13">
        <f t="shared" si="9"/>
        <v>119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3" customHeight="1" x14ac:dyDescent="0.25">
      <c r="A169" s="152" t="s">
        <v>310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" customHeight="1" x14ac:dyDescent="0.25">
      <c r="A170" s="152" t="s">
        <v>310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4.5" customHeight="1" x14ac:dyDescent="0.25">
      <c r="A171" s="152" t="s">
        <v>310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311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425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425</v>
      </c>
      <c r="K190" s="166" t="s">
        <v>406</v>
      </c>
      <c r="L190" s="166" t="s">
        <v>423</v>
      </c>
      <c r="M190" s="166" t="s">
        <v>425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3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5"/>
  <dimension ref="A1:X226"/>
  <sheetViews>
    <sheetView view="pageBreakPreview" topLeftCell="A3" zoomScale="60" zoomScaleNormal="60" workbookViewId="0">
      <selection activeCell="K19" sqref="K19:M19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474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65" t="s">
        <v>241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5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5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8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8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8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8" s="51" customFormat="1" ht="56.25" x14ac:dyDescent="0.25">
      <c r="A68" s="94" t="s">
        <v>204</v>
      </c>
      <c r="B68" s="71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62</v>
      </c>
      <c r="K68" s="39">
        <v>71</v>
      </c>
      <c r="L68" s="39">
        <v>71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6</v>
      </c>
    </row>
    <row r="69" spans="1:18" ht="150" hidden="1" x14ac:dyDescent="0.25">
      <c r="A69" s="95" t="s">
        <v>206</v>
      </c>
      <c r="B69" s="72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8" ht="150" hidden="1" x14ac:dyDescent="0.25">
      <c r="A70" s="96" t="s">
        <v>159</v>
      </c>
      <c r="B70" s="72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8" ht="150" hidden="1" x14ac:dyDescent="0.25">
      <c r="A71" s="84" t="s">
        <v>177</v>
      </c>
      <c r="B71" s="72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8" s="51" customFormat="1" ht="96.75" customHeight="1" x14ac:dyDescent="0.25">
      <c r="A72" s="97" t="s">
        <v>207</v>
      </c>
      <c r="B72" s="72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58</v>
      </c>
      <c r="K72" s="39">
        <v>51</v>
      </c>
      <c r="L72" s="39">
        <v>51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6</v>
      </c>
    </row>
    <row r="73" spans="1:18" ht="56.25" x14ac:dyDescent="0.25">
      <c r="A73" s="95" t="s">
        <v>205</v>
      </c>
      <c r="B73" s="71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186</v>
      </c>
      <c r="K73" s="39">
        <v>207</v>
      </c>
      <c r="L73" s="39">
        <v>207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8" ht="150" hidden="1" x14ac:dyDescent="0.25">
      <c r="A74" s="84" t="s">
        <v>181</v>
      </c>
      <c r="B74" s="72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8" ht="150" hidden="1" x14ac:dyDescent="0.25">
      <c r="A75" s="84" t="s">
        <v>182</v>
      </c>
      <c r="B75" s="72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8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8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306</v>
      </c>
      <c r="K77" s="8">
        <f>SUM(K68:K76)</f>
        <v>329</v>
      </c>
      <c r="L77" s="8">
        <f>SUM(L68:L76)</f>
        <v>329</v>
      </c>
      <c r="M77" s="8"/>
      <c r="N77" s="8"/>
      <c r="O77" s="8"/>
      <c r="P77" s="9">
        <v>10</v>
      </c>
      <c r="Q77" s="31">
        <f t="shared" si="0"/>
        <v>31</v>
      </c>
      <c r="R77" s="4">
        <f>J77-'[1]МАДОУ 66'!J52-'[1]МБДОУ 9'!J52</f>
        <v>-217</v>
      </c>
    </row>
    <row r="78" spans="1:18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8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8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95" t="s">
        <v>43</v>
      </c>
      <c r="B89" s="195"/>
      <c r="C89" s="195"/>
      <c r="D89" s="195"/>
      <c r="E89" s="195" t="s">
        <v>44</v>
      </c>
      <c r="F89" s="195"/>
      <c r="G89" s="195"/>
      <c r="H89" s="195" t="s">
        <v>45</v>
      </c>
      <c r="I89" s="195"/>
      <c r="J89" s="195"/>
      <c r="K89" s="195"/>
      <c r="L89" s="195"/>
      <c r="M89" s="7"/>
      <c r="N89" s="7"/>
      <c r="O89" s="7"/>
      <c r="P89" s="7"/>
    </row>
    <row r="90" spans="1:16" x14ac:dyDescent="0.25">
      <c r="A90" s="166">
        <v>1</v>
      </c>
      <c r="B90" s="166"/>
      <c r="C90" s="166"/>
      <c r="D90" s="166"/>
      <c r="E90" s="184">
        <v>2</v>
      </c>
      <c r="F90" s="191"/>
      <c r="G90" s="192"/>
      <c r="H90" s="195">
        <v>3</v>
      </c>
      <c r="I90" s="195"/>
      <c r="J90" s="195"/>
      <c r="K90" s="195"/>
      <c r="L90" s="195"/>
    </row>
    <row r="91" spans="1:16" ht="78" customHeight="1" x14ac:dyDescent="0.25">
      <c r="A91" s="158" t="s">
        <v>312</v>
      </c>
      <c r="B91" s="159"/>
      <c r="C91" s="159"/>
      <c r="D91" s="160"/>
      <c r="E91" s="184" t="s">
        <v>46</v>
      </c>
      <c r="F91" s="191"/>
      <c r="G91" s="192"/>
      <c r="H91" s="184" t="s">
        <v>47</v>
      </c>
      <c r="I91" s="191"/>
      <c r="J91" s="191"/>
      <c r="K91" s="191"/>
      <c r="L91" s="192"/>
    </row>
    <row r="92" spans="1:16" ht="74.25" customHeight="1" x14ac:dyDescent="0.25">
      <c r="A92" s="158" t="s">
        <v>312</v>
      </c>
      <c r="B92" s="159"/>
      <c r="C92" s="159"/>
      <c r="D92" s="160"/>
      <c r="E92" s="184" t="s">
        <v>48</v>
      </c>
      <c r="F92" s="191"/>
      <c r="G92" s="192"/>
      <c r="H92" s="184" t="s">
        <v>49</v>
      </c>
      <c r="I92" s="191"/>
      <c r="J92" s="191"/>
      <c r="K92" s="191"/>
      <c r="L92" s="192"/>
    </row>
    <row r="93" spans="1:16" ht="75.75" customHeight="1" x14ac:dyDescent="0.25">
      <c r="A93" s="158" t="s">
        <v>312</v>
      </c>
      <c r="B93" s="159"/>
      <c r="C93" s="159"/>
      <c r="D93" s="160"/>
      <c r="E93" s="184" t="s">
        <v>51</v>
      </c>
      <c r="F93" s="191"/>
      <c r="G93" s="192"/>
      <c r="H93" s="184" t="s">
        <v>47</v>
      </c>
      <c r="I93" s="191"/>
      <c r="J93" s="191"/>
      <c r="K93" s="191"/>
      <c r="L93" s="192"/>
    </row>
    <row r="94" spans="1:16" ht="63" customHeight="1" x14ac:dyDescent="0.25">
      <c r="A94" s="158" t="s">
        <v>313</v>
      </c>
      <c r="B94" s="159"/>
      <c r="C94" s="159"/>
      <c r="D94" s="160"/>
      <c r="E94" s="184" t="s">
        <v>50</v>
      </c>
      <c r="F94" s="191"/>
      <c r="G94" s="192"/>
      <c r="H94" s="235" t="s">
        <v>170</v>
      </c>
      <c r="I94" s="185"/>
      <c r="J94" s="185"/>
      <c r="K94" s="185"/>
      <c r="L94" s="18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85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86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88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88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88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88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88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8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8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8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8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88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85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3">J132*0.1</f>
        <v>0</v>
      </c>
    </row>
    <row r="133" spans="1:17" ht="75" x14ac:dyDescent="0.25">
      <c r="A133" s="150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3"/>
        <v>0</v>
      </c>
    </row>
    <row r="134" spans="1:17" ht="37.5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18</v>
      </c>
      <c r="K136" s="8">
        <v>19</v>
      </c>
      <c r="L136" s="8">
        <v>19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7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41</v>
      </c>
      <c r="K137" s="8">
        <v>51</v>
      </c>
      <c r="L137" s="8">
        <v>51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4">J137*0.1</f>
        <v>4</v>
      </c>
    </row>
    <row r="138" spans="1:17" ht="93.75" hidden="1" x14ac:dyDescent="0.25">
      <c r="A138" s="88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4"/>
        <v>0</v>
      </c>
    </row>
    <row r="139" spans="1:17" ht="93.75" hidden="1" x14ac:dyDescent="0.25">
      <c r="A139" s="88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4"/>
        <v>0</v>
      </c>
    </row>
    <row r="140" spans="1:17" ht="93.75" hidden="1" x14ac:dyDescent="0.25">
      <c r="A140" s="88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4"/>
        <v>0</v>
      </c>
    </row>
    <row r="141" spans="1:17" ht="93.75" hidden="1" x14ac:dyDescent="0.25">
      <c r="A141" s="88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4"/>
        <v>0</v>
      </c>
    </row>
    <row r="142" spans="1:17" ht="93.75" hidden="1" x14ac:dyDescent="0.25">
      <c r="A142" s="88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4"/>
        <v>0</v>
      </c>
    </row>
    <row r="143" spans="1:17" ht="56.25" hidden="1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4"/>
        <v>0</v>
      </c>
    </row>
    <row r="144" spans="1:17" ht="75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0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4"/>
        <v>0</v>
      </c>
    </row>
    <row r="145" spans="1:20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4"/>
        <v>0</v>
      </c>
    </row>
    <row r="146" spans="1:20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5">J146*0.1</f>
        <v>1</v>
      </c>
    </row>
    <row r="147" spans="1:20" ht="96" customHeight="1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101</v>
      </c>
      <c r="K147" s="8">
        <v>92</v>
      </c>
      <c r="L147" s="8">
        <v>92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10</v>
      </c>
    </row>
    <row r="148" spans="1:20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134</v>
      </c>
      <c r="K148" s="8">
        <v>158</v>
      </c>
      <c r="L148" s="8">
        <v>158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4"/>
        <v>13</v>
      </c>
    </row>
    <row r="149" spans="1:20" ht="93.75" hidden="1" x14ac:dyDescent="0.3">
      <c r="A149" s="8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4"/>
        <v>0</v>
      </c>
    </row>
    <row r="150" spans="1:20" ht="93.75" hidden="1" x14ac:dyDescent="0.3">
      <c r="A150" s="8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4"/>
        <v>0</v>
      </c>
    </row>
    <row r="151" spans="1:20" ht="93.75" hidden="1" x14ac:dyDescent="0.3">
      <c r="A151" s="8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4"/>
        <v>0</v>
      </c>
    </row>
    <row r="152" spans="1:20" ht="93.75" hidden="1" x14ac:dyDescent="0.3">
      <c r="A152" s="8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4"/>
        <v>0</v>
      </c>
    </row>
    <row r="153" spans="1:20" ht="93.75" hidden="1" x14ac:dyDescent="0.25">
      <c r="A153" s="88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4"/>
        <v>0</v>
      </c>
    </row>
    <row r="154" spans="1:20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4"/>
        <v>0</v>
      </c>
    </row>
    <row r="155" spans="1:20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306</v>
      </c>
      <c r="K155" s="13">
        <f t="shared" ref="K155:L155" si="8">SUM(K132:K154)</f>
        <v>329</v>
      </c>
      <c r="L155" s="13">
        <f t="shared" si="8"/>
        <v>329</v>
      </c>
      <c r="M155" s="8"/>
      <c r="N155" s="8"/>
      <c r="O155" s="8"/>
      <c r="P155" s="29">
        <v>10</v>
      </c>
      <c r="Q155" s="30">
        <f>J155*0.1</f>
        <v>31</v>
      </c>
      <c r="R155" s="89">
        <f>J155-'[1]МАДОУ 66'!J109-'[1]МБДОУ 9'!J109</f>
        <v>-217</v>
      </c>
      <c r="S155" s="89">
        <f>K155-'[1]МАДОУ 66'!K109-'[1]МБДОУ 9'!K109</f>
        <v>-201</v>
      </c>
      <c r="T155" s="89">
        <f>L155-'[1]МАДОУ 66'!L109-'[1]МБДОУ 9'!L109</f>
        <v>-201</v>
      </c>
    </row>
    <row r="156" spans="1:20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20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20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20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20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18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18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18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18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18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18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18" ht="18.75" customHeight="1" x14ac:dyDescent="0.25">
      <c r="A167" s="195" t="s">
        <v>43</v>
      </c>
      <c r="B167" s="195"/>
      <c r="C167" s="195"/>
      <c r="D167" s="195"/>
      <c r="E167" s="195" t="s">
        <v>44</v>
      </c>
      <c r="F167" s="195"/>
      <c r="G167" s="195"/>
      <c r="H167" s="195" t="s">
        <v>45</v>
      </c>
      <c r="I167" s="195"/>
      <c r="J167" s="195"/>
      <c r="K167" s="195"/>
      <c r="L167" s="195"/>
      <c r="M167" s="7"/>
      <c r="N167" s="7"/>
      <c r="O167" s="7"/>
      <c r="P167" s="7"/>
    </row>
    <row r="168" spans="1:18" x14ac:dyDescent="0.25">
      <c r="A168" s="166">
        <v>1</v>
      </c>
      <c r="B168" s="166"/>
      <c r="C168" s="166"/>
      <c r="D168" s="166"/>
      <c r="E168" s="184">
        <v>2</v>
      </c>
      <c r="F168" s="191"/>
      <c r="G168" s="192"/>
      <c r="H168" s="195">
        <v>3</v>
      </c>
      <c r="I168" s="195"/>
      <c r="J168" s="195"/>
      <c r="K168" s="195"/>
      <c r="L168" s="195"/>
    </row>
    <row r="169" spans="1:18" ht="64.5" customHeight="1" x14ac:dyDescent="0.25">
      <c r="A169" s="158" t="s">
        <v>312</v>
      </c>
      <c r="B169" s="159"/>
      <c r="C169" s="159"/>
      <c r="D169" s="160"/>
      <c r="E169" s="184" t="s">
        <v>46</v>
      </c>
      <c r="F169" s="191"/>
      <c r="G169" s="192"/>
      <c r="H169" s="184" t="s">
        <v>47</v>
      </c>
      <c r="I169" s="191"/>
      <c r="J169" s="191"/>
      <c r="K169" s="191"/>
      <c r="L169" s="192"/>
    </row>
    <row r="170" spans="1:18" ht="59.25" customHeight="1" x14ac:dyDescent="0.25">
      <c r="A170" s="158" t="s">
        <v>312</v>
      </c>
      <c r="B170" s="159"/>
      <c r="C170" s="159"/>
      <c r="D170" s="160"/>
      <c r="E170" s="184" t="s">
        <v>48</v>
      </c>
      <c r="F170" s="191"/>
      <c r="G170" s="192"/>
      <c r="H170" s="184" t="s">
        <v>49</v>
      </c>
      <c r="I170" s="191"/>
      <c r="J170" s="191"/>
      <c r="K170" s="191"/>
      <c r="L170" s="192"/>
    </row>
    <row r="171" spans="1:18" ht="60.75" customHeight="1" x14ac:dyDescent="0.25">
      <c r="A171" s="158" t="s">
        <v>312</v>
      </c>
      <c r="B171" s="159"/>
      <c r="C171" s="159"/>
      <c r="D171" s="160"/>
      <c r="E171" s="184" t="s">
        <v>51</v>
      </c>
      <c r="F171" s="191"/>
      <c r="G171" s="192"/>
      <c r="H171" s="184" t="s">
        <v>47</v>
      </c>
      <c r="I171" s="191"/>
      <c r="J171" s="191"/>
      <c r="K171" s="191"/>
      <c r="L171" s="192"/>
    </row>
    <row r="172" spans="1:18" ht="67.5" customHeight="1" x14ac:dyDescent="0.25">
      <c r="A172" s="158" t="s">
        <v>313</v>
      </c>
      <c r="B172" s="159"/>
      <c r="C172" s="159"/>
      <c r="D172" s="160"/>
      <c r="E172" s="184" t="s">
        <v>50</v>
      </c>
      <c r="F172" s="191"/>
      <c r="G172" s="192"/>
      <c r="H172" s="235" t="s">
        <v>170</v>
      </c>
      <c r="I172" s="185"/>
      <c r="J172" s="185"/>
      <c r="K172" s="185"/>
      <c r="L172" s="186"/>
    </row>
    <row r="173" spans="1:1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18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</row>
    <row r="175" spans="1:18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</row>
    <row r="176" spans="1:18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203" t="s">
        <v>18</v>
      </c>
      <c r="O176" s="50"/>
      <c r="P176" s="50"/>
      <c r="Q176" s="51"/>
      <c r="R176" s="51"/>
    </row>
    <row r="177" spans="1:24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203"/>
      <c r="O177" s="50"/>
      <c r="P177" s="50"/>
      <c r="Q177" s="51"/>
      <c r="R177" s="51"/>
    </row>
    <row r="178" spans="1:24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203"/>
      <c r="O178" s="50"/>
      <c r="P178" s="50"/>
      <c r="Q178" s="51"/>
      <c r="R178" s="51"/>
    </row>
    <row r="179" spans="1:24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</row>
    <row r="180" spans="1:24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</row>
    <row r="181" spans="1:24" s="48" customFormat="1" ht="60.75" customHeight="1" x14ac:dyDescent="0.25">
      <c r="A181" s="218" t="s">
        <v>220</v>
      </c>
      <c r="B181" s="218" t="s">
        <v>221</v>
      </c>
      <c r="C181" s="218"/>
      <c r="D181" s="218"/>
      <c r="E181" s="218" t="s">
        <v>222</v>
      </c>
      <c r="F181" s="218"/>
      <c r="G181" s="218" t="s">
        <v>223</v>
      </c>
      <c r="H181" s="218"/>
      <c r="I181" s="218"/>
      <c r="J181" s="218" t="s">
        <v>224</v>
      </c>
      <c r="K181" s="218"/>
      <c r="L181" s="218"/>
      <c r="M181" s="218" t="s">
        <v>225</v>
      </c>
      <c r="N181" s="218"/>
      <c r="O181" s="45"/>
      <c r="P181" s="46"/>
      <c r="Q181" s="47"/>
      <c r="R181" s="47"/>
    </row>
    <row r="182" spans="1:24" s="48" customFormat="1" ht="18.75" customHeight="1" x14ac:dyDescent="0.25">
      <c r="A182" s="218"/>
      <c r="B182" s="238" t="s">
        <v>226</v>
      </c>
      <c r="C182" s="238" t="s">
        <v>226</v>
      </c>
      <c r="D182" s="238" t="s">
        <v>226</v>
      </c>
      <c r="E182" s="238" t="s">
        <v>226</v>
      </c>
      <c r="F182" s="238" t="s">
        <v>226</v>
      </c>
      <c r="G182" s="218" t="s">
        <v>227</v>
      </c>
      <c r="H182" s="218" t="s">
        <v>228</v>
      </c>
      <c r="I182" s="218"/>
      <c r="J182" s="166" t="s">
        <v>405</v>
      </c>
      <c r="K182" s="166" t="s">
        <v>406</v>
      </c>
      <c r="L182" s="166" t="s">
        <v>423</v>
      </c>
      <c r="M182" s="218" t="s">
        <v>167</v>
      </c>
      <c r="N182" s="218" t="s">
        <v>168</v>
      </c>
      <c r="O182" s="45"/>
      <c r="P182" s="46"/>
      <c r="Q182" s="47"/>
      <c r="R182" s="47"/>
    </row>
    <row r="183" spans="1:24" s="48" customFormat="1" ht="75" x14ac:dyDescent="0.25">
      <c r="A183" s="218"/>
      <c r="B183" s="170"/>
      <c r="C183" s="170"/>
      <c r="D183" s="170"/>
      <c r="E183" s="170"/>
      <c r="F183" s="170"/>
      <c r="G183" s="218"/>
      <c r="H183" s="77" t="s">
        <v>15</v>
      </c>
      <c r="I183" s="78" t="s">
        <v>229</v>
      </c>
      <c r="J183" s="166"/>
      <c r="K183" s="172"/>
      <c r="L183" s="172"/>
      <c r="M183" s="218"/>
      <c r="N183" s="218"/>
      <c r="O183" s="45"/>
      <c r="P183" s="46"/>
      <c r="Q183" s="47"/>
      <c r="R183" s="47"/>
    </row>
    <row r="184" spans="1:24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</row>
    <row r="185" spans="1:24" s="48" customFormat="1" x14ac:dyDescent="0.25">
      <c r="A185" s="218" t="s">
        <v>18</v>
      </c>
      <c r="B185" s="218" t="s">
        <v>18</v>
      </c>
      <c r="C185" s="218" t="s">
        <v>18</v>
      </c>
      <c r="D185" s="218" t="s">
        <v>18</v>
      </c>
      <c r="E185" s="218" t="s">
        <v>18</v>
      </c>
      <c r="F185" s="218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</row>
    <row r="186" spans="1:24" s="48" customFormat="1" x14ac:dyDescent="0.25">
      <c r="A186" s="218"/>
      <c r="B186" s="218"/>
      <c r="C186" s="218"/>
      <c r="D186" s="218"/>
      <c r="E186" s="218"/>
      <c r="F186" s="218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</row>
    <row r="187" spans="1:24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</row>
    <row r="188" spans="1:24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</row>
    <row r="189" spans="1:24" s="48" customFormat="1" ht="114.75" customHeight="1" x14ac:dyDescent="0.25">
      <c r="A189" s="218" t="s">
        <v>220</v>
      </c>
      <c r="B189" s="218" t="s">
        <v>221</v>
      </c>
      <c r="C189" s="218"/>
      <c r="D189" s="218"/>
      <c r="E189" s="218" t="s">
        <v>222</v>
      </c>
      <c r="F189" s="218"/>
      <c r="G189" s="218" t="s">
        <v>231</v>
      </c>
      <c r="H189" s="218"/>
      <c r="I189" s="218"/>
      <c r="J189" s="239" t="s">
        <v>383</v>
      </c>
      <c r="K189" s="240"/>
      <c r="L189" s="241"/>
      <c r="M189" s="242" t="s">
        <v>169</v>
      </c>
      <c r="N189" s="243"/>
      <c r="O189" s="244"/>
      <c r="P189" s="245" t="s">
        <v>225</v>
      </c>
      <c r="Q189" s="245"/>
      <c r="R189" s="47"/>
      <c r="S189" s="47"/>
      <c r="T189" s="47"/>
      <c r="U189" s="47"/>
      <c r="V189" s="47"/>
      <c r="W189" s="47"/>
      <c r="X189" s="47"/>
    </row>
    <row r="190" spans="1:24" s="48" customFormat="1" ht="18.75" customHeight="1" x14ac:dyDescent="0.25">
      <c r="A190" s="218"/>
      <c r="B190" s="238" t="s">
        <v>226</v>
      </c>
      <c r="C190" s="238" t="s">
        <v>226</v>
      </c>
      <c r="D190" s="238" t="s">
        <v>226</v>
      </c>
      <c r="E190" s="238" t="s">
        <v>226</v>
      </c>
      <c r="F190" s="238" t="s">
        <v>226</v>
      </c>
      <c r="G190" s="238" t="s">
        <v>227</v>
      </c>
      <c r="H190" s="245" t="s">
        <v>228</v>
      </c>
      <c r="I190" s="245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218" t="s">
        <v>167</v>
      </c>
      <c r="Q190" s="218" t="s">
        <v>168</v>
      </c>
      <c r="R190" s="47"/>
      <c r="S190" s="47"/>
      <c r="T190" s="47"/>
      <c r="U190" s="47"/>
      <c r="V190" s="47"/>
      <c r="W190" s="47"/>
      <c r="X190" s="47"/>
    </row>
    <row r="191" spans="1:24" s="48" customFormat="1" ht="75" x14ac:dyDescent="0.25">
      <c r="A191" s="218"/>
      <c r="B191" s="170"/>
      <c r="C191" s="170"/>
      <c r="D191" s="170"/>
      <c r="E191" s="170"/>
      <c r="F191" s="170"/>
      <c r="G191" s="170"/>
      <c r="H191" s="57" t="s">
        <v>15</v>
      </c>
      <c r="I191" s="78" t="s">
        <v>229</v>
      </c>
      <c r="J191" s="166"/>
      <c r="K191" s="172"/>
      <c r="L191" s="172"/>
      <c r="M191" s="166"/>
      <c r="N191" s="172"/>
      <c r="O191" s="172"/>
      <c r="P191" s="218"/>
      <c r="Q191" s="218"/>
      <c r="R191" s="47"/>
      <c r="S191" s="47"/>
      <c r="T191" s="47"/>
      <c r="U191" s="47"/>
      <c r="V191" s="47"/>
      <c r="W191" s="47"/>
      <c r="X191" s="47"/>
    </row>
    <row r="192" spans="1:24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</row>
    <row r="193" spans="1:24" s="48" customFormat="1" x14ac:dyDescent="0.25">
      <c r="A193" s="246" t="s">
        <v>18</v>
      </c>
      <c r="B193" s="246" t="s">
        <v>18</v>
      </c>
      <c r="C193" s="246" t="s">
        <v>18</v>
      </c>
      <c r="D193" s="238" t="s">
        <v>18</v>
      </c>
      <c r="E193" s="238" t="s">
        <v>18</v>
      </c>
      <c r="F193" s="218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</row>
    <row r="194" spans="1:24" s="48" customFormat="1" x14ac:dyDescent="0.25">
      <c r="A194" s="246"/>
      <c r="B194" s="246"/>
      <c r="C194" s="246"/>
      <c r="D194" s="170"/>
      <c r="E194" s="170"/>
      <c r="F194" s="218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7"/>
      <c r="T194" s="47"/>
      <c r="U194" s="47"/>
      <c r="V194" s="47"/>
      <c r="W194" s="47"/>
      <c r="X194" s="47"/>
    </row>
    <row r="195" spans="1:24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7"/>
      <c r="T195" s="47"/>
      <c r="U195" s="47"/>
      <c r="V195" s="47"/>
      <c r="W195" s="47"/>
      <c r="X195" s="47"/>
    </row>
    <row r="196" spans="1:24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7"/>
      <c r="T196" s="47"/>
      <c r="U196" s="47"/>
      <c r="V196" s="47"/>
      <c r="W196" s="47"/>
      <c r="X196" s="47"/>
    </row>
    <row r="197" spans="1:24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24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24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24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24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24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24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24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24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24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24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24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9"/>
    <mergeCell ref="N176:N178"/>
    <mergeCell ref="A177:L177"/>
    <mergeCell ref="A179:L179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16:O16"/>
    <mergeCell ref="A17:O17"/>
    <mergeCell ref="N18:O18"/>
    <mergeCell ref="A19:J19"/>
    <mergeCell ref="K19:M19"/>
    <mergeCell ref="N19:O19"/>
    <mergeCell ref="A27:O27"/>
    <mergeCell ref="A28:J28"/>
    <mergeCell ref="A29:N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</mergeCells>
  <hyperlinks>
    <hyperlink ref="P189" location="sub_666" display="sub_666" xr:uid="{00000000-0004-0000-24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2" manualBreakCount="2">
    <brk id="33" max="16" man="1"/>
    <brk id="180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6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1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7.42578125" style="4" customWidth="1"/>
    <col min="15" max="15" width="16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386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129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90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31</v>
      </c>
      <c r="K68" s="39">
        <v>32</v>
      </c>
      <c r="L68" s="39">
        <v>32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25</v>
      </c>
      <c r="K72" s="39">
        <v>0</v>
      </c>
      <c r="L72" s="39">
        <v>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81</v>
      </c>
      <c r="K73" s="39">
        <v>109</v>
      </c>
      <c r="L73" s="39">
        <v>109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137</v>
      </c>
      <c r="K77" s="8">
        <f t="shared" ref="K77:L77" si="3">SUM(K68:K76)</f>
        <v>141</v>
      </c>
      <c r="L77" s="8">
        <f t="shared" si="3"/>
        <v>141</v>
      </c>
      <c r="M77" s="8"/>
      <c r="N77" s="8"/>
      <c r="O77" s="8"/>
      <c r="P77" s="9">
        <v>10</v>
      </c>
      <c r="Q77" s="31">
        <f t="shared" si="0"/>
        <v>14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5.5" customHeight="1" x14ac:dyDescent="0.25">
      <c r="A91" s="152" t="s">
        <v>314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314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314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315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63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3</v>
      </c>
      <c r="L135" s="8">
        <v>3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13</v>
      </c>
      <c r="L136" s="8">
        <v>13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16</v>
      </c>
      <c r="L137" s="8">
        <v>16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20</v>
      </c>
      <c r="K145" s="8">
        <v>20</v>
      </c>
      <c r="L145" s="8">
        <v>20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2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20</v>
      </c>
      <c r="K147" s="8">
        <v>23</v>
      </c>
      <c r="L147" s="8">
        <v>23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61</v>
      </c>
      <c r="K148" s="8">
        <v>65</v>
      </c>
      <c r="L148" s="8">
        <v>65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137</v>
      </c>
      <c r="K155" s="13">
        <f t="shared" ref="K155:L155" si="9">SUM(K132:K154)</f>
        <v>141</v>
      </c>
      <c r="L155" s="13">
        <f t="shared" si="9"/>
        <v>141</v>
      </c>
      <c r="M155" s="8"/>
      <c r="N155" s="8"/>
      <c r="O155" s="8"/>
      <c r="P155" s="29">
        <v>10</v>
      </c>
      <c r="Q155" s="30">
        <f>J155*0.1</f>
        <v>14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5.5" customHeight="1" x14ac:dyDescent="0.25">
      <c r="A169" s="152" t="s">
        <v>314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314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314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315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8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5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7"/>
  <dimension ref="A1:AE227"/>
  <sheetViews>
    <sheetView view="pageBreakPreview" topLeftCell="A6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475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6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130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5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5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</v>
      </c>
      <c r="K68" s="39">
        <v>0</v>
      </c>
      <c r="L68" s="39">
        <v>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0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>
        <v>0</v>
      </c>
      <c r="L72" s="39">
        <v>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35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129</v>
      </c>
      <c r="K73" s="8">
        <v>137</v>
      </c>
      <c r="L73" s="8">
        <v>137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132</v>
      </c>
      <c r="K77" s="8">
        <f t="shared" ref="K77:L77" si="3">SUM(K68:K76)</f>
        <v>137</v>
      </c>
      <c r="L77" s="8">
        <f t="shared" si="3"/>
        <v>137</v>
      </c>
      <c r="M77" s="8"/>
      <c r="N77" s="8"/>
      <c r="O77" s="8"/>
      <c r="P77" s="9">
        <v>10</v>
      </c>
      <c r="Q77" s="31">
        <f t="shared" si="0"/>
        <v>13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316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5.25" customHeight="1" x14ac:dyDescent="0.25">
      <c r="A92" s="152" t="s">
        <v>316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316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317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0</v>
      </c>
      <c r="K136" s="8">
        <v>0</v>
      </c>
      <c r="L136" s="8">
        <v>0</v>
      </c>
      <c r="M136" s="120" t="s">
        <v>407</v>
      </c>
      <c r="N136" s="120" t="s">
        <v>407</v>
      </c>
      <c r="O136" s="120" t="s">
        <v>407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</v>
      </c>
      <c r="K137" s="8">
        <v>0</v>
      </c>
      <c r="L137" s="8">
        <v>0</v>
      </c>
      <c r="M137" s="120" t="s">
        <v>391</v>
      </c>
      <c r="N137" s="120" t="s">
        <v>391</v>
      </c>
      <c r="O137" s="120" t="s">
        <v>391</v>
      </c>
      <c r="P137" s="29">
        <v>10</v>
      </c>
      <c r="Q137" s="30">
        <f t="shared" ref="Q137:Q154" si="7">J137*0.1</f>
        <v>0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22</v>
      </c>
      <c r="K147" s="8">
        <v>23</v>
      </c>
      <c r="L147" s="8">
        <v>23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81.75" customHeight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104</v>
      </c>
      <c r="K148" s="8">
        <v>113</v>
      </c>
      <c r="L148" s="8">
        <v>113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10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132</v>
      </c>
      <c r="K155" s="13">
        <f t="shared" ref="K155:L155" si="9">SUM(K132:K154)</f>
        <v>137</v>
      </c>
      <c r="L155" s="13">
        <f t="shared" si="9"/>
        <v>137</v>
      </c>
      <c r="M155" s="8"/>
      <c r="N155" s="8"/>
      <c r="O155" s="8"/>
      <c r="P155" s="29">
        <v>10</v>
      </c>
      <c r="Q155" s="30">
        <f>J155*0.1</f>
        <v>13</v>
      </c>
    </row>
    <row r="156" spans="1:17" ht="21.75" customHeight="1" x14ac:dyDescent="0.25">
      <c r="A156" s="144"/>
      <c r="B156" s="113"/>
      <c r="C156" s="113"/>
      <c r="D156" s="6"/>
      <c r="E156" s="5"/>
      <c r="F156" s="6"/>
      <c r="G156" s="5"/>
      <c r="H156" s="5"/>
      <c r="I156" s="118"/>
      <c r="J156" s="145"/>
      <c r="K156" s="145"/>
      <c r="L156" s="145"/>
      <c r="M156" s="5"/>
      <c r="N156" s="5"/>
      <c r="O156" s="5"/>
      <c r="P156" s="146"/>
      <c r="Q156" s="147"/>
    </row>
    <row r="157" spans="1:17" x14ac:dyDescent="0.25">
      <c r="A157" s="7" t="s">
        <v>33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7" x14ac:dyDescent="0.25">
      <c r="A158" s="166" t="s">
        <v>34</v>
      </c>
      <c r="B158" s="166"/>
      <c r="C158" s="166"/>
      <c r="D158" s="166"/>
      <c r="E158" s="166"/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 t="s">
        <v>35</v>
      </c>
      <c r="B159" s="8" t="s">
        <v>36</v>
      </c>
      <c r="C159" s="8" t="s">
        <v>37</v>
      </c>
      <c r="D159" s="8" t="s">
        <v>38</v>
      </c>
      <c r="E159" s="166" t="s">
        <v>15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x14ac:dyDescent="0.25">
      <c r="A160" s="8">
        <v>1</v>
      </c>
      <c r="B160" s="8">
        <v>2</v>
      </c>
      <c r="C160" s="8">
        <v>3</v>
      </c>
      <c r="D160" s="8">
        <v>4</v>
      </c>
      <c r="E160" s="166">
        <v>5</v>
      </c>
      <c r="F160" s="167"/>
      <c r="G160" s="167"/>
      <c r="H160" s="167"/>
      <c r="I160" s="167"/>
      <c r="J160" s="167"/>
      <c r="K160" s="167"/>
      <c r="L160" s="7"/>
      <c r="M160" s="7"/>
      <c r="N160" s="7"/>
      <c r="O160" s="7"/>
    </row>
    <row r="161" spans="1:23" ht="101.25" customHeight="1" x14ac:dyDescent="0.25">
      <c r="A161" s="8" t="s">
        <v>59</v>
      </c>
      <c r="B161" s="8" t="s">
        <v>60</v>
      </c>
      <c r="C161" s="15">
        <v>42443</v>
      </c>
      <c r="D161" s="8">
        <v>529</v>
      </c>
      <c r="E161" s="184" t="s">
        <v>390</v>
      </c>
      <c r="F161" s="185"/>
      <c r="G161" s="185"/>
      <c r="H161" s="185"/>
      <c r="I161" s="185"/>
      <c r="J161" s="185"/>
      <c r="K161" s="186"/>
      <c r="L161" s="7"/>
      <c r="M161" s="7"/>
      <c r="N161" s="7"/>
      <c r="O161" s="7"/>
    </row>
    <row r="162" spans="1:23" ht="75.75" customHeight="1" x14ac:dyDescent="0.25">
      <c r="A162" s="8" t="s">
        <v>59</v>
      </c>
      <c r="B162" s="8" t="s">
        <v>60</v>
      </c>
      <c r="C162" s="15">
        <v>45627</v>
      </c>
      <c r="D162" s="8">
        <v>2454</v>
      </c>
      <c r="E162" s="184" t="s">
        <v>149</v>
      </c>
      <c r="F162" s="191"/>
      <c r="G162" s="191"/>
      <c r="H162" s="191"/>
      <c r="I162" s="191"/>
      <c r="J162" s="191"/>
      <c r="K162" s="192"/>
      <c r="L162" s="7"/>
      <c r="M162" s="7"/>
      <c r="N162" s="7"/>
      <c r="O162" s="7"/>
    </row>
    <row r="163" spans="1:23" x14ac:dyDescent="0.25">
      <c r="A163" s="187" t="s">
        <v>39</v>
      </c>
      <c r="B163" s="187"/>
      <c r="C163" s="187"/>
      <c r="D163" s="187"/>
      <c r="E163" s="187"/>
      <c r="F163" s="187"/>
      <c r="G163" s="7"/>
      <c r="H163" s="7"/>
      <c r="I163" s="7"/>
      <c r="J163" s="7"/>
      <c r="K163" s="7"/>
      <c r="L163" s="7"/>
      <c r="M163" s="7"/>
      <c r="N163" s="7"/>
      <c r="O163" s="7"/>
    </row>
    <row r="164" spans="1:23" x14ac:dyDescent="0.25">
      <c r="A164" s="188" t="s">
        <v>40</v>
      </c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2"/>
      <c r="M164" s="12"/>
      <c r="N164" s="12"/>
      <c r="O164" s="12"/>
    </row>
    <row r="165" spans="1:23" ht="270" customHeight="1" x14ac:dyDescent="0.25">
      <c r="A165" s="189" t="s">
        <v>379</v>
      </c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2"/>
      <c r="M165" s="12"/>
      <c r="N165" s="12"/>
      <c r="O165" s="12"/>
    </row>
    <row r="166" spans="1:23" ht="17.25" customHeight="1" x14ac:dyDescent="0.25">
      <c r="A166" s="190" t="s">
        <v>232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12"/>
      <c r="M166" s="12"/>
      <c r="N166" s="12"/>
      <c r="O166" s="12"/>
    </row>
    <row r="167" spans="1:23" x14ac:dyDescent="0.25">
      <c r="A167" s="187" t="s">
        <v>42</v>
      </c>
      <c r="B167" s="187"/>
      <c r="C167" s="187"/>
      <c r="D167" s="187"/>
      <c r="E167" s="187"/>
      <c r="F167" s="187"/>
      <c r="G167" s="187"/>
      <c r="H167" s="187"/>
      <c r="I167" s="187"/>
      <c r="J167" s="7"/>
      <c r="K167" s="7"/>
      <c r="L167" s="7"/>
      <c r="M167" s="7"/>
      <c r="N167" s="7"/>
      <c r="O167" s="7"/>
    </row>
    <row r="168" spans="1:23" ht="18.75" customHeight="1" x14ac:dyDescent="0.25">
      <c r="A168" s="161" t="s">
        <v>43</v>
      </c>
      <c r="B168" s="161"/>
      <c r="C168" s="161"/>
      <c r="D168" s="161"/>
      <c r="E168" s="161" t="s">
        <v>44</v>
      </c>
      <c r="F168" s="161"/>
      <c r="G168" s="161"/>
      <c r="H168" s="161" t="s">
        <v>45</v>
      </c>
      <c r="I168" s="161"/>
      <c r="J168" s="161"/>
      <c r="K168" s="161"/>
      <c r="L168" s="161"/>
      <c r="M168" s="7"/>
      <c r="N168" s="7"/>
      <c r="O168" s="7"/>
      <c r="P168" s="7"/>
    </row>
    <row r="169" spans="1:23" x14ac:dyDescent="0.25">
      <c r="A169" s="162">
        <v>1</v>
      </c>
      <c r="B169" s="162"/>
      <c r="C169" s="162"/>
      <c r="D169" s="162"/>
      <c r="E169" s="155">
        <v>2</v>
      </c>
      <c r="F169" s="156"/>
      <c r="G169" s="157"/>
      <c r="H169" s="161">
        <v>3</v>
      </c>
      <c r="I169" s="161"/>
      <c r="J169" s="161"/>
      <c r="K169" s="161"/>
      <c r="L169" s="161"/>
    </row>
    <row r="170" spans="1:23" ht="56.25" customHeight="1" x14ac:dyDescent="0.25">
      <c r="A170" s="152" t="s">
        <v>316</v>
      </c>
      <c r="B170" s="153"/>
      <c r="C170" s="153"/>
      <c r="D170" s="154"/>
      <c r="E170" s="155" t="s">
        <v>46</v>
      </c>
      <c r="F170" s="156"/>
      <c r="G170" s="157"/>
      <c r="H170" s="155" t="s">
        <v>47</v>
      </c>
      <c r="I170" s="156"/>
      <c r="J170" s="156"/>
      <c r="K170" s="156"/>
      <c r="L170" s="157"/>
    </row>
    <row r="171" spans="1:23" ht="65.25" customHeight="1" x14ac:dyDescent="0.25">
      <c r="A171" s="152" t="s">
        <v>316</v>
      </c>
      <c r="B171" s="153"/>
      <c r="C171" s="153"/>
      <c r="D171" s="154"/>
      <c r="E171" s="155" t="s">
        <v>48</v>
      </c>
      <c r="F171" s="156"/>
      <c r="G171" s="157"/>
      <c r="H171" s="155" t="s">
        <v>49</v>
      </c>
      <c r="I171" s="156"/>
      <c r="J171" s="156"/>
      <c r="K171" s="156"/>
      <c r="L171" s="157"/>
    </row>
    <row r="172" spans="1:23" ht="61.5" customHeight="1" x14ac:dyDescent="0.25">
      <c r="A172" s="152" t="s">
        <v>316</v>
      </c>
      <c r="B172" s="153"/>
      <c r="C172" s="153"/>
      <c r="D172" s="154"/>
      <c r="E172" s="155" t="s">
        <v>51</v>
      </c>
      <c r="F172" s="156"/>
      <c r="G172" s="157"/>
      <c r="H172" s="155" t="s">
        <v>47</v>
      </c>
      <c r="I172" s="156"/>
      <c r="J172" s="156"/>
      <c r="K172" s="156"/>
      <c r="L172" s="157"/>
    </row>
    <row r="173" spans="1:23" ht="53.25" customHeight="1" x14ac:dyDescent="0.25">
      <c r="A173" s="152" t="s">
        <v>317</v>
      </c>
      <c r="B173" s="153"/>
      <c r="C173" s="153"/>
      <c r="D173" s="154"/>
      <c r="E173" s="155" t="s">
        <v>50</v>
      </c>
      <c r="F173" s="156"/>
      <c r="G173" s="157"/>
      <c r="H173" s="163" t="s">
        <v>170</v>
      </c>
      <c r="I173" s="164"/>
      <c r="J173" s="164"/>
      <c r="K173" s="164"/>
      <c r="L173" s="165"/>
    </row>
    <row r="174" spans="1:23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7"/>
      <c r="K174" s="7"/>
      <c r="L174" s="7"/>
      <c r="M174" s="7"/>
      <c r="N174" s="7"/>
      <c r="O174" s="7"/>
    </row>
    <row r="175" spans="1:23" s="48" customFormat="1" x14ac:dyDescent="0.25">
      <c r="A175" s="180" t="s">
        <v>355</v>
      </c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45"/>
      <c r="Q175" s="46"/>
      <c r="R175" s="47"/>
      <c r="S175" s="47"/>
      <c r="T175" s="47"/>
      <c r="U175" s="47"/>
      <c r="V175" s="47"/>
      <c r="W175" s="47"/>
    </row>
    <row r="176" spans="1:23" s="48" customFormat="1" x14ac:dyDescent="0.25">
      <c r="A176" s="49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6"/>
      <c r="R176" s="47"/>
      <c r="S176" s="47"/>
      <c r="T176" s="47"/>
      <c r="U176" s="47"/>
      <c r="V176" s="47"/>
      <c r="W176" s="47"/>
    </row>
    <row r="177" spans="1:31" ht="18.75" customHeight="1" x14ac:dyDescent="0.25">
      <c r="A177" s="180" t="s">
        <v>215</v>
      </c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93" t="s">
        <v>174</v>
      </c>
      <c r="N177" s="182" t="s">
        <v>18</v>
      </c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183" t="s">
        <v>216</v>
      </c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50" t="s">
        <v>217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193"/>
      <c r="N179" s="182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ht="28.5" customHeight="1" x14ac:dyDescent="0.25">
      <c r="A180" s="183" t="s">
        <v>218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93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x14ac:dyDescent="0.25">
      <c r="A181" s="183" t="s">
        <v>219</v>
      </c>
      <c r="B181" s="183"/>
      <c r="C181" s="183"/>
      <c r="D181" s="183"/>
      <c r="E181" s="183"/>
      <c r="F181" s="183"/>
      <c r="G181" s="183"/>
      <c r="H181" s="183"/>
      <c r="I181" s="183"/>
      <c r="J181" s="183"/>
      <c r="K181" s="50"/>
      <c r="L181" s="50"/>
      <c r="M181" s="50"/>
      <c r="N181" s="45"/>
      <c r="O181" s="50"/>
      <c r="P181" s="50"/>
      <c r="Q181" s="51"/>
      <c r="R181" s="51"/>
      <c r="S181" s="51"/>
      <c r="T181" s="51"/>
      <c r="U181" s="51"/>
      <c r="V181" s="51"/>
      <c r="W181" s="51"/>
    </row>
    <row r="182" spans="1:31" s="48" customFormat="1" ht="60.75" customHeight="1" x14ac:dyDescent="0.25">
      <c r="A182" s="171" t="s">
        <v>220</v>
      </c>
      <c r="B182" s="171" t="s">
        <v>221</v>
      </c>
      <c r="C182" s="171"/>
      <c r="D182" s="171"/>
      <c r="E182" s="171" t="s">
        <v>222</v>
      </c>
      <c r="F182" s="171"/>
      <c r="G182" s="171" t="s">
        <v>223</v>
      </c>
      <c r="H182" s="171"/>
      <c r="I182" s="171"/>
      <c r="J182" s="171" t="s">
        <v>224</v>
      </c>
      <c r="K182" s="171"/>
      <c r="L182" s="171"/>
      <c r="M182" s="171" t="s">
        <v>225</v>
      </c>
      <c r="N182" s="171"/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18.75" customHeight="1" x14ac:dyDescent="0.25">
      <c r="A183" s="171"/>
      <c r="B183" s="169" t="s">
        <v>226</v>
      </c>
      <c r="C183" s="169" t="s">
        <v>226</v>
      </c>
      <c r="D183" s="169" t="s">
        <v>226</v>
      </c>
      <c r="E183" s="169" t="s">
        <v>226</v>
      </c>
      <c r="F183" s="169" t="s">
        <v>226</v>
      </c>
      <c r="G183" s="171" t="s">
        <v>227</v>
      </c>
      <c r="H183" s="171" t="s">
        <v>228</v>
      </c>
      <c r="I183" s="171"/>
      <c r="J183" s="166" t="s">
        <v>405</v>
      </c>
      <c r="K183" s="166" t="s">
        <v>406</v>
      </c>
      <c r="L183" s="166" t="s">
        <v>423</v>
      </c>
      <c r="M183" s="171" t="s">
        <v>167</v>
      </c>
      <c r="N183" s="171" t="s">
        <v>168</v>
      </c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ht="75" x14ac:dyDescent="0.25">
      <c r="A184" s="171"/>
      <c r="B184" s="170"/>
      <c r="C184" s="170"/>
      <c r="D184" s="170"/>
      <c r="E184" s="170"/>
      <c r="F184" s="170"/>
      <c r="G184" s="171"/>
      <c r="H184" s="52" t="s">
        <v>15</v>
      </c>
      <c r="I184" s="53" t="s">
        <v>229</v>
      </c>
      <c r="J184" s="166"/>
      <c r="K184" s="172"/>
      <c r="L184" s="172"/>
      <c r="M184" s="171"/>
      <c r="N184" s="171"/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52">
        <v>1</v>
      </c>
      <c r="B185" s="52">
        <v>2</v>
      </c>
      <c r="C185" s="52">
        <v>3</v>
      </c>
      <c r="D185" s="52">
        <v>4</v>
      </c>
      <c r="E185" s="52">
        <v>5</v>
      </c>
      <c r="F185" s="52">
        <v>6</v>
      </c>
      <c r="G185" s="52">
        <v>7</v>
      </c>
      <c r="H185" s="52">
        <v>8</v>
      </c>
      <c r="I185" s="52">
        <v>9</v>
      </c>
      <c r="J185" s="52">
        <v>10</v>
      </c>
      <c r="K185" s="52">
        <v>11</v>
      </c>
      <c r="L185" s="52">
        <v>12</v>
      </c>
      <c r="M185" s="52">
        <v>13</v>
      </c>
      <c r="N185" s="52">
        <v>14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 t="s">
        <v>18</v>
      </c>
      <c r="B186" s="171" t="s">
        <v>18</v>
      </c>
      <c r="C186" s="171" t="s">
        <v>18</v>
      </c>
      <c r="D186" s="171" t="s">
        <v>18</v>
      </c>
      <c r="E186" s="171" t="s">
        <v>18</v>
      </c>
      <c r="F186" s="171" t="s">
        <v>18</v>
      </c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171"/>
      <c r="B187" s="171"/>
      <c r="C187" s="171"/>
      <c r="D187" s="171"/>
      <c r="E187" s="171"/>
      <c r="F187" s="171"/>
      <c r="G187" s="52" t="s">
        <v>18</v>
      </c>
      <c r="H187" s="52" t="s">
        <v>18</v>
      </c>
      <c r="I187" s="52" t="s">
        <v>18</v>
      </c>
      <c r="J187" s="52" t="s">
        <v>18</v>
      </c>
      <c r="K187" s="52" t="s">
        <v>18</v>
      </c>
      <c r="L187" s="52" t="s">
        <v>18</v>
      </c>
      <c r="M187" s="52" t="s">
        <v>18</v>
      </c>
      <c r="N187" s="52" t="s">
        <v>18</v>
      </c>
      <c r="O187" s="45"/>
      <c r="P187" s="46"/>
      <c r="Q187" s="47"/>
      <c r="R187" s="47"/>
      <c r="S187" s="47"/>
      <c r="T187" s="47"/>
      <c r="U187" s="47"/>
      <c r="V187" s="47"/>
      <c r="W187" s="47"/>
    </row>
    <row r="188" spans="1:31" s="48" customForma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45"/>
      <c r="P188" s="46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x14ac:dyDescent="0.25">
      <c r="A189" s="183" t="s">
        <v>230</v>
      </c>
      <c r="B189" s="183"/>
      <c r="C189" s="183"/>
      <c r="D189" s="183"/>
      <c r="E189" s="183"/>
      <c r="F189" s="183"/>
      <c r="G189" s="183"/>
      <c r="H189" s="183"/>
      <c r="I189" s="183"/>
      <c r="J189" s="183"/>
      <c r="K189" s="55"/>
      <c r="L189" s="55"/>
      <c r="M189" s="56"/>
      <c r="N189" s="56"/>
      <c r="O189" s="56"/>
      <c r="P189" s="45"/>
      <c r="Q189" s="46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14.75" customHeight="1" x14ac:dyDescent="0.25">
      <c r="A190" s="171" t="s">
        <v>220</v>
      </c>
      <c r="B190" s="171" t="s">
        <v>221</v>
      </c>
      <c r="C190" s="171"/>
      <c r="D190" s="171"/>
      <c r="E190" s="171" t="s">
        <v>222</v>
      </c>
      <c r="F190" s="171"/>
      <c r="G190" s="171" t="s">
        <v>231</v>
      </c>
      <c r="H190" s="171"/>
      <c r="I190" s="171"/>
      <c r="J190" s="174" t="s">
        <v>383</v>
      </c>
      <c r="K190" s="175"/>
      <c r="L190" s="176"/>
      <c r="M190" s="177" t="s">
        <v>169</v>
      </c>
      <c r="N190" s="178"/>
      <c r="O190" s="179"/>
      <c r="P190" s="173" t="s">
        <v>225</v>
      </c>
      <c r="Q190" s="173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18.75" customHeight="1" x14ac:dyDescent="0.25">
      <c r="A191" s="171"/>
      <c r="B191" s="169" t="s">
        <v>226</v>
      </c>
      <c r="C191" s="169" t="s">
        <v>226</v>
      </c>
      <c r="D191" s="169" t="s">
        <v>226</v>
      </c>
      <c r="E191" s="169" t="s">
        <v>226</v>
      </c>
      <c r="F191" s="169" t="s">
        <v>226</v>
      </c>
      <c r="G191" s="169" t="s">
        <v>227</v>
      </c>
      <c r="H191" s="173" t="s">
        <v>228</v>
      </c>
      <c r="I191" s="173"/>
      <c r="J191" s="166" t="s">
        <v>405</v>
      </c>
      <c r="K191" s="166" t="s">
        <v>406</v>
      </c>
      <c r="L191" s="166" t="s">
        <v>423</v>
      </c>
      <c r="M191" s="166" t="s">
        <v>405</v>
      </c>
      <c r="N191" s="166" t="s">
        <v>406</v>
      </c>
      <c r="O191" s="166" t="s">
        <v>423</v>
      </c>
      <c r="P191" s="171" t="s">
        <v>167</v>
      </c>
      <c r="Q191" s="171" t="s">
        <v>168</v>
      </c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ht="75" x14ac:dyDescent="0.25">
      <c r="A192" s="171"/>
      <c r="B192" s="170"/>
      <c r="C192" s="170"/>
      <c r="D192" s="170"/>
      <c r="E192" s="170"/>
      <c r="F192" s="170"/>
      <c r="G192" s="170"/>
      <c r="H192" s="57" t="s">
        <v>15</v>
      </c>
      <c r="I192" s="53" t="s">
        <v>229</v>
      </c>
      <c r="J192" s="166"/>
      <c r="K192" s="172"/>
      <c r="L192" s="172"/>
      <c r="M192" s="166"/>
      <c r="N192" s="172"/>
      <c r="O192" s="172"/>
      <c r="P192" s="171"/>
      <c r="Q192" s="171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52">
        <v>1</v>
      </c>
      <c r="B193" s="52">
        <v>2</v>
      </c>
      <c r="C193" s="52">
        <v>3</v>
      </c>
      <c r="D193" s="58">
        <v>4</v>
      </c>
      <c r="E193" s="52">
        <v>5</v>
      </c>
      <c r="F193" s="52">
        <v>6</v>
      </c>
      <c r="G193" s="59">
        <v>7</v>
      </c>
      <c r="H193" s="52">
        <v>8</v>
      </c>
      <c r="I193" s="52">
        <v>9</v>
      </c>
      <c r="J193" s="52">
        <v>10</v>
      </c>
      <c r="K193" s="52">
        <v>11</v>
      </c>
      <c r="L193" s="52">
        <v>12</v>
      </c>
      <c r="M193" s="52">
        <v>13</v>
      </c>
      <c r="N193" s="52">
        <v>14</v>
      </c>
      <c r="O193" s="52">
        <v>15</v>
      </c>
      <c r="P193" s="52">
        <v>16</v>
      </c>
      <c r="Q193" s="52">
        <v>17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 t="s">
        <v>18</v>
      </c>
      <c r="B194" s="168" t="s">
        <v>18</v>
      </c>
      <c r="C194" s="168" t="s">
        <v>18</v>
      </c>
      <c r="D194" s="169" t="s">
        <v>18</v>
      </c>
      <c r="E194" s="169" t="s">
        <v>18</v>
      </c>
      <c r="F194" s="171" t="s">
        <v>18</v>
      </c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168"/>
      <c r="B195" s="168"/>
      <c r="C195" s="168"/>
      <c r="D195" s="170"/>
      <c r="E195" s="170"/>
      <c r="F195" s="171"/>
      <c r="G195" s="52" t="s">
        <v>18</v>
      </c>
      <c r="H195" s="52" t="s">
        <v>18</v>
      </c>
      <c r="I195" s="52" t="s">
        <v>18</v>
      </c>
      <c r="J195" s="52" t="s">
        <v>18</v>
      </c>
      <c r="K195" s="52" t="s">
        <v>18</v>
      </c>
      <c r="L195" s="52" t="s">
        <v>18</v>
      </c>
      <c r="M195" s="52" t="s">
        <v>18</v>
      </c>
      <c r="N195" s="52" t="s">
        <v>18</v>
      </c>
      <c r="O195" s="52" t="s">
        <v>18</v>
      </c>
      <c r="P195" s="52" t="s">
        <v>18</v>
      </c>
      <c r="Q195" s="52" t="s">
        <v>18</v>
      </c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54"/>
      <c r="B196" s="54"/>
      <c r="C196" s="54"/>
      <c r="D196" s="60"/>
      <c r="E196" s="54"/>
      <c r="F196" s="54"/>
      <c r="G196" s="61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s="48" customFormat="1" x14ac:dyDescent="0.25">
      <c r="A197" s="62"/>
      <c r="B197" s="62"/>
      <c r="C197" s="62"/>
      <c r="D197" s="63"/>
      <c r="E197" s="62"/>
      <c r="F197" s="62"/>
      <c r="G197" s="63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4"/>
      <c r="S197" s="4"/>
      <c r="T197" s="4"/>
      <c r="U197" s="4"/>
      <c r="V197" s="4"/>
      <c r="W197" s="4"/>
      <c r="X197" s="47"/>
      <c r="Y197" s="47"/>
      <c r="Z197" s="47"/>
      <c r="AA197" s="47"/>
      <c r="AB197" s="47"/>
      <c r="AC197" s="47"/>
      <c r="AD197" s="47"/>
      <c r="AE197" s="47"/>
    </row>
    <row r="198" spans="1:31" x14ac:dyDescent="0.25">
      <c r="A198" s="197" t="s">
        <v>214</v>
      </c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</row>
    <row r="199" spans="1:31" x14ac:dyDescent="0.25">
      <c r="A199" s="187" t="s">
        <v>61</v>
      </c>
      <c r="B199" s="187"/>
      <c r="C199" s="187"/>
      <c r="D199" s="187"/>
      <c r="E199" s="187"/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</row>
    <row r="200" spans="1:31" x14ac:dyDescent="0.25">
      <c r="A200" s="196" t="s">
        <v>62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x14ac:dyDescent="0.25">
      <c r="A201" s="196" t="s">
        <v>63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ht="16.5" customHeight="1" x14ac:dyDescent="0.25">
      <c r="A202" s="196" t="s">
        <v>64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65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66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67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6" t="s">
        <v>68</v>
      </c>
      <c r="B206" s="196"/>
      <c r="C206" s="196"/>
      <c r="D206" s="196"/>
      <c r="E206" s="196"/>
      <c r="F206" s="196"/>
      <c r="G206" s="196"/>
      <c r="H206" s="196"/>
      <c r="I206" s="196"/>
      <c r="J206" s="196"/>
      <c r="K206" s="196"/>
      <c r="L206" s="196"/>
      <c r="M206" s="7"/>
      <c r="N206" s="7"/>
      <c r="O206" s="7"/>
    </row>
    <row r="207" spans="1:31" x14ac:dyDescent="0.25">
      <c r="A207" s="194" t="s">
        <v>89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150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5" ht="60.75" customHeight="1" x14ac:dyDescent="0.25">
      <c r="A209" s="194" t="s">
        <v>151</v>
      </c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</row>
    <row r="210" spans="1:15" x14ac:dyDescent="0.25">
      <c r="A210" s="187" t="s">
        <v>69</v>
      </c>
      <c r="B210" s="187"/>
      <c r="C210" s="187"/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  <c r="N210" s="187"/>
      <c r="O210" s="187"/>
    </row>
    <row r="211" spans="1:15" x14ac:dyDescent="0.25">
      <c r="A211" s="8" t="s">
        <v>70</v>
      </c>
      <c r="B211" s="166" t="s">
        <v>71</v>
      </c>
      <c r="C211" s="167"/>
      <c r="D211" s="167"/>
      <c r="E211" s="172" t="s">
        <v>72</v>
      </c>
      <c r="F211" s="167"/>
      <c r="G211" s="167"/>
      <c r="H211" s="167"/>
      <c r="I211" s="167"/>
      <c r="J211" s="167"/>
      <c r="K211" s="167"/>
      <c r="L211" s="167"/>
      <c r="M211" s="7"/>
      <c r="N211" s="7"/>
      <c r="O211" s="7"/>
    </row>
    <row r="212" spans="1:15" x14ac:dyDescent="0.25">
      <c r="A212" s="8">
        <v>1</v>
      </c>
      <c r="B212" s="166">
        <v>2</v>
      </c>
      <c r="C212" s="167"/>
      <c r="D212" s="167"/>
      <c r="E212" s="195">
        <v>3</v>
      </c>
      <c r="F212" s="195"/>
      <c r="G212" s="195"/>
      <c r="H212" s="195"/>
      <c r="I212" s="195"/>
      <c r="J212" s="195"/>
      <c r="K212" s="167"/>
      <c r="L212" s="167"/>
      <c r="M212" s="7"/>
      <c r="N212" s="7"/>
      <c r="O212" s="7"/>
    </row>
    <row r="213" spans="1:15" ht="40.5" customHeight="1" x14ac:dyDescent="0.25">
      <c r="A213" s="8" t="s">
        <v>73</v>
      </c>
      <c r="B213" s="166" t="s">
        <v>209</v>
      </c>
      <c r="C213" s="167"/>
      <c r="D213" s="167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5" ht="42.75" customHeight="1" x14ac:dyDescent="0.25">
      <c r="A214" s="8" t="s">
        <v>75</v>
      </c>
      <c r="B214" s="166" t="s">
        <v>76</v>
      </c>
      <c r="C214" s="172"/>
      <c r="D214" s="172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5" ht="42" customHeight="1" x14ac:dyDescent="0.25">
      <c r="A215" s="8" t="s">
        <v>77</v>
      </c>
      <c r="B215" s="166" t="s">
        <v>175</v>
      </c>
      <c r="C215" s="167"/>
      <c r="D215" s="167"/>
      <c r="E215" s="195" t="s">
        <v>74</v>
      </c>
      <c r="F215" s="195"/>
      <c r="G215" s="195"/>
      <c r="H215" s="195"/>
      <c r="I215" s="195"/>
      <c r="J215" s="195"/>
      <c r="K215" s="195"/>
      <c r="L215" s="195"/>
      <c r="M215" s="7"/>
      <c r="N215" s="7"/>
      <c r="O215" s="7"/>
    </row>
    <row r="216" spans="1:15" x14ac:dyDescent="0.25">
      <c r="A216" s="187" t="s">
        <v>79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5" x14ac:dyDescent="0.25">
      <c r="A217" s="187" t="s">
        <v>80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5" x14ac:dyDescent="0.25">
      <c r="A218" s="187" t="s">
        <v>81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5" x14ac:dyDescent="0.25">
      <c r="A219" s="187" t="s">
        <v>172</v>
      </c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</row>
    <row r="220" spans="1:15" ht="21" customHeight="1" x14ac:dyDescent="0.25">
      <c r="A220" s="194" t="s">
        <v>90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5" ht="62.25" customHeight="1" x14ac:dyDescent="0.25">
      <c r="A221" s="194" t="s">
        <v>91</v>
      </c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</row>
    <row r="222" spans="1:15" x14ac:dyDescent="0.25">
      <c r="A222" s="187" t="s">
        <v>82</v>
      </c>
      <c r="B222" s="187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</row>
    <row r="223" spans="1: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6" x14ac:dyDescent="0.25">
      <c r="A225" s="7" t="s">
        <v>388</v>
      </c>
      <c r="B225" s="7"/>
      <c r="C225" s="7"/>
      <c r="D225" s="7"/>
      <c r="E225" s="7"/>
      <c r="F225" s="7"/>
      <c r="G225" s="7"/>
      <c r="H225" s="7"/>
      <c r="I225" s="7"/>
      <c r="J225" s="7"/>
      <c r="K225" s="7" t="s">
        <v>389</v>
      </c>
      <c r="L225" s="7"/>
      <c r="M225" s="7"/>
      <c r="N225" s="7"/>
      <c r="O225" s="7"/>
      <c r="P225" s="7"/>
    </row>
    <row r="226" spans="1:1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8:O198"/>
    <mergeCell ref="A181:J181"/>
    <mergeCell ref="A182:A184"/>
    <mergeCell ref="B182:D182"/>
    <mergeCell ref="E182:F182"/>
    <mergeCell ref="G182:I182"/>
    <mergeCell ref="J182:L182"/>
    <mergeCell ref="M182:N182"/>
    <mergeCell ref="B183:B184"/>
    <mergeCell ref="C183:C184"/>
    <mergeCell ref="N183:N184"/>
    <mergeCell ref="A186:A187"/>
    <mergeCell ref="B186:B187"/>
    <mergeCell ref="C186:C187"/>
    <mergeCell ref="D186:D187"/>
    <mergeCell ref="E186:E187"/>
    <mergeCell ref="F186:F187"/>
    <mergeCell ref="A189:J189"/>
    <mergeCell ref="A190:A192"/>
    <mergeCell ref="B190:D190"/>
    <mergeCell ref="E190:F190"/>
    <mergeCell ref="G190:I190"/>
    <mergeCell ref="J190:L190"/>
    <mergeCell ref="M190:O190"/>
    <mergeCell ref="A205:L205"/>
    <mergeCell ref="A206:L206"/>
    <mergeCell ref="A207:O207"/>
    <mergeCell ref="A208:O208"/>
    <mergeCell ref="A210:O210"/>
    <mergeCell ref="B211:D211"/>
    <mergeCell ref="E211:L211"/>
    <mergeCell ref="A199:O199"/>
    <mergeCell ref="A200:L200"/>
    <mergeCell ref="A201:L201"/>
    <mergeCell ref="A202:L202"/>
    <mergeCell ref="A203:L203"/>
    <mergeCell ref="A204:L204"/>
    <mergeCell ref="A209:O209"/>
    <mergeCell ref="A221:O221"/>
    <mergeCell ref="A222:O222"/>
    <mergeCell ref="B215:D215"/>
    <mergeCell ref="E215:L215"/>
    <mergeCell ref="A216:O216"/>
    <mergeCell ref="A217:O217"/>
    <mergeCell ref="A218:O218"/>
    <mergeCell ref="A220:O220"/>
    <mergeCell ref="B212:D212"/>
    <mergeCell ref="E212:L212"/>
    <mergeCell ref="B213:D213"/>
    <mergeCell ref="E213:L213"/>
    <mergeCell ref="B214:D214"/>
    <mergeCell ref="E214:L214"/>
    <mergeCell ref="A219:O219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3:L184"/>
    <mergeCell ref="M183:M184"/>
    <mergeCell ref="A94:D94"/>
    <mergeCell ref="E94:G94"/>
    <mergeCell ref="H94:L94"/>
    <mergeCell ref="A175:O175"/>
    <mergeCell ref="A177:L177"/>
    <mergeCell ref="N177:N179"/>
    <mergeCell ref="A178:L178"/>
    <mergeCell ref="A180:L180"/>
    <mergeCell ref="E161:K161"/>
    <mergeCell ref="A163:F163"/>
    <mergeCell ref="A164:K164"/>
    <mergeCell ref="A165:K165"/>
    <mergeCell ref="A166:K166"/>
    <mergeCell ref="A167:I167"/>
    <mergeCell ref="A158:K158"/>
    <mergeCell ref="E159:K159"/>
    <mergeCell ref="E160:K160"/>
    <mergeCell ref="E162:K162"/>
    <mergeCell ref="J129:J130"/>
    <mergeCell ref="K129:K130"/>
    <mergeCell ref="L129:L130"/>
    <mergeCell ref="M129:M130"/>
    <mergeCell ref="H173:L173"/>
    <mergeCell ref="P190:Q190"/>
    <mergeCell ref="B191:B192"/>
    <mergeCell ref="C191:C192"/>
    <mergeCell ref="D191:D192"/>
    <mergeCell ref="E191:E192"/>
    <mergeCell ref="F191:F192"/>
    <mergeCell ref="G191:G192"/>
    <mergeCell ref="H191:I191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D183:D184"/>
    <mergeCell ref="E183:E184"/>
    <mergeCell ref="F183:F184"/>
    <mergeCell ref="G183:G184"/>
    <mergeCell ref="H183:I183"/>
    <mergeCell ref="J183:J184"/>
    <mergeCell ref="K183:K184"/>
    <mergeCell ref="M177:M180"/>
    <mergeCell ref="A194:A195"/>
    <mergeCell ref="B194:B195"/>
    <mergeCell ref="C194:C195"/>
    <mergeCell ref="D194:D195"/>
    <mergeCell ref="E194:E195"/>
    <mergeCell ref="F194:F195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A173:D173"/>
    <mergeCell ref="E173:G173"/>
  </mergeCells>
  <hyperlinks>
    <hyperlink ref="P190" location="sub_666" display="sub_666" xr:uid="{00000000-0004-0000-2600-000000000000}"/>
  </hyperlinks>
  <pageMargins left="0.55118110236220474" right="0.31496062992125984" top="0.35433070866141736" bottom="0.35433070866141736" header="0.31496062992125984" footer="0.31496062992125984"/>
  <pageSetup paperSize="9" scale="48" fitToHeight="0" orientation="landscape" r:id="rId1"/>
  <rowBreaks count="2" manualBreakCount="2">
    <brk id="33" max="16" man="1"/>
    <brk id="191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38"/>
  <dimension ref="A1:AE226"/>
  <sheetViews>
    <sheetView view="pageBreakPreview" topLeftCell="A17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476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26</v>
      </c>
      <c r="K68" s="39">
        <v>24</v>
      </c>
      <c r="L68" s="39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186</v>
      </c>
      <c r="K73" s="39">
        <v>207</v>
      </c>
      <c r="L73" s="39">
        <v>207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212</v>
      </c>
      <c r="K77" s="8">
        <f t="shared" ref="K77:L77" si="3">SUM(K68:K76)</f>
        <v>231</v>
      </c>
      <c r="L77" s="8">
        <f t="shared" si="3"/>
        <v>231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6" customHeight="1" x14ac:dyDescent="0.25">
      <c r="A91" s="152" t="s">
        <v>318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6.75" customHeight="1" x14ac:dyDescent="0.25">
      <c r="A92" s="152" t="s">
        <v>318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318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319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10</v>
      </c>
      <c r="K136" s="8">
        <v>9</v>
      </c>
      <c r="L136" s="8">
        <v>9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15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0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4</v>
      </c>
      <c r="L145" s="8">
        <v>4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49</v>
      </c>
      <c r="K147" s="8">
        <v>48</v>
      </c>
      <c r="L147" s="8">
        <v>48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129</v>
      </c>
      <c r="K148" s="8">
        <v>154</v>
      </c>
      <c r="L148" s="8">
        <v>154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212</v>
      </c>
      <c r="K155" s="13">
        <f t="shared" ref="K155:L155" si="9">SUM(K132:K154)</f>
        <v>231</v>
      </c>
      <c r="L155" s="13">
        <f t="shared" si="9"/>
        <v>231</v>
      </c>
      <c r="M155" s="8"/>
      <c r="N155" s="8"/>
      <c r="O155" s="8"/>
      <c r="P155" s="29">
        <v>10</v>
      </c>
      <c r="Q155" s="30">
        <f>J155*0.1</f>
        <v>21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4.5" customHeight="1" x14ac:dyDescent="0.25">
      <c r="A169" s="152" t="s">
        <v>318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3.75" customHeight="1" x14ac:dyDescent="0.25">
      <c r="A170" s="152" t="s">
        <v>318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7.5" customHeight="1" x14ac:dyDescent="0.25">
      <c r="A171" s="152" t="s">
        <v>318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8.5" customHeight="1" x14ac:dyDescent="0.25">
      <c r="A172" s="152" t="s">
        <v>319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7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700-000000000000}"/>
  </hyperlinks>
  <pageMargins left="0.55118110236220474" right="0.31496062992125984" top="0.35433070866141736" bottom="0.35433070866141736" header="0.31496062992125984" footer="0.31496062992125984"/>
  <pageSetup paperSize="9" scale="36" fitToHeight="0" orientation="landscape" r:id="rId1"/>
  <rowBreaks count="5" manualBreakCount="5">
    <brk id="33" max="16" man="1"/>
    <brk id="118" max="16" man="1"/>
    <brk id="155" max="16" man="1"/>
    <brk id="183" max="16" man="1"/>
    <brk id="22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5.5703125" style="4" customWidth="1"/>
    <col min="7" max="7" width="21.285156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4.140625" style="4" customWidth="1"/>
    <col min="14" max="14" width="20.85546875" style="4" customWidth="1"/>
    <col min="15" max="15" width="16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462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240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2.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02" t="s">
        <v>153</v>
      </c>
      <c r="E46" s="203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02"/>
      <c r="E47" s="203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219" t="s">
        <v>157</v>
      </c>
      <c r="E50" s="203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219"/>
      <c r="E51" s="203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12.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3.5" customHeight="1" x14ac:dyDescent="0.25">
      <c r="A68" s="94" t="s">
        <v>204</v>
      </c>
      <c r="B68" s="71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39">
        <v>39</v>
      </c>
      <c r="K68" s="39">
        <v>25</v>
      </c>
      <c r="L68" s="39">
        <v>25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78.75" hidden="1" customHeight="1" x14ac:dyDescent="0.25">
      <c r="A69" s="95" t="s">
        <v>206</v>
      </c>
      <c r="B69" s="72" t="s">
        <v>176</v>
      </c>
      <c r="C69" s="8" t="s">
        <v>19</v>
      </c>
      <c r="D69" s="65" t="s">
        <v>153</v>
      </c>
      <c r="E69" s="66" t="s">
        <v>30</v>
      </c>
      <c r="F69" s="39" t="s">
        <v>55</v>
      </c>
      <c r="G69" s="39" t="s">
        <v>31</v>
      </c>
      <c r="H69" s="39" t="s">
        <v>32</v>
      </c>
      <c r="I69" s="67" t="s">
        <v>102</v>
      </c>
      <c r="J69" s="39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6" t="s">
        <v>159</v>
      </c>
      <c r="B70" s="72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84" t="s">
        <v>177</v>
      </c>
      <c r="B71" s="72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7" t="s">
        <v>207</v>
      </c>
      <c r="B72" s="71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23</v>
      </c>
      <c r="K72" s="39">
        <v>27</v>
      </c>
      <c r="L72" s="39">
        <v>27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96.75" customHeight="1" x14ac:dyDescent="0.25">
      <c r="A73" s="95" t="s">
        <v>205</v>
      </c>
      <c r="B73" s="71" t="s">
        <v>354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198</v>
      </c>
      <c r="K73" s="39">
        <v>230</v>
      </c>
      <c r="L73" s="39">
        <v>230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73" t="s">
        <v>181</v>
      </c>
      <c r="B74" s="72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73" t="s">
        <v>182</v>
      </c>
      <c r="B75" s="72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260</v>
      </c>
      <c r="K77" s="8">
        <f>SUM(K68:K76)</f>
        <v>282</v>
      </c>
      <c r="L77" s="8">
        <f>SUM(L68:L76)</f>
        <v>282</v>
      </c>
      <c r="M77" s="8"/>
      <c r="N77" s="8"/>
      <c r="O77" s="8"/>
      <c r="P77" s="9">
        <v>10</v>
      </c>
      <c r="Q77" s="31">
        <f t="shared" si="0"/>
        <v>26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95" t="s">
        <v>43</v>
      </c>
      <c r="B89" s="195"/>
      <c r="C89" s="195"/>
      <c r="D89" s="195"/>
      <c r="E89" s="195" t="s">
        <v>44</v>
      </c>
      <c r="F89" s="195"/>
      <c r="G89" s="195"/>
      <c r="H89" s="195" t="s">
        <v>45</v>
      </c>
      <c r="I89" s="195"/>
      <c r="J89" s="195"/>
      <c r="K89" s="195"/>
      <c r="L89" s="195"/>
      <c r="M89" s="7"/>
      <c r="N89" s="7"/>
      <c r="O89" s="7"/>
      <c r="P89" s="7"/>
    </row>
    <row r="90" spans="1:16" x14ac:dyDescent="0.25">
      <c r="A90" s="166">
        <v>1</v>
      </c>
      <c r="B90" s="166"/>
      <c r="C90" s="166"/>
      <c r="D90" s="166"/>
      <c r="E90" s="184">
        <v>2</v>
      </c>
      <c r="F90" s="191"/>
      <c r="G90" s="192"/>
      <c r="H90" s="195">
        <v>3</v>
      </c>
      <c r="I90" s="195"/>
      <c r="J90" s="195"/>
      <c r="K90" s="195"/>
      <c r="L90" s="195"/>
    </row>
    <row r="91" spans="1:16" ht="55.5" customHeight="1" x14ac:dyDescent="0.25">
      <c r="A91" s="158" t="s">
        <v>251</v>
      </c>
      <c r="B91" s="159"/>
      <c r="C91" s="159"/>
      <c r="D91" s="160"/>
      <c r="E91" s="184" t="s">
        <v>46</v>
      </c>
      <c r="F91" s="191"/>
      <c r="G91" s="192"/>
      <c r="H91" s="184" t="s">
        <v>47</v>
      </c>
      <c r="I91" s="191"/>
      <c r="J91" s="191"/>
      <c r="K91" s="191"/>
      <c r="L91" s="192"/>
    </row>
    <row r="92" spans="1:16" ht="56.25" customHeight="1" x14ac:dyDescent="0.25">
      <c r="A92" s="158" t="s">
        <v>251</v>
      </c>
      <c r="B92" s="159"/>
      <c r="C92" s="159"/>
      <c r="D92" s="160"/>
      <c r="E92" s="184" t="s">
        <v>48</v>
      </c>
      <c r="F92" s="191"/>
      <c r="G92" s="192"/>
      <c r="H92" s="184" t="s">
        <v>49</v>
      </c>
      <c r="I92" s="191"/>
      <c r="J92" s="191"/>
      <c r="K92" s="191"/>
      <c r="L92" s="192"/>
    </row>
    <row r="93" spans="1:16" ht="54.75" customHeight="1" x14ac:dyDescent="0.25">
      <c r="A93" s="158" t="s">
        <v>251</v>
      </c>
      <c r="B93" s="159"/>
      <c r="C93" s="159"/>
      <c r="D93" s="160"/>
      <c r="E93" s="184" t="s">
        <v>51</v>
      </c>
      <c r="F93" s="191"/>
      <c r="G93" s="192"/>
      <c r="H93" s="184" t="s">
        <v>47</v>
      </c>
      <c r="I93" s="191"/>
      <c r="J93" s="191"/>
      <c r="K93" s="191"/>
      <c r="L93" s="192"/>
    </row>
    <row r="94" spans="1:16" ht="56.25" customHeight="1" x14ac:dyDescent="0.25">
      <c r="A94" s="158" t="s">
        <v>252</v>
      </c>
      <c r="B94" s="159"/>
      <c r="C94" s="159"/>
      <c r="D94" s="160"/>
      <c r="E94" s="184" t="s">
        <v>50</v>
      </c>
      <c r="F94" s="191"/>
      <c r="G94" s="192"/>
      <c r="H94" s="235" t="s">
        <v>170</v>
      </c>
      <c r="I94" s="185"/>
      <c r="J94" s="185"/>
      <c r="K94" s="185"/>
      <c r="L94" s="18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74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75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88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88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88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88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88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76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76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76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76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74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74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8" ht="75" hidden="1" x14ac:dyDescent="0.25">
      <c r="A133" s="75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8" ht="37.5" hidden="1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10</v>
      </c>
      <c r="K136" s="8">
        <v>10</v>
      </c>
      <c r="L136" s="8">
        <v>10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27</v>
      </c>
      <c r="K137" s="8">
        <v>15</v>
      </c>
      <c r="L137" s="8">
        <v>15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3">J137*0.1</f>
        <v>3</v>
      </c>
    </row>
    <row r="138" spans="1:18" ht="93.75" hidden="1" x14ac:dyDescent="0.25">
      <c r="A138" s="88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3"/>
        <v>0</v>
      </c>
    </row>
    <row r="139" spans="1:18" ht="93.75" hidden="1" x14ac:dyDescent="0.25">
      <c r="A139" s="88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3"/>
        <v>0</v>
      </c>
    </row>
    <row r="140" spans="1:18" ht="93.75" hidden="1" x14ac:dyDescent="0.25">
      <c r="A140" s="88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3"/>
        <v>0</v>
      </c>
    </row>
    <row r="141" spans="1:18" ht="93.75" hidden="1" x14ac:dyDescent="0.25">
      <c r="A141" s="88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3"/>
        <v>0</v>
      </c>
    </row>
    <row r="142" spans="1:18" ht="93.75" hidden="1" x14ac:dyDescent="0.25">
      <c r="A142" s="88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3"/>
        <v>0</v>
      </c>
    </row>
    <row r="143" spans="1:18" ht="56.25" hidden="1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3"/>
        <v>0</v>
      </c>
    </row>
    <row r="144" spans="1:18" ht="75" hidden="1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3"/>
        <v>0</v>
      </c>
    </row>
    <row r="145" spans="1:17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3"/>
        <v>0</v>
      </c>
    </row>
    <row r="146" spans="1:17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12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4">J146*0.1</f>
        <v>1</v>
      </c>
    </row>
    <row r="147" spans="1:17" ht="93.75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67</v>
      </c>
      <c r="K147" s="8">
        <v>76</v>
      </c>
      <c r="L147" s="8">
        <v>76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7</v>
      </c>
    </row>
    <row r="148" spans="1:17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141</v>
      </c>
      <c r="K148" s="8">
        <v>174</v>
      </c>
      <c r="L148" s="8">
        <v>174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3"/>
        <v>14</v>
      </c>
    </row>
    <row r="149" spans="1:17" ht="93.75" hidden="1" x14ac:dyDescent="0.25">
      <c r="A149" s="76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5">J149</f>
        <v>0</v>
      </c>
      <c r="L149" s="8">
        <f t="shared" ref="L149:L153" si="6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3"/>
        <v>0</v>
      </c>
    </row>
    <row r="150" spans="1:17" ht="93.75" hidden="1" x14ac:dyDescent="0.25">
      <c r="A150" s="76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3"/>
        <v>0</v>
      </c>
    </row>
    <row r="151" spans="1:17" ht="93.75" hidden="1" x14ac:dyDescent="0.25">
      <c r="A151" s="76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3"/>
        <v>0</v>
      </c>
    </row>
    <row r="152" spans="1:17" ht="93.75" hidden="1" x14ac:dyDescent="0.25">
      <c r="A152" s="76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3"/>
        <v>0</v>
      </c>
    </row>
    <row r="153" spans="1:17" ht="93.75" hidden="1" x14ac:dyDescent="0.25">
      <c r="A153" s="74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3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3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260</v>
      </c>
      <c r="K155" s="13">
        <f t="shared" ref="K155:L155" si="7">SUM(K132:K154)</f>
        <v>282</v>
      </c>
      <c r="L155" s="13">
        <f t="shared" si="7"/>
        <v>282</v>
      </c>
      <c r="M155" s="8"/>
      <c r="N155" s="8"/>
      <c r="O155" s="8"/>
      <c r="P155" s="29">
        <v>10</v>
      </c>
      <c r="Q155" s="30">
        <f>J155*0.1</f>
        <v>26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95" t="s">
        <v>43</v>
      </c>
      <c r="B167" s="195"/>
      <c r="C167" s="195"/>
      <c r="D167" s="195"/>
      <c r="E167" s="195" t="s">
        <v>44</v>
      </c>
      <c r="F167" s="195"/>
      <c r="G167" s="195"/>
      <c r="H167" s="195" t="s">
        <v>45</v>
      </c>
      <c r="I167" s="195"/>
      <c r="J167" s="195"/>
      <c r="K167" s="195"/>
      <c r="L167" s="195"/>
      <c r="M167" s="7"/>
      <c r="N167" s="7"/>
      <c r="O167" s="7"/>
      <c r="P167" s="7"/>
    </row>
    <row r="168" spans="1:23" x14ac:dyDescent="0.25">
      <c r="A168" s="166">
        <v>1</v>
      </c>
      <c r="B168" s="166"/>
      <c r="C168" s="166"/>
      <c r="D168" s="166"/>
      <c r="E168" s="184">
        <v>2</v>
      </c>
      <c r="F168" s="191"/>
      <c r="G168" s="192"/>
      <c r="H168" s="195">
        <v>3</v>
      </c>
      <c r="I168" s="195"/>
      <c r="J168" s="195"/>
      <c r="K168" s="195"/>
      <c r="L168" s="195"/>
    </row>
    <row r="169" spans="1:23" ht="55.5" customHeight="1" x14ac:dyDescent="0.25">
      <c r="A169" s="158" t="s">
        <v>251</v>
      </c>
      <c r="B169" s="159"/>
      <c r="C169" s="159"/>
      <c r="D169" s="160"/>
      <c r="E169" s="184" t="s">
        <v>46</v>
      </c>
      <c r="F169" s="191"/>
      <c r="G169" s="192"/>
      <c r="H169" s="184" t="s">
        <v>47</v>
      </c>
      <c r="I169" s="191"/>
      <c r="J169" s="191"/>
      <c r="K169" s="191"/>
      <c r="L169" s="192"/>
    </row>
    <row r="170" spans="1:23" ht="56.25" customHeight="1" x14ac:dyDescent="0.25">
      <c r="A170" s="158" t="s">
        <v>251</v>
      </c>
      <c r="B170" s="159"/>
      <c r="C170" s="159"/>
      <c r="D170" s="160"/>
      <c r="E170" s="184" t="s">
        <v>48</v>
      </c>
      <c r="F170" s="191"/>
      <c r="G170" s="192"/>
      <c r="H170" s="184" t="s">
        <v>49</v>
      </c>
      <c r="I170" s="191"/>
      <c r="J170" s="191"/>
      <c r="K170" s="191"/>
      <c r="L170" s="192"/>
    </row>
    <row r="171" spans="1:23" ht="54.75" customHeight="1" x14ac:dyDescent="0.25">
      <c r="A171" s="158" t="s">
        <v>251</v>
      </c>
      <c r="B171" s="159"/>
      <c r="C171" s="159"/>
      <c r="D171" s="160"/>
      <c r="E171" s="184" t="s">
        <v>51</v>
      </c>
      <c r="F171" s="191"/>
      <c r="G171" s="192"/>
      <c r="H171" s="184" t="s">
        <v>47</v>
      </c>
      <c r="I171" s="191"/>
      <c r="J171" s="191"/>
      <c r="K171" s="191"/>
      <c r="L171" s="192"/>
    </row>
    <row r="172" spans="1:23" ht="59.25" customHeight="1" x14ac:dyDescent="0.25">
      <c r="A172" s="158" t="s">
        <v>252</v>
      </c>
      <c r="B172" s="159"/>
      <c r="C172" s="159"/>
      <c r="D172" s="160"/>
      <c r="E172" s="184" t="s">
        <v>50</v>
      </c>
      <c r="F172" s="191"/>
      <c r="G172" s="192"/>
      <c r="H172" s="235" t="s">
        <v>170</v>
      </c>
      <c r="I172" s="185"/>
      <c r="J172" s="185"/>
      <c r="K172" s="185"/>
      <c r="L172" s="18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236" t="s">
        <v>174</v>
      </c>
      <c r="N176" s="203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237"/>
      <c r="N177" s="203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37"/>
      <c r="N178" s="203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18" t="s">
        <v>220</v>
      </c>
      <c r="B181" s="218" t="s">
        <v>221</v>
      </c>
      <c r="C181" s="218"/>
      <c r="D181" s="218"/>
      <c r="E181" s="218" t="s">
        <v>222</v>
      </c>
      <c r="F181" s="218"/>
      <c r="G181" s="218" t="s">
        <v>223</v>
      </c>
      <c r="H181" s="218"/>
      <c r="I181" s="218"/>
      <c r="J181" s="218" t="s">
        <v>224</v>
      </c>
      <c r="K181" s="218"/>
      <c r="L181" s="218"/>
      <c r="M181" s="218" t="s">
        <v>225</v>
      </c>
      <c r="N181" s="218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18"/>
      <c r="B182" s="238" t="s">
        <v>226</v>
      </c>
      <c r="C182" s="238" t="s">
        <v>226</v>
      </c>
      <c r="D182" s="238" t="s">
        <v>226</v>
      </c>
      <c r="E182" s="238" t="s">
        <v>226</v>
      </c>
      <c r="F182" s="238" t="s">
        <v>226</v>
      </c>
      <c r="G182" s="218" t="s">
        <v>227</v>
      </c>
      <c r="H182" s="218" t="s">
        <v>228</v>
      </c>
      <c r="I182" s="218"/>
      <c r="J182" s="166" t="s">
        <v>405</v>
      </c>
      <c r="K182" s="166" t="s">
        <v>406</v>
      </c>
      <c r="L182" s="166" t="s">
        <v>423</v>
      </c>
      <c r="M182" s="218" t="s">
        <v>167</v>
      </c>
      <c r="N182" s="218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18"/>
      <c r="B183" s="170"/>
      <c r="C183" s="170"/>
      <c r="D183" s="170"/>
      <c r="E183" s="170"/>
      <c r="F183" s="170"/>
      <c r="G183" s="218"/>
      <c r="H183" s="77" t="s">
        <v>15</v>
      </c>
      <c r="I183" s="78" t="s">
        <v>229</v>
      </c>
      <c r="J183" s="166"/>
      <c r="K183" s="166"/>
      <c r="L183" s="172"/>
      <c r="M183" s="218"/>
      <c r="N183" s="218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18" t="s">
        <v>18</v>
      </c>
      <c r="B185" s="218" t="s">
        <v>18</v>
      </c>
      <c r="C185" s="218" t="s">
        <v>18</v>
      </c>
      <c r="D185" s="218" t="s">
        <v>18</v>
      </c>
      <c r="E185" s="218" t="s">
        <v>18</v>
      </c>
      <c r="F185" s="218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18"/>
      <c r="B186" s="218"/>
      <c r="C186" s="218"/>
      <c r="D186" s="218"/>
      <c r="E186" s="218"/>
      <c r="F186" s="218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18" t="s">
        <v>220</v>
      </c>
      <c r="B189" s="218" t="s">
        <v>221</v>
      </c>
      <c r="C189" s="218"/>
      <c r="D189" s="218"/>
      <c r="E189" s="218" t="s">
        <v>222</v>
      </c>
      <c r="F189" s="218"/>
      <c r="G189" s="218" t="s">
        <v>231</v>
      </c>
      <c r="H189" s="218"/>
      <c r="I189" s="218"/>
      <c r="J189" s="239" t="s">
        <v>383</v>
      </c>
      <c r="K189" s="240"/>
      <c r="L189" s="241"/>
      <c r="M189" s="242" t="s">
        <v>169</v>
      </c>
      <c r="N189" s="243"/>
      <c r="O189" s="244"/>
      <c r="P189" s="245" t="s">
        <v>225</v>
      </c>
      <c r="Q189" s="24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18"/>
      <c r="B190" s="238" t="s">
        <v>226</v>
      </c>
      <c r="C190" s="238" t="s">
        <v>226</v>
      </c>
      <c r="D190" s="238" t="s">
        <v>226</v>
      </c>
      <c r="E190" s="238" t="s">
        <v>226</v>
      </c>
      <c r="F190" s="238" t="s">
        <v>226</v>
      </c>
      <c r="G190" s="238" t="s">
        <v>227</v>
      </c>
      <c r="H190" s="245" t="s">
        <v>228</v>
      </c>
      <c r="I190" s="245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218" t="s">
        <v>167</v>
      </c>
      <c r="Q190" s="218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18"/>
      <c r="B191" s="170"/>
      <c r="C191" s="170"/>
      <c r="D191" s="170"/>
      <c r="E191" s="170"/>
      <c r="F191" s="170"/>
      <c r="G191" s="170"/>
      <c r="H191" s="57" t="s">
        <v>15</v>
      </c>
      <c r="I191" s="78" t="s">
        <v>229</v>
      </c>
      <c r="J191" s="166"/>
      <c r="K191" s="166"/>
      <c r="L191" s="172"/>
      <c r="M191" s="166"/>
      <c r="N191" s="166"/>
      <c r="O191" s="172"/>
      <c r="P191" s="218"/>
      <c r="Q191" s="21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46" t="s">
        <v>18</v>
      </c>
      <c r="B193" s="246" t="s">
        <v>18</v>
      </c>
      <c r="C193" s="246" t="s">
        <v>18</v>
      </c>
      <c r="D193" s="238" t="s">
        <v>18</v>
      </c>
      <c r="E193" s="238" t="s">
        <v>18</v>
      </c>
      <c r="F193" s="218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46"/>
      <c r="B194" s="246"/>
      <c r="C194" s="246"/>
      <c r="D194" s="170"/>
      <c r="E194" s="170"/>
      <c r="F194" s="218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</mergeCells>
  <hyperlinks>
    <hyperlink ref="P189" location="sub_666" display="sub_666" xr:uid="{00000000-0004-0000-0300-000000000000}"/>
  </hyperlinks>
  <pageMargins left="0.55118110236220474" right="0.31496062992125984" top="0.35433070866141736" bottom="0.35433070866141736" header="0.31496062992125984" footer="0.31496062992125984"/>
  <pageSetup paperSize="9" scale="48" fitToHeight="0" orientation="landscape" r:id="rId1"/>
  <rowBreaks count="2" manualBreakCount="2">
    <brk id="33" max="16" man="1"/>
    <brk id="182" max="16" man="1"/>
  </row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39"/>
  <dimension ref="A1:AE226"/>
  <sheetViews>
    <sheetView view="pageBreakPreview" topLeftCell="A197" zoomScale="60" zoomScaleNormal="75" workbookViewId="0">
      <selection activeCell="M155" sqref="M155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477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2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132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14</v>
      </c>
      <c r="K68" s="39">
        <v>16</v>
      </c>
      <c r="L68" s="39">
        <v>16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</v>
      </c>
      <c r="K73" s="39">
        <v>18</v>
      </c>
      <c r="L73" s="39">
        <v>18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26</v>
      </c>
      <c r="K77" s="8">
        <f t="shared" ref="K77:L77" si="3">SUM(K68:K76)</f>
        <v>34</v>
      </c>
      <c r="L77" s="8">
        <f t="shared" si="3"/>
        <v>34</v>
      </c>
      <c r="M77" s="8"/>
      <c r="N77" s="8"/>
      <c r="O77" s="8"/>
      <c r="P77" s="9">
        <v>10</v>
      </c>
      <c r="Q77" s="31">
        <f t="shared" si="0"/>
        <v>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320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.75" customHeight="1" x14ac:dyDescent="0.25">
      <c r="A92" s="152" t="s">
        <v>320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320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321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6</v>
      </c>
      <c r="L136" s="8">
        <v>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v>10</v>
      </c>
      <c r="L137" s="8">
        <v>10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7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hidden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/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</v>
      </c>
      <c r="K147" s="8">
        <v>12</v>
      </c>
      <c r="L147" s="8">
        <v>12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0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8</v>
      </c>
      <c r="K148" s="8">
        <v>6</v>
      </c>
      <c r="L148" s="8">
        <v>6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26</v>
      </c>
      <c r="K155" s="13">
        <f t="shared" ref="K155:L155" si="9">SUM(K132:K154)</f>
        <v>34</v>
      </c>
      <c r="L155" s="13">
        <f t="shared" si="9"/>
        <v>34</v>
      </c>
      <c r="M155" s="8"/>
      <c r="N155" s="8"/>
      <c r="O155" s="8"/>
      <c r="P155" s="29">
        <v>10</v>
      </c>
      <c r="Q155" s="30">
        <f>J155*0.1</f>
        <v>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87.7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320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.75" customHeight="1" x14ac:dyDescent="0.25">
      <c r="A170" s="152" t="s">
        <v>320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320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321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800-000000000000}"/>
  </hyperlinks>
  <pageMargins left="0.55118110236220474" right="0.31496062992125984" top="0.35433070866141736" bottom="0.35433070866141736" header="0.31496062992125984" footer="0.31496062992125984"/>
  <pageSetup paperSize="9" scale="36" fitToHeight="0" orientation="landscape" r:id="rId1"/>
  <rowBreaks count="5" manualBreakCount="5">
    <brk id="33" max="16" man="1"/>
    <brk id="67" max="16" man="1"/>
    <brk id="109" max="16" man="1"/>
    <brk id="161" max="16" man="1"/>
    <brk id="195" max="16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0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478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17</v>
      </c>
      <c r="K68" s="39">
        <v>30</v>
      </c>
      <c r="L68" s="39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84</v>
      </c>
      <c r="K73" s="39">
        <v>92</v>
      </c>
      <c r="L73" s="39">
        <v>92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101</v>
      </c>
      <c r="K77" s="8">
        <f t="shared" ref="K77:L77" si="3">SUM(K68:K76)</f>
        <v>122</v>
      </c>
      <c r="L77" s="8">
        <f t="shared" si="3"/>
        <v>122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322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6.25" customHeight="1" x14ac:dyDescent="0.25">
      <c r="A92" s="152" t="s">
        <v>322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7.75" customHeight="1" x14ac:dyDescent="0.25">
      <c r="A93" s="152" t="s">
        <v>322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9.25" customHeight="1" x14ac:dyDescent="0.25">
      <c r="A94" s="152" t="s">
        <v>323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>J135</f>
        <v>0</v>
      </c>
      <c r="L135" s="8">
        <f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10</v>
      </c>
      <c r="L136" s="8">
        <v>10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v>20</v>
      </c>
      <c r="L137" s="8">
        <v>20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80.2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21</v>
      </c>
      <c r="K147" s="8">
        <v>21</v>
      </c>
      <c r="L147" s="8">
        <v>21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60</v>
      </c>
      <c r="K148" s="8">
        <v>69</v>
      </c>
      <c r="L148" s="8">
        <v>69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101</v>
      </c>
      <c r="K155" s="13">
        <f t="shared" ref="K155:L155" si="9">SUM(K132:K154)</f>
        <v>122</v>
      </c>
      <c r="L155" s="13">
        <f t="shared" si="9"/>
        <v>122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322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6.25" customHeight="1" x14ac:dyDescent="0.25">
      <c r="A170" s="152" t="s">
        <v>322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322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0.75" customHeight="1" x14ac:dyDescent="0.25">
      <c r="A172" s="152" t="s">
        <v>323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9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41"/>
  <dimension ref="A1:AE226"/>
  <sheetViews>
    <sheetView view="pageBreakPreview" topLeftCell="A179" zoomScale="70" zoomScaleNormal="75" zoomScaleSheetLayoutView="70" workbookViewId="0">
      <selection activeCell="M190" sqref="M190:M191"/>
    </sheetView>
  </sheetViews>
  <sheetFormatPr defaultRowHeight="18.75" x14ac:dyDescent="0.25"/>
  <cols>
    <col min="1" max="1" width="30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435</v>
      </c>
    </row>
    <row r="12" spans="1:15" ht="21.75" customHeight="1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8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36</v>
      </c>
      <c r="K68" s="39">
        <v>56</v>
      </c>
      <c r="L68" s="39">
        <v>56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8.2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0</v>
      </c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169</v>
      </c>
      <c r="K73" s="39">
        <v>190</v>
      </c>
      <c r="L73" s="39">
        <v>190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205</v>
      </c>
      <c r="K77" s="8">
        <f t="shared" ref="K77:L77" si="3">SUM(K68:K76)</f>
        <v>246</v>
      </c>
      <c r="L77" s="8">
        <f t="shared" si="3"/>
        <v>246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324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1.5" customHeight="1" x14ac:dyDescent="0.25">
      <c r="A92" s="152" t="s">
        <v>324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7.75" customHeight="1" x14ac:dyDescent="0.25">
      <c r="A93" s="152" t="s">
        <v>324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325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9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9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9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9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9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9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9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S135" s="4" t="s">
        <v>446</v>
      </c>
    </row>
    <row r="136" spans="1:19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6</v>
      </c>
      <c r="L136" s="8">
        <v>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9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27</v>
      </c>
      <c r="K137" s="8">
        <v>49</v>
      </c>
      <c r="L137" s="8">
        <v>49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9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9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9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9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9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9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9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2</v>
      </c>
      <c r="L144" s="8">
        <v>2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447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18</v>
      </c>
      <c r="K147" s="8">
        <v>19</v>
      </c>
      <c r="L147" s="8">
        <v>19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142</v>
      </c>
      <c r="K148" s="8">
        <v>165</v>
      </c>
      <c r="L148" s="8">
        <v>165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14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205</v>
      </c>
      <c r="K155" s="13">
        <f t="shared" ref="K155:L155" si="9">SUM(K132:K154)</f>
        <v>246</v>
      </c>
      <c r="L155" s="13">
        <f t="shared" si="9"/>
        <v>246</v>
      </c>
      <c r="M155" s="8"/>
      <c r="N155" s="8"/>
      <c r="O155" s="8"/>
      <c r="P155" s="29">
        <v>10</v>
      </c>
      <c r="Q155" s="30">
        <f>J155*0.1</f>
        <v>21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324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1.5" customHeight="1" x14ac:dyDescent="0.25">
      <c r="A170" s="152" t="s">
        <v>324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324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325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A00-000000000000}"/>
  </hyperlinks>
  <pageMargins left="0.55118110236220474" right="0.31496062992125984" top="0.35433070866141736" bottom="0.35433070866141736" header="0.31496062992125984" footer="0.31496062992125984"/>
  <pageSetup paperSize="9" scale="34" fitToHeight="0" orientation="landscape" r:id="rId1"/>
  <rowBreaks count="5" manualBreakCount="5">
    <brk id="33" max="16" man="1"/>
    <brk id="115" max="16" man="1"/>
    <brk id="145" max="16" man="1"/>
    <brk id="176" max="16" man="1"/>
    <brk id="224" max="16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42"/>
  <dimension ref="A1:AE226"/>
  <sheetViews>
    <sheetView view="pageBreakPreview" topLeftCell="A3" zoomScale="60" zoomScaleNormal="100" workbookViewId="0">
      <selection activeCell="K19" sqref="K19:M19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479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22</v>
      </c>
      <c r="K68" s="39">
        <v>25</v>
      </c>
      <c r="L68" s="39">
        <v>25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113</v>
      </c>
      <c r="K73" s="39">
        <v>110</v>
      </c>
      <c r="L73" s="39">
        <v>110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135</v>
      </c>
      <c r="K77" s="8">
        <f t="shared" ref="K77:L77" si="3">SUM(K68:K76)</f>
        <v>135</v>
      </c>
      <c r="L77" s="8">
        <f t="shared" si="3"/>
        <v>135</v>
      </c>
      <c r="M77" s="8"/>
      <c r="N77" s="8"/>
      <c r="O77" s="8"/>
      <c r="P77" s="9">
        <v>10</v>
      </c>
      <c r="Q77" s="31">
        <f t="shared" si="0"/>
        <v>14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326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1.5" customHeight="1" x14ac:dyDescent="0.25">
      <c r="A92" s="152" t="s">
        <v>326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326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327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138.7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8</v>
      </c>
      <c r="L136" s="8">
        <v>8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17</v>
      </c>
      <c r="L137" s="8">
        <v>17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0</v>
      </c>
      <c r="L146" s="8">
        <v>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31</v>
      </c>
      <c r="K147" s="8">
        <v>27</v>
      </c>
      <c r="L147" s="8">
        <v>27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78</v>
      </c>
      <c r="K148" s="8">
        <v>82</v>
      </c>
      <c r="L148" s="8">
        <v>82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8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135</v>
      </c>
      <c r="K155" s="13">
        <f t="shared" ref="K155:L155" si="9">SUM(K132:K154)</f>
        <v>135</v>
      </c>
      <c r="L155" s="13">
        <f t="shared" si="9"/>
        <v>135</v>
      </c>
      <c r="M155" s="8"/>
      <c r="N155" s="8"/>
      <c r="O155" s="8"/>
      <c r="P155" s="29">
        <v>10</v>
      </c>
      <c r="Q155" s="30">
        <f>J155*0.1</f>
        <v>14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326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1.5" customHeight="1" x14ac:dyDescent="0.25">
      <c r="A170" s="152" t="s">
        <v>326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326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327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B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Лист43"/>
  <dimension ref="A1:AE226"/>
  <sheetViews>
    <sheetView view="pageBreakPreview" topLeftCell="A206" zoomScale="75" zoomScaleNormal="75" zoomScaleSheetLayoutView="75" workbookViewId="0">
      <selection activeCell="K19" sqref="K19:M19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480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20</v>
      </c>
      <c r="K68" s="39">
        <v>38</v>
      </c>
      <c r="L68" s="39">
        <v>38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13</v>
      </c>
      <c r="K72" s="39">
        <v>9</v>
      </c>
      <c r="L72" s="39">
        <v>9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117</v>
      </c>
      <c r="K73" s="39">
        <v>113</v>
      </c>
      <c r="L73" s="39">
        <v>113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150</v>
      </c>
      <c r="K77" s="8">
        <f t="shared" ref="K77:L77" si="3">SUM(K68:K76)</f>
        <v>160</v>
      </c>
      <c r="L77" s="8">
        <f t="shared" si="3"/>
        <v>160</v>
      </c>
      <c r="M77" s="8"/>
      <c r="N77" s="8"/>
      <c r="O77" s="8"/>
      <c r="P77" s="9">
        <v>10</v>
      </c>
      <c r="Q77" s="31">
        <f t="shared" si="0"/>
        <v>15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328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328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328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329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7</v>
      </c>
      <c r="L136" s="8">
        <v>7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15</v>
      </c>
      <c r="K137" s="8">
        <v>31</v>
      </c>
      <c r="L137" s="8">
        <v>31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447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30</v>
      </c>
      <c r="K147" s="8">
        <v>26</v>
      </c>
      <c r="L147" s="8">
        <v>26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92</v>
      </c>
      <c r="K148" s="8">
        <v>92</v>
      </c>
      <c r="L148" s="8">
        <v>92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9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150</v>
      </c>
      <c r="K155" s="13">
        <f t="shared" ref="K155:L155" si="9">SUM(K132:K154)</f>
        <v>160</v>
      </c>
      <c r="L155" s="13">
        <f t="shared" si="9"/>
        <v>160</v>
      </c>
      <c r="M155" s="8"/>
      <c r="N155" s="8"/>
      <c r="O155" s="8"/>
      <c r="P155" s="29">
        <v>10</v>
      </c>
      <c r="Q155" s="30">
        <f>J155*0.1</f>
        <v>15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328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328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328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329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C00-000000000000}"/>
  </hyperlinks>
  <pageMargins left="0.55118110236220474" right="0.31496062992125984" top="0.35433070866141736" bottom="0.35433070866141736" header="0.31496062992125984" footer="0.31496062992125984"/>
  <pageSetup paperSize="9" scale="39" fitToHeight="0" orientation="landscape" r:id="rId1"/>
  <rowBreaks count="5" manualBreakCount="5">
    <brk id="33" max="16" man="1"/>
    <brk id="63" max="16" man="1"/>
    <brk id="95" max="16" man="1"/>
    <brk id="127" max="16" man="1"/>
    <brk id="165" max="1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Лист44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8554687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481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137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13</v>
      </c>
      <c r="K68" s="39">
        <v>30</v>
      </c>
      <c r="L68" s="39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12</v>
      </c>
      <c r="K72" s="39">
        <v>14</v>
      </c>
      <c r="L72" s="39">
        <v>14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67</v>
      </c>
      <c r="K73" s="39">
        <v>91</v>
      </c>
      <c r="L73" s="39">
        <v>91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92</v>
      </c>
      <c r="K77" s="8">
        <f t="shared" ref="K77:L77" si="3">SUM(K68:K76)</f>
        <v>135</v>
      </c>
      <c r="L77" s="8">
        <f t="shared" si="3"/>
        <v>135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50" t="s">
        <v>378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.75" customHeight="1" x14ac:dyDescent="0.25">
      <c r="A91" s="152" t="s">
        <v>330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6" customHeight="1" x14ac:dyDescent="0.25">
      <c r="A92" s="152" t="s">
        <v>330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330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331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0</v>
      </c>
      <c r="K135" s="8">
        <f t="shared" ref="K135:K153" si="5">J135</f>
        <v>0</v>
      </c>
      <c r="L135" s="8">
        <f t="shared" ref="L135:L153" si="6">J135</f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f>J136</f>
        <v>3</v>
      </c>
      <c r="L136" s="8">
        <f>J136</f>
        <v>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f t="shared" ref="K137:K148" si="7">J137</f>
        <v>10</v>
      </c>
      <c r="L137" s="8">
        <f t="shared" ref="L137:L148" si="8">J137</f>
        <v>10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9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f t="shared" si="7"/>
        <v>0</v>
      </c>
      <c r="L138" s="8">
        <f t="shared" si="8"/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9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f t="shared" si="7"/>
        <v>0</v>
      </c>
      <c r="L139" s="8">
        <f t="shared" si="8"/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9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f t="shared" si="7"/>
        <v>0</v>
      </c>
      <c r="L140" s="8">
        <f t="shared" si="8"/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9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f t="shared" si="7"/>
        <v>0</v>
      </c>
      <c r="L141" s="8">
        <f t="shared" si="8"/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9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f t="shared" si="7"/>
        <v>0</v>
      </c>
      <c r="L142" s="8">
        <f t="shared" si="8"/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9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f t="shared" si="7"/>
        <v>0</v>
      </c>
      <c r="L143" s="8">
        <f t="shared" si="8"/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9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f t="shared" si="7"/>
        <v>0</v>
      </c>
      <c r="L144" s="8">
        <f t="shared" si="8"/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9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f t="shared" si="7"/>
        <v>2</v>
      </c>
      <c r="L145" s="8">
        <f t="shared" si="8"/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9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f t="shared" si="7"/>
        <v>4</v>
      </c>
      <c r="L146" s="8">
        <f t="shared" si="8"/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10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22</v>
      </c>
      <c r="K147" s="8">
        <f t="shared" si="7"/>
        <v>22</v>
      </c>
      <c r="L147" s="8">
        <f t="shared" si="8"/>
        <v>22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51</v>
      </c>
      <c r="K148" s="8">
        <f t="shared" si="7"/>
        <v>51</v>
      </c>
      <c r="L148" s="8">
        <f t="shared" si="8"/>
        <v>51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9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9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9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9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9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9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9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92</v>
      </c>
      <c r="K155" s="13">
        <f t="shared" ref="K155:L155" si="11">SUM(K132:K154)</f>
        <v>92</v>
      </c>
      <c r="L155" s="13">
        <f t="shared" si="11"/>
        <v>92</v>
      </c>
      <c r="M155" s="8"/>
      <c r="N155" s="8"/>
      <c r="O155" s="8"/>
      <c r="P155" s="29">
        <v>10</v>
      </c>
      <c r="Q155" s="30">
        <f>J155*0.1</f>
        <v>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266" t="s">
        <v>379</v>
      </c>
      <c r="B164" s="266"/>
      <c r="C164" s="266"/>
      <c r="D164" s="266"/>
      <c r="E164" s="266"/>
      <c r="F164" s="266"/>
      <c r="G164" s="266"/>
      <c r="H164" s="266"/>
      <c r="I164" s="266"/>
      <c r="J164" s="266"/>
      <c r="K164" s="266"/>
      <c r="L164" s="12"/>
      <c r="M164" s="12"/>
      <c r="N164" s="12"/>
      <c r="O164" s="12"/>
    </row>
    <row r="165" spans="1:23" ht="17.25" customHeight="1" x14ac:dyDescent="0.25">
      <c r="A165" s="267"/>
      <c r="B165" s="267"/>
      <c r="C165" s="267"/>
      <c r="D165" s="267"/>
      <c r="E165" s="267"/>
      <c r="F165" s="267"/>
      <c r="G165" s="267"/>
      <c r="H165" s="267"/>
      <c r="I165" s="267"/>
      <c r="J165" s="267"/>
      <c r="K165" s="267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.75" customHeight="1" x14ac:dyDescent="0.25">
      <c r="A169" s="152" t="s">
        <v>330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6" customHeight="1" x14ac:dyDescent="0.25">
      <c r="A170" s="152" t="s">
        <v>330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330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331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D00-000000000000}"/>
  </hyperlinks>
  <pageMargins left="0.55118110236220474" right="0.31496062992125984" top="0.35433070866141736" bottom="0.35433070866141736" header="0.31496062992125984" footer="0.31496062992125984"/>
  <pageSetup paperSize="9" scale="52" fitToHeight="5" orientation="landscape" r:id="rId1"/>
  <rowBreaks count="2" manualBreakCount="2">
    <brk id="33" max="16" man="1"/>
    <brk id="188" max="16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45">
    <pageSetUpPr fitToPage="1"/>
  </sheetPr>
  <dimension ref="A1:AE226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1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5.710937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403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1.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48.75" customHeight="1" x14ac:dyDescent="0.25">
      <c r="A29" s="214" t="s">
        <v>93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21.75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64</v>
      </c>
      <c r="K68" s="39">
        <v>81</v>
      </c>
      <c r="L68" s="39">
        <v>81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6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46</v>
      </c>
      <c r="K72" s="39">
        <v>49</v>
      </c>
      <c r="L72" s="39">
        <v>49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5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242</v>
      </c>
      <c r="K73" s="39">
        <v>249</v>
      </c>
      <c r="L73" s="39">
        <v>249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352</v>
      </c>
      <c r="K77" s="8">
        <f t="shared" ref="K77:L77" si="3">SUM(K68:K76)</f>
        <v>379</v>
      </c>
      <c r="L77" s="8">
        <f t="shared" si="3"/>
        <v>379</v>
      </c>
      <c r="M77" s="8"/>
      <c r="N77" s="8"/>
      <c r="O77" s="8"/>
      <c r="P77" s="9">
        <v>10</v>
      </c>
      <c r="Q77" s="31">
        <f t="shared" si="0"/>
        <v>35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5.25" customHeight="1" x14ac:dyDescent="0.25">
      <c r="A91" s="152" t="s">
        <v>332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6" customHeight="1" x14ac:dyDescent="0.25">
      <c r="A92" s="152" t="s">
        <v>332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332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63" customHeight="1" x14ac:dyDescent="0.25">
      <c r="A94" s="152" t="s">
        <v>333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customHeight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customHeight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8.75" customHeight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9</v>
      </c>
      <c r="K136" s="8">
        <v>15</v>
      </c>
      <c r="L136" s="8">
        <v>15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53</v>
      </c>
      <c r="K137" s="8">
        <v>65</v>
      </c>
      <c r="L137" s="8">
        <v>65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5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2</v>
      </c>
      <c r="L144" s="8">
        <v>2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87</v>
      </c>
      <c r="K147" s="8">
        <v>109</v>
      </c>
      <c r="L147" s="8">
        <v>109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9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189</v>
      </c>
      <c r="K148" s="8">
        <v>179</v>
      </c>
      <c r="L148" s="8">
        <v>179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>
        <f t="shared" ref="L154" si="10">J154</f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352</v>
      </c>
      <c r="K155" s="13">
        <f t="shared" ref="K155:L155" si="11">SUM(K132:K154)</f>
        <v>379</v>
      </c>
      <c r="L155" s="13">
        <f t="shared" si="11"/>
        <v>379</v>
      </c>
      <c r="M155" s="8"/>
      <c r="N155" s="8"/>
      <c r="O155" s="8"/>
      <c r="P155" s="29">
        <v>10</v>
      </c>
      <c r="Q155" s="30">
        <f>J155*0.1</f>
        <v>35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5.25" customHeight="1" x14ac:dyDescent="0.25">
      <c r="A169" s="152" t="s">
        <v>332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6" customHeight="1" x14ac:dyDescent="0.25">
      <c r="A170" s="152" t="s">
        <v>332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72.75" customHeight="1" x14ac:dyDescent="0.25">
      <c r="A171" s="152" t="s">
        <v>332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3" customHeight="1" x14ac:dyDescent="0.25">
      <c r="A172" s="152" t="s">
        <v>333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</mergeCells>
  <hyperlinks>
    <hyperlink ref="P189" location="sub_666" display="sub_666" xr:uid="{00000000-0004-0000-2E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2" manualBreakCount="2">
    <brk id="33" max="16" man="1"/>
    <brk id="174" max="1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Лист46">
    <pageSetUpPr fitToPage="1"/>
  </sheetPr>
  <dimension ref="A1:AE226"/>
  <sheetViews>
    <sheetView view="pageBreakPreview" topLeftCell="A197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482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238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24</v>
      </c>
      <c r="K68" s="39">
        <v>22</v>
      </c>
      <c r="L68" s="39">
        <v>22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73</v>
      </c>
      <c r="K73" s="39">
        <v>73</v>
      </c>
      <c r="L73" s="39">
        <v>73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97</v>
      </c>
      <c r="K77" s="8">
        <f t="shared" ref="K77:L77" si="3">SUM(K68:K76)</f>
        <v>95</v>
      </c>
      <c r="L77" s="8">
        <f t="shared" si="3"/>
        <v>95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334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2.25" customHeight="1" x14ac:dyDescent="0.25">
      <c r="A92" s="152" t="s">
        <v>334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7.75" customHeight="1" x14ac:dyDescent="0.25">
      <c r="A93" s="152" t="s">
        <v>334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8.5" customHeight="1" x14ac:dyDescent="0.25">
      <c r="A94" s="152" t="s">
        <v>335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ht="1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9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15</v>
      </c>
      <c r="K137" s="8">
        <v>16</v>
      </c>
      <c r="L137" s="8">
        <v>16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16</v>
      </c>
      <c r="K147" s="8">
        <v>17</v>
      </c>
      <c r="L147" s="8">
        <v>17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53</v>
      </c>
      <c r="K148" s="8">
        <v>52</v>
      </c>
      <c r="L148" s="8">
        <v>52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97</v>
      </c>
      <c r="K155" s="13">
        <f t="shared" ref="K155:L155" si="9">SUM(K132:K154)</f>
        <v>95</v>
      </c>
      <c r="L155" s="13">
        <f t="shared" si="9"/>
        <v>95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334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1.5" customHeight="1" x14ac:dyDescent="0.25">
      <c r="A170" s="152" t="s">
        <v>334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334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3" customHeight="1" x14ac:dyDescent="0.25">
      <c r="A172" s="152" t="s">
        <v>335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ht="18.75" customHeight="1" x14ac:dyDescent="0.25">
      <c r="A210" s="8" t="s">
        <v>70</v>
      </c>
      <c r="B210" s="155" t="s">
        <v>71</v>
      </c>
      <c r="C210" s="156"/>
      <c r="D210" s="157"/>
      <c r="E210" s="268" t="s">
        <v>72</v>
      </c>
      <c r="F210" s="269"/>
      <c r="G210" s="269"/>
      <c r="H210" s="269"/>
      <c r="I210" s="269"/>
      <c r="J210" s="269"/>
      <c r="K210" s="269"/>
      <c r="L210" s="270"/>
      <c r="M210" s="7"/>
      <c r="N210" s="7"/>
      <c r="O210" s="7"/>
    </row>
    <row r="211" spans="1:16" x14ac:dyDescent="0.25">
      <c r="A211" s="8">
        <v>1</v>
      </c>
      <c r="B211" s="155">
        <v>2</v>
      </c>
      <c r="C211" s="156"/>
      <c r="D211" s="157"/>
      <c r="E211" s="163">
        <v>3</v>
      </c>
      <c r="F211" s="164"/>
      <c r="G211" s="164"/>
      <c r="H211" s="164"/>
      <c r="I211" s="164"/>
      <c r="J211" s="164"/>
      <c r="K211" s="164"/>
      <c r="L211" s="165"/>
      <c r="M211" s="7"/>
      <c r="N211" s="7"/>
      <c r="O211" s="7"/>
    </row>
    <row r="212" spans="1:16" ht="40.5" customHeight="1" x14ac:dyDescent="0.25">
      <c r="A212" s="8" t="s">
        <v>73</v>
      </c>
      <c r="B212" s="155" t="s">
        <v>209</v>
      </c>
      <c r="C212" s="156"/>
      <c r="D212" s="157"/>
      <c r="E212" s="163" t="s">
        <v>74</v>
      </c>
      <c r="F212" s="164"/>
      <c r="G212" s="164"/>
      <c r="H212" s="164"/>
      <c r="I212" s="164"/>
      <c r="J212" s="164"/>
      <c r="K212" s="164"/>
      <c r="L212" s="165"/>
      <c r="M212" s="7"/>
      <c r="N212" s="7"/>
      <c r="O212" s="7"/>
    </row>
    <row r="213" spans="1:16" ht="42.75" customHeight="1" x14ac:dyDescent="0.25">
      <c r="A213" s="8" t="s">
        <v>75</v>
      </c>
      <c r="B213" s="155" t="s">
        <v>76</v>
      </c>
      <c r="C213" s="156"/>
      <c r="D213" s="157"/>
      <c r="E213" s="163" t="s">
        <v>74</v>
      </c>
      <c r="F213" s="164"/>
      <c r="G213" s="164"/>
      <c r="H213" s="164"/>
      <c r="I213" s="164"/>
      <c r="J213" s="164"/>
      <c r="K213" s="164"/>
      <c r="L213" s="165"/>
      <c r="M213" s="7"/>
      <c r="N213" s="7"/>
      <c r="O213" s="7"/>
    </row>
    <row r="214" spans="1:16" ht="42" customHeight="1" x14ac:dyDescent="0.25">
      <c r="A214" s="8" t="s">
        <v>77</v>
      </c>
      <c r="B214" s="155" t="s">
        <v>175</v>
      </c>
      <c r="C214" s="156"/>
      <c r="D214" s="157"/>
      <c r="E214" s="163" t="s">
        <v>74</v>
      </c>
      <c r="F214" s="164"/>
      <c r="G214" s="164"/>
      <c r="H214" s="164"/>
      <c r="I214" s="164"/>
      <c r="J214" s="164"/>
      <c r="K214" s="164"/>
      <c r="L214" s="16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L129:L130"/>
    <mergeCell ref="A188:J188"/>
    <mergeCell ref="A189:A191"/>
    <mergeCell ref="B189:D189"/>
    <mergeCell ref="E189:F189"/>
    <mergeCell ref="G189:I189"/>
    <mergeCell ref="J189:L189"/>
    <mergeCell ref="M189:O189"/>
    <mergeCell ref="M129:M130"/>
    <mergeCell ref="N129:N130"/>
    <mergeCell ref="O129:O130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20:O220"/>
    <mergeCell ref="A204:L204"/>
    <mergeCell ref="A205:L205"/>
    <mergeCell ref="A206:O206"/>
    <mergeCell ref="A207:O207"/>
    <mergeCell ref="A209:O209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72:G172"/>
    <mergeCell ref="H172:L172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F193:F194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E210:L210"/>
    <mergeCell ref="B210:D210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A193:A194"/>
    <mergeCell ref="B193:B194"/>
    <mergeCell ref="C193:C194"/>
    <mergeCell ref="D193:D194"/>
    <mergeCell ref="E193:E194"/>
  </mergeCells>
  <hyperlinks>
    <hyperlink ref="P189" location="sub_666" display="sub_666" xr:uid="{00000000-0004-0000-2F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4" manualBreakCount="4">
    <brk id="33" max="16" man="1"/>
    <brk id="127" max="16" man="1"/>
    <brk id="161" max="16" man="1"/>
    <brk id="188" max="16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Лист47"/>
  <dimension ref="A1:AE226"/>
  <sheetViews>
    <sheetView view="pageBreakPreview" topLeftCell="A9" zoomScale="60" zoomScaleNormal="75" workbookViewId="0">
      <selection activeCell="K19" sqref="K19:M19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1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483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84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97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18</v>
      </c>
      <c r="K68" s="39">
        <v>24</v>
      </c>
      <c r="L68" s="39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22</v>
      </c>
      <c r="K72" s="39">
        <v>26</v>
      </c>
      <c r="L72" s="39">
        <v>26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212</v>
      </c>
      <c r="K73" s="39">
        <v>233</v>
      </c>
      <c r="L73" s="39">
        <v>233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252</v>
      </c>
      <c r="K77" s="8">
        <f t="shared" ref="K77:L77" si="3">SUM(K68:K76)</f>
        <v>283</v>
      </c>
      <c r="L77" s="8">
        <f t="shared" si="3"/>
        <v>283</v>
      </c>
      <c r="M77" s="8"/>
      <c r="N77" s="8"/>
      <c r="O77" s="8"/>
      <c r="P77" s="9">
        <v>10</v>
      </c>
      <c r="Q77" s="31">
        <f t="shared" si="0"/>
        <v>25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336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" customHeight="1" x14ac:dyDescent="0.25">
      <c r="A92" s="152" t="s">
        <v>336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8.5" customHeight="1" x14ac:dyDescent="0.25">
      <c r="A93" s="152" t="s">
        <v>336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337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11</v>
      </c>
      <c r="L136" s="8">
        <v>11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13</v>
      </c>
      <c r="L137" s="8">
        <v>13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8</v>
      </c>
      <c r="K145" s="8">
        <v>8</v>
      </c>
      <c r="L145" s="8">
        <v>8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1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81</v>
      </c>
      <c r="K147" s="8">
        <v>94</v>
      </c>
      <c r="L147" s="8">
        <v>94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8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137</v>
      </c>
      <c r="K148" s="8">
        <v>150</v>
      </c>
      <c r="L148" s="8">
        <v>150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252</v>
      </c>
      <c r="K155" s="13">
        <f t="shared" ref="K155:L155" si="9">SUM(K132:K154)</f>
        <v>283</v>
      </c>
      <c r="L155" s="13">
        <f t="shared" si="9"/>
        <v>283</v>
      </c>
      <c r="M155" s="8"/>
      <c r="N155" s="8"/>
      <c r="O155" s="8"/>
      <c r="P155" s="29">
        <v>10</v>
      </c>
      <c r="Q155" s="30">
        <f>J155*0.1</f>
        <v>25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336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" customHeight="1" x14ac:dyDescent="0.25">
      <c r="A170" s="152" t="s">
        <v>336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8.5" customHeight="1" x14ac:dyDescent="0.25">
      <c r="A171" s="152" t="s">
        <v>336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337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0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2" max="1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Лист48"/>
  <dimension ref="A1:AE226"/>
  <sheetViews>
    <sheetView view="pageBreakPreview" topLeftCell="A197" zoomScale="60" zoomScaleNormal="75" workbookViewId="0">
      <selection activeCell="K19" sqref="K19:M19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484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139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90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90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9" customHeight="1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36</v>
      </c>
      <c r="K68" s="39">
        <v>31</v>
      </c>
      <c r="L68" s="39">
        <v>31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21</v>
      </c>
      <c r="K72" s="39">
        <v>23</v>
      </c>
      <c r="L72" s="39">
        <v>23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97.5" customHeight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173</v>
      </c>
      <c r="K73" s="39">
        <v>192</v>
      </c>
      <c r="L73" s="39">
        <v>192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17</v>
      </c>
    </row>
    <row r="74" spans="1:17" ht="132.75" hidden="1" customHeight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230</v>
      </c>
      <c r="K77" s="8">
        <f t="shared" ref="K77:L77" si="3">SUM(K68:K76)</f>
        <v>246</v>
      </c>
      <c r="L77" s="8">
        <f t="shared" si="3"/>
        <v>246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338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0.75" customHeight="1" x14ac:dyDescent="0.25">
      <c r="A92" s="152" t="s">
        <v>338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338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339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11</v>
      </c>
      <c r="K136" s="8">
        <v>14</v>
      </c>
      <c r="L136" s="8">
        <v>14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23</v>
      </c>
      <c r="K137" s="8">
        <v>16</v>
      </c>
      <c r="L137" s="8">
        <v>16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57</v>
      </c>
      <c r="K147" s="8">
        <v>68</v>
      </c>
      <c r="L147" s="8">
        <v>68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128</v>
      </c>
      <c r="K148" s="8">
        <v>142</v>
      </c>
      <c r="L148" s="8">
        <v>142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230</v>
      </c>
      <c r="K155" s="13">
        <f t="shared" ref="K155:L155" si="9">SUM(K132:K154)</f>
        <v>246</v>
      </c>
      <c r="L155" s="13">
        <f t="shared" si="9"/>
        <v>246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338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0.75" customHeight="1" x14ac:dyDescent="0.25">
      <c r="A170" s="152" t="s">
        <v>338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338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339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100-000000000000}"/>
  </hyperlinks>
  <pageMargins left="0.55118110236220474" right="0.31496062992125984" top="0.35433070866141736" bottom="0.35433070866141736" header="0.31496062992125984" footer="0.31496062992125984"/>
  <pageSetup paperSize="9" scale="44" fitToHeight="5" orientation="landscape" r:id="rId1"/>
  <rowBreaks count="4" manualBreakCount="4">
    <brk id="33" max="16" man="1"/>
    <brk id="163" max="16" man="1"/>
    <brk id="187" max="16" man="1"/>
    <brk id="224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0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8.5703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456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107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2.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12.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21</v>
      </c>
      <c r="L68" s="39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9" customHeight="1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83</v>
      </c>
      <c r="K73" s="39">
        <v>84</v>
      </c>
      <c r="L73" s="39">
        <v>84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98</v>
      </c>
      <c r="K77" s="8">
        <f t="shared" ref="K77:L77" si="3">SUM(K68:K76)</f>
        <v>105</v>
      </c>
      <c r="L77" s="8">
        <f t="shared" si="3"/>
        <v>105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253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5.5" customHeight="1" x14ac:dyDescent="0.25">
      <c r="A92" s="152" t="s">
        <v>253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" customHeight="1" x14ac:dyDescent="0.25">
      <c r="A93" s="152" t="s">
        <v>253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60" customHeight="1" x14ac:dyDescent="0.25">
      <c r="A94" s="152" t="s">
        <v>254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2" t="s">
        <v>160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188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189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190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191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192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40" t="s">
        <v>198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70" t="s">
        <v>199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70" t="s">
        <v>200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70" t="s">
        <v>201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70" t="s">
        <v>202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87"/>
      <c r="B126" s="187"/>
      <c r="C126" s="187"/>
      <c r="D126" s="187"/>
      <c r="E126" s="187"/>
      <c r="F126" s="187"/>
      <c r="G126" s="187"/>
      <c r="H126" s="187"/>
      <c r="I126" s="187"/>
      <c r="J126" s="187"/>
      <c r="K126" s="7"/>
      <c r="L126" s="7"/>
      <c r="M126" s="7"/>
      <c r="N126" s="7"/>
      <c r="O126" s="7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95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33">
        <v>16</v>
      </c>
      <c r="Q131" s="33">
        <v>17</v>
      </c>
    </row>
    <row r="132" spans="1:18" ht="56.25" hidden="1" x14ac:dyDescent="0.25">
      <c r="A132" s="42" t="s">
        <v>160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3</v>
      </c>
      <c r="L136" s="8">
        <v>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  <c r="R136" s="149">
        <v>0.7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11</v>
      </c>
      <c r="K137" s="8">
        <v>18</v>
      </c>
      <c r="L137" s="8">
        <v>18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7">J137*0.1</f>
        <v>1</v>
      </c>
      <c r="R137" s="149">
        <v>1</v>
      </c>
    </row>
    <row r="138" spans="1:18" ht="93.75" hidden="1" x14ac:dyDescent="0.25">
      <c r="A138" s="36" t="s">
        <v>188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8" ht="93.75" hidden="1" x14ac:dyDescent="0.25">
      <c r="A139" s="36" t="s">
        <v>189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8" ht="93.75" hidden="1" x14ac:dyDescent="0.25">
      <c r="A140" s="36" t="s">
        <v>190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8" ht="93.75" hidden="1" x14ac:dyDescent="0.25">
      <c r="A141" s="36" t="s">
        <v>191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8" ht="93.75" hidden="1" x14ac:dyDescent="0.25">
      <c r="A142" s="36" t="s">
        <v>192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8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446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23</v>
      </c>
      <c r="K147" s="8">
        <v>19</v>
      </c>
      <c r="L147" s="8">
        <v>19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  <c r="R147" s="149">
        <v>0.7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58</v>
      </c>
      <c r="K148" s="8">
        <v>64</v>
      </c>
      <c r="L148" s="8">
        <v>64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7"/>
        <v>6</v>
      </c>
      <c r="R148" s="149">
        <v>1</v>
      </c>
    </row>
    <row r="149" spans="1:18" ht="93.75" hidden="1" x14ac:dyDescent="0.25">
      <c r="A149" s="40" t="s">
        <v>198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25">
      <c r="A150" s="70" t="s">
        <v>199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25">
      <c r="A151" s="70" t="s">
        <v>200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25">
      <c r="A152" s="70" t="s">
        <v>201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70" t="s">
        <v>202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36" t="s">
        <v>203</v>
      </c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" t="s">
        <v>92</v>
      </c>
      <c r="B155" s="2"/>
      <c r="C155" s="2"/>
      <c r="D155" s="9"/>
      <c r="E155" s="8"/>
      <c r="F155" s="9"/>
      <c r="G155" s="8"/>
      <c r="H155" s="8"/>
      <c r="I155" s="11"/>
      <c r="J155" s="8">
        <f>SUM(J132:J154)</f>
        <v>98</v>
      </c>
      <c r="K155" s="8">
        <f t="shared" ref="K155:L155" si="9">SUM(K132:K154)</f>
        <v>105</v>
      </c>
      <c r="L155" s="8">
        <f t="shared" si="9"/>
        <v>105</v>
      </c>
      <c r="M155" s="8"/>
      <c r="N155" s="8"/>
      <c r="O155" s="8"/>
      <c r="P155" s="29">
        <v>10</v>
      </c>
      <c r="Q155" s="30">
        <f>J155*0.1</f>
        <v>10</v>
      </c>
    </row>
    <row r="156" spans="1:18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7"/>
      <c r="Q156" s="32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253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5.5" customHeight="1" x14ac:dyDescent="0.25">
      <c r="A170" s="152" t="s">
        <v>253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253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4" customHeight="1" x14ac:dyDescent="0.25">
      <c r="A172" s="152" t="s">
        <v>254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171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78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ht="21" customHeight="1" x14ac:dyDescent="0.25">
      <c r="A218" s="194" t="s">
        <v>90</v>
      </c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</row>
    <row r="219" spans="1:16" ht="21" customHeight="1" x14ac:dyDescent="0.25">
      <c r="A219" s="194" t="s">
        <v>172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2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38.25" hidden="1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1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O129:O130"/>
    <mergeCell ref="A78:O78"/>
    <mergeCell ref="A79:O79"/>
    <mergeCell ref="A80:K80"/>
    <mergeCell ref="E81:K81"/>
    <mergeCell ref="E82:K82"/>
    <mergeCell ref="E83:K83"/>
    <mergeCell ref="J65:J66"/>
    <mergeCell ref="K65:K66"/>
    <mergeCell ref="A220:O220"/>
    <mergeCell ref="A221:O221"/>
    <mergeCell ref="B214:D214"/>
    <mergeCell ref="E214:L214"/>
    <mergeCell ref="A215:O215"/>
    <mergeCell ref="A216:O216"/>
    <mergeCell ref="A217:O217"/>
    <mergeCell ref="A218:O218"/>
    <mergeCell ref="B211:D211"/>
    <mergeCell ref="E211:L211"/>
    <mergeCell ref="B212:D212"/>
    <mergeCell ref="E212:L212"/>
    <mergeCell ref="B213:D213"/>
    <mergeCell ref="E213:L213"/>
    <mergeCell ref="A219:O219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K182:K183"/>
    <mergeCell ref="L182:L183"/>
    <mergeCell ref="A193:A194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M189:O189"/>
    <mergeCell ref="M182:M183"/>
    <mergeCell ref="B189:D189"/>
    <mergeCell ref="E189:F189"/>
    <mergeCell ref="G189:I189"/>
    <mergeCell ref="J189:L189"/>
    <mergeCell ref="B193:B194"/>
    <mergeCell ref="C193:C194"/>
    <mergeCell ref="D193:D194"/>
    <mergeCell ref="E193:E194"/>
    <mergeCell ref="F193:F194"/>
    <mergeCell ref="A189:A191"/>
    <mergeCell ref="A163:K163"/>
    <mergeCell ref="A164:K164"/>
    <mergeCell ref="A165:K165"/>
    <mergeCell ref="A197:O197"/>
    <mergeCell ref="A174:O174"/>
    <mergeCell ref="A176:L176"/>
    <mergeCell ref="N176:N178"/>
    <mergeCell ref="A177:L17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J182:J183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91:D91"/>
    <mergeCell ref="A97:L97"/>
    <mergeCell ref="A98:L98"/>
    <mergeCell ref="A99:L99"/>
    <mergeCell ref="A100:J100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84:F84"/>
    <mergeCell ref="A85:K85"/>
    <mergeCell ref="A86:K86"/>
    <mergeCell ref="A87:K87"/>
    <mergeCell ref="A88:I88"/>
    <mergeCell ref="A89:D89"/>
    <mergeCell ref="E89:G89"/>
    <mergeCell ref="H89:L89"/>
    <mergeCell ref="A90:D90"/>
    <mergeCell ref="E90:G90"/>
    <mergeCell ref="H90:L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35:L35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L65:L66"/>
    <mergeCell ref="M65:M66"/>
    <mergeCell ref="N65:N66"/>
    <mergeCell ref="M176:M179"/>
    <mergeCell ref="J129:J130"/>
    <mergeCell ref="K129:K130"/>
    <mergeCell ref="L129:L130"/>
    <mergeCell ref="A126:J126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27:J127"/>
    <mergeCell ref="M129:M130"/>
    <mergeCell ref="N129:N130"/>
    <mergeCell ref="A166:I166"/>
    <mergeCell ref="A156:O156"/>
    <mergeCell ref="A157:K157"/>
    <mergeCell ref="E158:K158"/>
    <mergeCell ref="E159:K159"/>
    <mergeCell ref="E161:K161"/>
    <mergeCell ref="E160:K160"/>
    <mergeCell ref="A162:F16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</mergeCells>
  <hyperlinks>
    <hyperlink ref="P189" location="sub_666" display="sub_666" xr:uid="{00000000-0004-0000-04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Лист49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6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485</v>
      </c>
    </row>
    <row r="12" spans="1:15" x14ac:dyDescent="0.25">
      <c r="M12" s="4" t="s">
        <v>492</v>
      </c>
    </row>
    <row r="16" spans="1:15" ht="35.25" customHeight="1" x14ac:dyDescent="0.25">
      <c r="A16" s="224" t="s">
        <v>445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140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39">
        <v>21</v>
      </c>
      <c r="L68" s="39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103</v>
      </c>
      <c r="K73" s="39">
        <v>117</v>
      </c>
      <c r="L73" s="39">
        <v>117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118</v>
      </c>
      <c r="K77" s="8">
        <f t="shared" ref="K77:L77" si="3">SUM(K68:K76)</f>
        <v>138</v>
      </c>
      <c r="L77" s="8">
        <f t="shared" si="3"/>
        <v>138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8.5" customHeight="1" x14ac:dyDescent="0.25">
      <c r="A91" s="152" t="s">
        <v>340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3" customHeight="1" x14ac:dyDescent="0.25">
      <c r="A92" s="152" t="s">
        <v>340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340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341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2</v>
      </c>
      <c r="L135" s="8">
        <v>2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v>14</v>
      </c>
      <c r="L137" s="8">
        <v>14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0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23</v>
      </c>
      <c r="K147" s="8">
        <v>29</v>
      </c>
      <c r="L147" s="8">
        <v>29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74</v>
      </c>
      <c r="K148" s="8">
        <v>83</v>
      </c>
      <c r="L148" s="8">
        <v>83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7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118</v>
      </c>
      <c r="K155" s="13">
        <f t="shared" ref="K155:L155" si="10">SUM(K132:K154)</f>
        <v>138</v>
      </c>
      <c r="L155" s="13">
        <f t="shared" si="10"/>
        <v>138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8.5" customHeight="1" x14ac:dyDescent="0.25">
      <c r="A169" s="152" t="s">
        <v>340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3" customHeight="1" x14ac:dyDescent="0.25">
      <c r="A170" s="152" t="s">
        <v>340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340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341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2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Лист50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32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19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412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39">
        <v>37</v>
      </c>
      <c r="L68" s="39">
        <v>37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37</v>
      </c>
      <c r="K72" s="39">
        <v>42</v>
      </c>
      <c r="L72" s="39">
        <v>42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4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114</v>
      </c>
      <c r="K73" s="39">
        <v>144</v>
      </c>
      <c r="L73" s="39">
        <v>144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181</v>
      </c>
      <c r="K77" s="8">
        <f t="shared" ref="K77:L77" si="3">SUM(K68:K76)</f>
        <v>223</v>
      </c>
      <c r="L77" s="8">
        <f t="shared" si="3"/>
        <v>223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4.5" customHeight="1" x14ac:dyDescent="0.25">
      <c r="A91" s="152" t="s">
        <v>342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3" customHeight="1" x14ac:dyDescent="0.25">
      <c r="A92" s="152" t="s">
        <v>342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342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343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14</v>
      </c>
      <c r="L136" s="8">
        <v>14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22</v>
      </c>
      <c r="K137" s="8">
        <v>21</v>
      </c>
      <c r="L137" s="8">
        <v>21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>J145*0.1</f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56</v>
      </c>
      <c r="K147" s="8">
        <v>68</v>
      </c>
      <c r="L147" s="8">
        <v>68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90</v>
      </c>
      <c r="K148" s="8">
        <v>112</v>
      </c>
      <c r="L148" s="8">
        <v>112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181</v>
      </c>
      <c r="K155" s="13">
        <f t="shared" ref="K155:L155" si="8">SUM(K132:K154)</f>
        <v>223</v>
      </c>
      <c r="L155" s="13">
        <f t="shared" si="8"/>
        <v>223</v>
      </c>
      <c r="M155" s="8"/>
      <c r="N155" s="8"/>
      <c r="O155" s="8"/>
      <c r="P155" s="29">
        <v>10</v>
      </c>
      <c r="Q155" s="30">
        <f>J155*0.1</f>
        <v>18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4.5" customHeight="1" x14ac:dyDescent="0.25">
      <c r="A169" s="152" t="s">
        <v>342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3" customHeight="1" x14ac:dyDescent="0.25">
      <c r="A170" s="152" t="s">
        <v>342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342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343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3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1" manualBreakCount="1">
    <brk id="33" max="1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Лист51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486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142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10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10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10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10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10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10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10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10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10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10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39">
        <v>29</v>
      </c>
      <c r="L68" s="39">
        <v>29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154</v>
      </c>
      <c r="K73" s="39">
        <v>161</v>
      </c>
      <c r="L73" s="39">
        <v>161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184</v>
      </c>
      <c r="K77" s="8">
        <f t="shared" ref="K77:L77" si="3">SUM(K68:K76)</f>
        <v>190</v>
      </c>
      <c r="L77" s="8">
        <f t="shared" si="3"/>
        <v>190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" customHeight="1" x14ac:dyDescent="0.25">
      <c r="A91" s="152" t="s">
        <v>344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8.5" customHeight="1" x14ac:dyDescent="0.25">
      <c r="A92" s="152" t="s">
        <v>344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.75" customHeight="1" x14ac:dyDescent="0.25">
      <c r="A93" s="152" t="s">
        <v>344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345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8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22</v>
      </c>
      <c r="K137" s="8">
        <v>23</v>
      </c>
      <c r="L137" s="8">
        <v>23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447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39</v>
      </c>
      <c r="K147" s="8">
        <v>42</v>
      </c>
      <c r="L147" s="8">
        <v>42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4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106</v>
      </c>
      <c r="K148" s="8">
        <v>114</v>
      </c>
      <c r="L148" s="8">
        <v>114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11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184</v>
      </c>
      <c r="K155" s="13">
        <f t="shared" ref="K155:L155" si="9">SUM(K132:K154)</f>
        <v>190</v>
      </c>
      <c r="L155" s="13">
        <f t="shared" si="9"/>
        <v>190</v>
      </c>
      <c r="M155" s="8"/>
      <c r="N155" s="8"/>
      <c r="O155" s="8"/>
      <c r="P155" s="29">
        <v>10</v>
      </c>
      <c r="Q155" s="30">
        <f>J155*0.1</f>
        <v>18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" customHeight="1" x14ac:dyDescent="0.25">
      <c r="A169" s="152" t="s">
        <v>344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8.5" customHeight="1" x14ac:dyDescent="0.25">
      <c r="A170" s="152" t="s">
        <v>344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.75" customHeight="1" x14ac:dyDescent="0.25">
      <c r="A171" s="152" t="s">
        <v>344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345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400-000000000000}"/>
  </hyperlinks>
  <pageMargins left="0.55118110236220474" right="0.31496062992125984" top="0.35433070866141736" bottom="0.35433070866141736" header="0.31496062992125984" footer="0.31496062992125984"/>
  <pageSetup paperSize="9" scale="47" fitToHeight="0" orientation="landscape" r:id="rId1"/>
  <rowBreaks count="4" manualBreakCount="4">
    <brk id="33" max="16" man="1"/>
    <brk id="101" max="16" man="1"/>
    <brk id="128" max="16" man="1"/>
    <brk id="160" max="1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Лист52"/>
  <dimension ref="A1:AE226"/>
  <sheetViews>
    <sheetView view="pageBreakPreview" topLeftCell="B4" zoomScale="75" zoomScaleNormal="75" zoomScaleSheetLayoutView="75" workbookViewId="0">
      <selection activeCell="K19" sqref="K19:M19"/>
    </sheetView>
  </sheetViews>
  <sheetFormatPr defaultRowHeight="18.75" x14ac:dyDescent="0.25"/>
  <cols>
    <col min="1" max="1" width="32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4.28515625" style="4" customWidth="1"/>
    <col min="15" max="15" width="13.85546875" style="4" customWidth="1"/>
    <col min="16" max="16" width="9.140625" style="4" customWidth="1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487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5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39">
        <v>34</v>
      </c>
      <c r="L68" s="39">
        <v>34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10</v>
      </c>
      <c r="K72" s="39">
        <v>10</v>
      </c>
      <c r="L72" s="39">
        <v>10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163</v>
      </c>
      <c r="K73" s="39">
        <v>216</v>
      </c>
      <c r="L73" s="39">
        <v>216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16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203</v>
      </c>
      <c r="K77" s="8">
        <f t="shared" ref="K77:L77" si="3">SUM(K68:K76)</f>
        <v>260</v>
      </c>
      <c r="L77" s="8">
        <f t="shared" si="3"/>
        <v>260</v>
      </c>
      <c r="M77" s="8"/>
      <c r="N77" s="8"/>
      <c r="O77" s="8"/>
      <c r="P77" s="9">
        <v>10</v>
      </c>
      <c r="Q77" s="31">
        <f t="shared" si="0"/>
        <v>20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2.25" customHeight="1" x14ac:dyDescent="0.25">
      <c r="A91" s="152" t="s">
        <v>346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2.25" customHeight="1" x14ac:dyDescent="0.25">
      <c r="A92" s="152" t="s">
        <v>346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3" customHeight="1" x14ac:dyDescent="0.25">
      <c r="A93" s="152" t="s">
        <v>346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347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ht="19.5" customHeight="1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2</v>
      </c>
      <c r="L135" s="8">
        <v>2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21</v>
      </c>
      <c r="K137" s="8">
        <v>27</v>
      </c>
      <c r="L137" s="8">
        <v>27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/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>
        <v>0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>
        <v>0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>
        <v>0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>
        <v>0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>
        <v>0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0</v>
      </c>
      <c r="L144" s="8">
        <v>0</v>
      </c>
      <c r="M144" s="13"/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448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/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11</v>
      </c>
      <c r="K146" s="8">
        <v>7</v>
      </c>
      <c r="L146" s="8">
        <v>7</v>
      </c>
      <c r="M146" s="13"/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19</v>
      </c>
      <c r="K147" s="8">
        <v>31</v>
      </c>
      <c r="L147" s="8">
        <v>31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140</v>
      </c>
      <c r="K148" s="8">
        <v>187</v>
      </c>
      <c r="L148" s="8">
        <v>187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/>
      <c r="M149" s="13"/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ref="L150:L153" si="8">J150</f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>
        <f t="shared" ref="L154" si="10">J154</f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203</v>
      </c>
      <c r="K155" s="13">
        <f t="shared" ref="K155:L155" si="11">SUM(K132:K154)</f>
        <v>260</v>
      </c>
      <c r="L155" s="13">
        <f t="shared" si="11"/>
        <v>260</v>
      </c>
      <c r="M155" s="8"/>
      <c r="N155" s="8"/>
      <c r="O155" s="8"/>
      <c r="P155" s="29">
        <v>10</v>
      </c>
      <c r="Q155" s="30">
        <f>J155*0.1</f>
        <v>20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2.25" customHeight="1" x14ac:dyDescent="0.25">
      <c r="A169" s="152" t="s">
        <v>346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2.25" customHeight="1" x14ac:dyDescent="0.25">
      <c r="A170" s="152" t="s">
        <v>346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3" customHeight="1" x14ac:dyDescent="0.25">
      <c r="A171" s="152" t="s">
        <v>346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347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5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Лист53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488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60</v>
      </c>
      <c r="K68" s="39">
        <v>57</v>
      </c>
      <c r="L68" s="39">
        <v>57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6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26</v>
      </c>
      <c r="K72" s="39">
        <v>25</v>
      </c>
      <c r="L72" s="39">
        <v>25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221</v>
      </c>
      <c r="K73" s="39">
        <v>213</v>
      </c>
      <c r="L73" s="39">
        <v>213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307</v>
      </c>
      <c r="K77" s="8">
        <f t="shared" ref="K77:L77" si="3">SUM(K68:K76)</f>
        <v>295</v>
      </c>
      <c r="L77" s="8">
        <f t="shared" si="3"/>
        <v>295</v>
      </c>
      <c r="M77" s="8"/>
      <c r="N77" s="8"/>
      <c r="O77" s="8"/>
      <c r="P77" s="9">
        <v>10</v>
      </c>
      <c r="Q77" s="31">
        <f t="shared" si="0"/>
        <v>31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9.25" customHeight="1" x14ac:dyDescent="0.25">
      <c r="A91" s="152" t="s">
        <v>348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348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348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349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448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5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1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21</v>
      </c>
      <c r="K136" s="8">
        <v>16</v>
      </c>
      <c r="L136" s="8">
        <v>16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33</v>
      </c>
      <c r="K137" s="8">
        <v>41</v>
      </c>
      <c r="L137" s="8">
        <v>41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448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76</v>
      </c>
      <c r="K147" s="8">
        <v>73</v>
      </c>
      <c r="L147" s="8">
        <v>73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8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161</v>
      </c>
      <c r="K148" s="8">
        <v>164</v>
      </c>
      <c r="L148" s="8">
        <v>164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307</v>
      </c>
      <c r="K155" s="13">
        <f t="shared" ref="K155:L155" si="9">SUM(K132:K154)</f>
        <v>295</v>
      </c>
      <c r="L155" s="13">
        <f t="shared" si="9"/>
        <v>295</v>
      </c>
      <c r="M155" s="8"/>
      <c r="N155" s="8"/>
      <c r="O155" s="8"/>
      <c r="P155" s="29">
        <v>10</v>
      </c>
      <c r="Q155" s="30">
        <f>J155*0.1</f>
        <v>31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9.25" customHeight="1" x14ac:dyDescent="0.25">
      <c r="A169" s="152" t="s">
        <v>348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348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348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349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6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Лист54"/>
  <dimension ref="A1:AE226"/>
  <sheetViews>
    <sheetView view="pageBreakPreview" topLeftCell="A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42578125" style="4" customWidth="1"/>
    <col min="15" max="15" width="17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489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145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136</v>
      </c>
      <c r="K68" s="39">
        <v>190</v>
      </c>
      <c r="L68" s="39">
        <v>190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18</v>
      </c>
      <c r="K72" s="39">
        <v>17</v>
      </c>
      <c r="L72" s="39">
        <v>17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376</v>
      </c>
      <c r="K73" s="39">
        <v>311</v>
      </c>
      <c r="L73" s="39">
        <v>311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38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530</v>
      </c>
      <c r="K77" s="8">
        <f t="shared" ref="K77:L77" si="3">SUM(K68:K76)</f>
        <v>518</v>
      </c>
      <c r="L77" s="8">
        <f t="shared" si="3"/>
        <v>518</v>
      </c>
      <c r="M77" s="8"/>
      <c r="N77" s="8"/>
      <c r="O77" s="8"/>
      <c r="P77" s="9">
        <v>10</v>
      </c>
      <c r="Q77" s="31">
        <f t="shared" si="0"/>
        <v>53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5.25" customHeight="1" x14ac:dyDescent="0.25">
      <c r="A91" s="152" t="s">
        <v>350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9.25" customHeight="1" x14ac:dyDescent="0.25">
      <c r="A92" s="152" t="s">
        <v>350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9.25" customHeight="1" x14ac:dyDescent="0.25">
      <c r="A93" s="152" t="s">
        <v>350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7" customHeight="1" x14ac:dyDescent="0.25">
      <c r="A94" s="152" t="s">
        <v>351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23</v>
      </c>
      <c r="K136" s="8">
        <v>10</v>
      </c>
      <c r="L136" s="8">
        <v>10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109</v>
      </c>
      <c r="K137" s="8">
        <v>180</v>
      </c>
      <c r="L137" s="8">
        <v>180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11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58</v>
      </c>
      <c r="K147" s="8">
        <v>67</v>
      </c>
      <c r="L147" s="8">
        <v>67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322</v>
      </c>
      <c r="K148" s="8">
        <v>257</v>
      </c>
      <c r="L148" s="8">
        <v>257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32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530</v>
      </c>
      <c r="K155" s="13">
        <f t="shared" ref="K155:L155" si="9">SUM(K132:K154)</f>
        <v>518</v>
      </c>
      <c r="L155" s="13">
        <f t="shared" si="9"/>
        <v>518</v>
      </c>
      <c r="M155" s="8"/>
      <c r="N155" s="8"/>
      <c r="O155" s="8"/>
      <c r="P155" s="29">
        <v>10</v>
      </c>
      <c r="Q155" s="30">
        <f>J155*0.1</f>
        <v>53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74.25" customHeight="1" x14ac:dyDescent="0.25">
      <c r="A169" s="152" t="s">
        <v>350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9.25" customHeight="1" x14ac:dyDescent="0.25">
      <c r="A170" s="152" t="s">
        <v>350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9.25" customHeight="1" x14ac:dyDescent="0.25">
      <c r="A171" s="152" t="s">
        <v>350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7" customHeight="1" x14ac:dyDescent="0.25">
      <c r="A172" s="152" t="s">
        <v>351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700-000000000000}"/>
  </hyperlinks>
  <pageMargins left="0.55118110236220474" right="0.31496062992125984" top="0.35433070866141736" bottom="0.35433070866141736" header="0.31496062992125984" footer="0.31496062992125984"/>
  <pageSetup paperSize="9" scale="44" fitToHeight="0" orientation="landscape" r:id="rId1"/>
  <rowBreaks count="4" manualBreakCount="4">
    <brk id="33" max="16" man="1"/>
    <brk id="163" max="16" man="1"/>
    <brk id="187" max="16" man="1"/>
    <brk id="224" max="1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Лист55"/>
  <dimension ref="A1:AE226"/>
  <sheetViews>
    <sheetView tabSelected="1" view="pageBreakPreview" topLeftCell="B4" zoomScale="75" zoomScaleNormal="75" zoomScaleSheetLayoutView="75" workbookViewId="0">
      <selection activeCell="K19" sqref="K19:M19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6.425781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490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94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5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39">
        <v>44</v>
      </c>
      <c r="L68" s="39">
        <v>44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17</v>
      </c>
      <c r="K72" s="39">
        <v>23</v>
      </c>
      <c r="L72" s="39">
        <v>23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>J72*0.1</f>
        <v>2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152</v>
      </c>
      <c r="K73" s="39">
        <v>230</v>
      </c>
      <c r="L73" s="39">
        <v>230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>J73*0.1</f>
        <v>15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199</v>
      </c>
      <c r="K77" s="8">
        <f t="shared" ref="K77:L77" si="3">SUM(K68:K76)</f>
        <v>297</v>
      </c>
      <c r="L77" s="8">
        <f t="shared" si="3"/>
        <v>297</v>
      </c>
      <c r="M77" s="8"/>
      <c r="N77" s="8"/>
      <c r="O77" s="8"/>
      <c r="P77" s="9">
        <v>10</v>
      </c>
      <c r="Q77" s="31">
        <f t="shared" si="0"/>
        <v>20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7" customHeight="1" x14ac:dyDescent="0.25">
      <c r="A91" s="152" t="s">
        <v>352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7.75" customHeight="1" x14ac:dyDescent="0.25">
      <c r="A92" s="152" t="s">
        <v>352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0" customHeight="1" x14ac:dyDescent="0.25">
      <c r="A93" s="152" t="s">
        <v>352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353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8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8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448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0</v>
      </c>
      <c r="L134" s="8"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447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0</v>
      </c>
      <c r="L135" s="8">
        <v>0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446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13</v>
      </c>
      <c r="L136" s="8">
        <v>13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19</v>
      </c>
      <c r="K137" s="8">
        <v>31</v>
      </c>
      <c r="L137" s="8">
        <v>31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448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56</v>
      </c>
      <c r="K147" s="8">
        <v>90</v>
      </c>
      <c r="L147" s="8">
        <v>90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105</v>
      </c>
      <c r="K148" s="8">
        <v>157</v>
      </c>
      <c r="L148" s="8">
        <v>157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11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199</v>
      </c>
      <c r="K155" s="13">
        <f t="shared" ref="K155:L155" si="9">SUM(K132:K154)</f>
        <v>297</v>
      </c>
      <c r="L155" s="13">
        <f t="shared" si="9"/>
        <v>297</v>
      </c>
      <c r="M155" s="8"/>
      <c r="N155" s="8"/>
      <c r="O155" s="8"/>
      <c r="P155" s="29">
        <v>10</v>
      </c>
      <c r="Q155" s="30">
        <f>J155*0.1</f>
        <v>20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7" customHeight="1" x14ac:dyDescent="0.25">
      <c r="A169" s="152" t="s">
        <v>352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7.75" customHeight="1" x14ac:dyDescent="0.25">
      <c r="A170" s="152" t="s">
        <v>352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0" customHeight="1" x14ac:dyDescent="0.25">
      <c r="A171" s="152" t="s">
        <v>352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3.25" customHeight="1" x14ac:dyDescent="0.25">
      <c r="A172" s="152" t="s">
        <v>353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216" t="s">
        <v>405</v>
      </c>
      <c r="K190" s="216" t="s">
        <v>406</v>
      </c>
      <c r="L190" s="216" t="s">
        <v>423</v>
      </c>
      <c r="M190" s="216" t="s">
        <v>405</v>
      </c>
      <c r="N190" s="216" t="s">
        <v>406</v>
      </c>
      <c r="O190" s="21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217"/>
      <c r="K191" s="217"/>
      <c r="L191" s="217"/>
      <c r="M191" s="217"/>
      <c r="N191" s="217"/>
      <c r="O191" s="217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</mergeCells>
  <hyperlinks>
    <hyperlink ref="P189" location="sub_666" display="sub_666" xr:uid="{00000000-0004-0000-38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4" manualBreakCount="4">
    <brk id="33" max="16" man="1"/>
    <brk id="136" max="16" man="1"/>
    <brk id="163" max="16" man="1"/>
    <brk id="187" max="16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Лист56"/>
  <dimension ref="A1:AE226"/>
  <sheetViews>
    <sheetView view="pageBreakPreview" topLeftCell="A65" zoomScale="75" zoomScaleNormal="75" zoomScaleSheetLayoutView="75" workbookViewId="0">
      <selection activeCell="J72" sqref="J72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9.5703125" style="4" customWidth="1"/>
    <col min="11" max="11" width="12.140625" style="4" customWidth="1"/>
    <col min="12" max="12" width="11.42578125" style="4" customWidth="1"/>
    <col min="13" max="13" width="17.5703125" style="4" customWidth="1"/>
    <col min="14" max="14" width="14.28515625" style="4" customWidth="1"/>
    <col min="15" max="15" width="13.85546875" style="4" customWidth="1"/>
    <col min="16" max="16" width="9.140625" style="4"/>
    <col min="17" max="17" width="12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34" t="s">
        <v>438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436</v>
      </c>
    </row>
    <row r="12" spans="1:15" x14ac:dyDescent="0.25">
      <c r="M12" s="4" t="s">
        <v>428</v>
      </c>
    </row>
    <row r="16" spans="1:15" ht="35.25" customHeight="1" x14ac:dyDescent="0.25">
      <c r="A16" s="224" t="s">
        <v>404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437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421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f>SUM('МАДОУ1:МБДОУ 102'!J68)</f>
        <v>1693</v>
      </c>
      <c r="K68" s="8">
        <f>SUM('МАДОУ1:МБДОУ 102'!K68)</f>
        <v>2045</v>
      </c>
      <c r="L68" s="8">
        <f>SUM('МАДОУ1:МБДОУ 102'!L68)</f>
        <v>2045</v>
      </c>
      <c r="M68" s="39" t="s">
        <v>18</v>
      </c>
      <c r="N68" s="39" t="s">
        <v>18</v>
      </c>
      <c r="O68" s="39" t="s">
        <v>18</v>
      </c>
      <c r="P68" s="66">
        <v>10</v>
      </c>
      <c r="Q68" s="69">
        <f>J68*0.1</f>
        <v>169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>
        <f>SUM('МАДОУ1:МБДОУ 102'!J69)</f>
        <v>0</v>
      </c>
      <c r="K69" s="8">
        <f>SUM('МАДОУ1:МБДОУ 102'!K69)</f>
        <v>0</v>
      </c>
      <c r="L69" s="8">
        <f>SUM('МАДОУ1:МБДОУ 102'!L69)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44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>
        <f>SUM('МАДОУ1:МБДОУ 102'!J70)</f>
        <v>0</v>
      </c>
      <c r="K70" s="8">
        <f>SUM('МАДОУ1:МБДОУ 102'!K70)</f>
        <v>0</v>
      </c>
      <c r="L70" s="8">
        <f>SUM('МАДОУ1:МБДОУ 102'!L70)</f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44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>
        <f>SUM('МАДОУ1:МБДОУ 102'!J71)</f>
        <v>0</v>
      </c>
      <c r="K71" s="8">
        <f>SUM('МАДОУ1:МБДОУ 102'!K71)</f>
        <v>0</v>
      </c>
      <c r="L71" s="8">
        <f>SUM('МАДОУ1:МБДОУ 102'!L71)</f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44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f>SUM('МАДОУ1:МБДОУ 102'!J72)</f>
        <v>846</v>
      </c>
      <c r="K72" s="8">
        <f>SUM('МАДОУ1:МБДОУ 102'!K72)</f>
        <v>856</v>
      </c>
      <c r="L72" s="8">
        <f>SUM('МАДОУ1:МБДОУ 102'!L72)</f>
        <v>856</v>
      </c>
      <c r="M72" s="39" t="s">
        <v>18</v>
      </c>
      <c r="N72" s="39" t="s">
        <v>18</v>
      </c>
      <c r="O72" s="39" t="s">
        <v>18</v>
      </c>
      <c r="P72" s="66">
        <v>10</v>
      </c>
      <c r="Q72" s="69">
        <f t="shared" si="0"/>
        <v>85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f>SUM('МАДОУ1:МБДОУ 102'!J73)</f>
        <v>7623</v>
      </c>
      <c r="K73" s="8">
        <f>SUM('МАДОУ1:МБДОУ 102'!K73)</f>
        <v>8341</v>
      </c>
      <c r="L73" s="8">
        <f>SUM('МАДОУ1:МБДОУ 102'!L73)</f>
        <v>8341</v>
      </c>
      <c r="M73" s="8" t="s">
        <v>18</v>
      </c>
      <c r="N73" s="8" t="s">
        <v>18</v>
      </c>
      <c r="O73" s="8" t="s">
        <v>18</v>
      </c>
      <c r="P73" s="9">
        <v>10</v>
      </c>
      <c r="Q73" s="44">
        <f t="shared" si="0"/>
        <v>762</v>
      </c>
    </row>
    <row r="74" spans="1:17" ht="75" hidden="1" x14ac:dyDescent="0.25">
      <c r="A74" s="99" t="s">
        <v>360</v>
      </c>
      <c r="B74" s="71" t="s">
        <v>354</v>
      </c>
      <c r="C74" s="2" t="s">
        <v>17</v>
      </c>
      <c r="D74" s="8" t="s">
        <v>157</v>
      </c>
      <c r="E74" s="9" t="s">
        <v>30</v>
      </c>
      <c r="F74" s="100" t="s">
        <v>357</v>
      </c>
      <c r="G74" s="8" t="s">
        <v>31</v>
      </c>
      <c r="H74" s="8" t="s">
        <v>32</v>
      </c>
      <c r="I74" s="3" t="s">
        <v>102</v>
      </c>
      <c r="J74" s="8">
        <f>SUM('МАДОУ1:МБДОУ 102'!J74)</f>
        <v>22</v>
      </c>
      <c r="K74" s="8">
        <f>SUM('МАДОУ1:МБДОУ 102'!K74)</f>
        <v>33</v>
      </c>
      <c r="L74" s="8">
        <f>SUM('МАДОУ1:МБДОУ 102'!L74)</f>
        <v>33</v>
      </c>
      <c r="M74" s="8" t="s">
        <v>18</v>
      </c>
      <c r="N74" s="8" t="s">
        <v>18</v>
      </c>
      <c r="O74" s="8" t="s">
        <v>18</v>
      </c>
      <c r="P74" s="9">
        <v>5</v>
      </c>
      <c r="Q74" s="44">
        <f t="shared" si="0"/>
        <v>2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>
        <f>SUM('МБДОУ 2:МБДОУ 102'!J75)</f>
        <v>0</v>
      </c>
      <c r="K75" s="8">
        <f>SUM('МАДОУ1:МБДОУ 102'!K75)</f>
        <v>0</v>
      </c>
      <c r="L75" s="8">
        <f>SUM('МАДОУ1:МБДОУ 102'!L75)</f>
        <v>0</v>
      </c>
      <c r="M75" s="8" t="s">
        <v>18</v>
      </c>
      <c r="N75" s="8" t="s">
        <v>18</v>
      </c>
      <c r="O75" s="8" t="s">
        <v>18</v>
      </c>
      <c r="P75" s="9"/>
      <c r="Q75" s="44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44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10184</v>
      </c>
      <c r="K77" s="8">
        <f t="shared" ref="K77:L77" si="1">SUM(K68:K76)</f>
        <v>11275</v>
      </c>
      <c r="L77" s="8">
        <f t="shared" si="1"/>
        <v>11275</v>
      </c>
      <c r="M77" s="8"/>
      <c r="N77" s="8"/>
      <c r="O77" s="8"/>
      <c r="P77" s="9">
        <v>10</v>
      </c>
      <c r="Q77" s="31">
        <f t="shared" si="0"/>
        <v>1018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212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43.5" customHeight="1" x14ac:dyDescent="0.25">
      <c r="A92" s="152" t="s">
        <v>211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1" customHeight="1" x14ac:dyDescent="0.25">
      <c r="A93" s="152" t="s">
        <v>213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210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01" t="s">
        <v>370</v>
      </c>
      <c r="B123" s="2" t="s">
        <v>154</v>
      </c>
      <c r="C123" s="2" t="s">
        <v>157</v>
      </c>
      <c r="D123" s="9" t="s">
        <v>18</v>
      </c>
      <c r="E123" s="119" t="s">
        <v>357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01" t="s">
        <v>371</v>
      </c>
      <c r="B124" s="2" t="s">
        <v>56</v>
      </c>
      <c r="C124" s="2" t="s">
        <v>157</v>
      </c>
      <c r="D124" s="9" t="s">
        <v>18</v>
      </c>
      <c r="E124" s="119" t="s">
        <v>357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>
        <f>SUM('МАДОУ1:МБДОУ 102'!J132)</f>
        <v>0</v>
      </c>
      <c r="K132" s="8">
        <f>SUM('МАДОУ1:МБДОУ 102'!K132)</f>
        <v>0</v>
      </c>
      <c r="L132" s="8">
        <f>SUM('МАДОУ1:МБДОУ 102'!L132)</f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43">
        <f t="shared" ref="Q132:Q133" si="2">J132*0.1</f>
        <v>0</v>
      </c>
    </row>
    <row r="133" spans="1:17" ht="77.25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f>SUM('МАДОУ1:МБДОУ 102'!J133)</f>
        <v>8</v>
      </c>
      <c r="K133" s="8">
        <f>SUM('МАДОУ1:МБДОУ 102'!K133)</f>
        <v>4</v>
      </c>
      <c r="L133" s="8">
        <f>SUM('МАДОУ1:МБДОУ 102'!L133)</f>
        <v>4</v>
      </c>
      <c r="M133" s="13" t="s">
        <v>18</v>
      </c>
      <c r="N133" s="8" t="s">
        <v>18</v>
      </c>
      <c r="O133" s="8" t="s">
        <v>18</v>
      </c>
      <c r="P133" s="29">
        <v>10</v>
      </c>
      <c r="Q133" s="43">
        <f t="shared" si="2"/>
        <v>1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f>SUM('МАДОУ1:МБДОУ 102'!J134)</f>
        <v>9</v>
      </c>
      <c r="K134" s="8">
        <f>SUM('МАДОУ1:МБДОУ 102'!K134)</f>
        <v>5</v>
      </c>
      <c r="L134" s="8">
        <f>SUM('МАДОУ1:МБДОУ 102'!L134)</f>
        <v>5</v>
      </c>
      <c r="M134" s="14" t="s">
        <v>18</v>
      </c>
      <c r="N134" s="8" t="s">
        <v>18</v>
      </c>
      <c r="O134" s="8" t="s">
        <v>18</v>
      </c>
      <c r="P134" s="29">
        <v>10</v>
      </c>
      <c r="Q134" s="43">
        <f>J134*0.1</f>
        <v>1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f>SUM('МАДОУ1:МБДОУ 102'!J135)</f>
        <v>72</v>
      </c>
      <c r="K135" s="8">
        <f>SUM('МАДОУ1:МБДОУ 102'!K135)</f>
        <v>31</v>
      </c>
      <c r="L135" s="8">
        <f>SUM('МАДОУ1:МБДОУ 102'!L135)</f>
        <v>31</v>
      </c>
      <c r="M135" s="14" t="s">
        <v>18</v>
      </c>
      <c r="N135" s="8" t="s">
        <v>18</v>
      </c>
      <c r="O135" s="8" t="s">
        <v>18</v>
      </c>
      <c r="P135" s="29">
        <v>10</v>
      </c>
      <c r="Q135" s="43">
        <f>J135*0.1</f>
        <v>7</v>
      </c>
    </row>
    <row r="136" spans="1:17" ht="172.5" customHeight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f>SUM('МАДОУ1:МБДОУ 102'!J136)</f>
        <v>415</v>
      </c>
      <c r="K136" s="8">
        <f>SUM('МАДОУ1:МБДОУ 102'!K136)</f>
        <v>481</v>
      </c>
      <c r="L136" s="8">
        <f>SUM('МАДОУ1:МБДОУ 102'!L136)</f>
        <v>481</v>
      </c>
      <c r="M136" s="120" t="s">
        <v>414</v>
      </c>
      <c r="N136" s="120" t="s">
        <v>417</v>
      </c>
      <c r="O136" s="120" t="s">
        <v>417</v>
      </c>
      <c r="P136" s="29">
        <v>10</v>
      </c>
      <c r="Q136" s="43">
        <f>J136*0.1</f>
        <v>42</v>
      </c>
    </row>
    <row r="137" spans="1:17" ht="112.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18</v>
      </c>
      <c r="G137" s="8" t="s">
        <v>58</v>
      </c>
      <c r="H137" s="8" t="s">
        <v>32</v>
      </c>
      <c r="I137" s="3" t="s">
        <v>102</v>
      </c>
      <c r="J137" s="8">
        <f>SUM('МАДОУ1:МБДОУ 102'!J137)</f>
        <v>1189</v>
      </c>
      <c r="K137" s="8">
        <f>SUM('МАДОУ1:МБДОУ 102'!K137)</f>
        <v>1507</v>
      </c>
      <c r="L137" s="8">
        <f>SUM('МАДОУ1:МБДОУ 102'!L137)</f>
        <v>1507</v>
      </c>
      <c r="M137" s="120" t="s">
        <v>413</v>
      </c>
      <c r="N137" s="120" t="s">
        <v>418</v>
      </c>
      <c r="O137" s="120" t="s">
        <v>418</v>
      </c>
      <c r="P137" s="29">
        <v>10</v>
      </c>
      <c r="Q137" s="43">
        <f t="shared" ref="Q137:Q154" si="3">J137*0.1</f>
        <v>119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>
        <f>SUM('МАДОУ1:МБДОУ 102'!J138)</f>
        <v>0</v>
      </c>
      <c r="K138" s="8">
        <f>SUM('МАДОУ1:МБДОУ 102'!K138)</f>
        <v>0</v>
      </c>
      <c r="L138" s="8">
        <f>SUM('МАДОУ1:МБДОУ 102'!L138)</f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43">
        <f t="shared" si="3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>
        <f>SUM('МАДОУ1:МБДОУ 102'!J139)</f>
        <v>0</v>
      </c>
      <c r="K139" s="8">
        <f>SUM('МАДОУ1:МБДОУ 102'!K139)</f>
        <v>0</v>
      </c>
      <c r="L139" s="8">
        <f>SUM('МАДОУ1:МБДОУ 102'!L139)</f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43">
        <f t="shared" si="3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>
        <f>SUM('МАДОУ1:МБДОУ 102'!J140)</f>
        <v>0</v>
      </c>
      <c r="K140" s="8">
        <f>SUM('МАДОУ1:МБДОУ 102'!K140)</f>
        <v>0</v>
      </c>
      <c r="L140" s="8">
        <f>SUM('МАДОУ1:МБДОУ 102'!L140)</f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43">
        <f t="shared" si="3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>
        <f>SUM('МАДОУ1:МБДОУ 102'!J141)</f>
        <v>0</v>
      </c>
      <c r="K141" s="8">
        <f>SUM('МАДОУ1:МБДОУ 102'!K141)</f>
        <v>0</v>
      </c>
      <c r="L141" s="8">
        <f>SUM('МАДОУ1:МБДОУ 102'!L141)</f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43">
        <f t="shared" si="3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>
        <f>SUM('МАДОУ1:МБДОУ 102'!J142)</f>
        <v>0</v>
      </c>
      <c r="K142" s="8">
        <f>SUM('МАДОУ1:МБДОУ 102'!K142)</f>
        <v>0</v>
      </c>
      <c r="L142" s="8">
        <f>SUM('МАДОУ1:МБДОУ 102'!L142)</f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43">
        <f t="shared" si="3"/>
        <v>0</v>
      </c>
    </row>
    <row r="143" spans="1:17" ht="56.25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>
        <f>SUM('МАДОУ1:МБДОУ 102'!J143)</f>
        <v>14</v>
      </c>
      <c r="K143" s="8">
        <f>SUM('МАДОУ1:МБДОУ 102'!K143)</f>
        <v>10</v>
      </c>
      <c r="L143" s="8">
        <f>SUM('МАДОУ1:МБДОУ 102'!L143)</f>
        <v>10</v>
      </c>
      <c r="M143" s="13" t="s">
        <v>18</v>
      </c>
      <c r="N143" s="8" t="s">
        <v>18</v>
      </c>
      <c r="O143" s="8" t="s">
        <v>18</v>
      </c>
      <c r="P143" s="29">
        <v>10</v>
      </c>
      <c r="Q143" s="43">
        <f t="shared" si="3"/>
        <v>1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f>SUM('МАДОУ1:МБДОУ 102'!J144)</f>
        <v>32</v>
      </c>
      <c r="K144" s="8">
        <f>SUM('МАДОУ1:МБДОУ 102'!K144)</f>
        <v>23</v>
      </c>
      <c r="L144" s="8">
        <f>SUM('МАДОУ1:МБДОУ 102'!L144)</f>
        <v>23</v>
      </c>
      <c r="M144" s="13" t="s">
        <v>18</v>
      </c>
      <c r="N144" s="8" t="s">
        <v>18</v>
      </c>
      <c r="O144" s="8" t="s">
        <v>18</v>
      </c>
      <c r="P144" s="29">
        <v>10</v>
      </c>
      <c r="Q144" s="43">
        <f t="shared" si="3"/>
        <v>3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f>SUM('МАДОУ1:МБДОУ 102'!J145)</f>
        <v>117</v>
      </c>
      <c r="K145" s="8">
        <f>SUM('МАДОУ1:МБДОУ 102'!K145)</f>
        <v>116</v>
      </c>
      <c r="L145" s="8">
        <f>SUM('МАДОУ1:МБДОУ 102'!L145)</f>
        <v>116</v>
      </c>
      <c r="M145" s="13" t="s">
        <v>18</v>
      </c>
      <c r="N145" s="8" t="s">
        <v>18</v>
      </c>
      <c r="O145" s="8" t="s">
        <v>18</v>
      </c>
      <c r="P145" s="29">
        <v>10</v>
      </c>
      <c r="Q145" s="43">
        <f t="shared" si="3"/>
        <v>12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f>SUM('МАДОУ1:МБДОУ 102'!J146)</f>
        <v>344</v>
      </c>
      <c r="K146" s="8">
        <f>SUM('МАДОУ1:МБДОУ 102'!K146)</f>
        <v>161</v>
      </c>
      <c r="L146" s="8">
        <f>SUM('МАДОУ1:МБДОУ 102'!L146)</f>
        <v>161</v>
      </c>
      <c r="M146" s="13" t="s">
        <v>18</v>
      </c>
      <c r="N146" s="8" t="s">
        <v>18</v>
      </c>
      <c r="O146" s="8" t="s">
        <v>18</v>
      </c>
      <c r="P146" s="29">
        <v>10</v>
      </c>
      <c r="Q146" s="43">
        <f t="shared" ref="Q146" si="4">J146*0.1</f>
        <v>34</v>
      </c>
    </row>
    <row r="147" spans="1:17" ht="150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f>SUM('МАДОУ1:МБДОУ 102'!J147)</f>
        <v>2351</v>
      </c>
      <c r="K147" s="8">
        <f>SUM('МАДОУ1:МБДОУ 102'!K147)</f>
        <v>2677</v>
      </c>
      <c r="L147" s="8">
        <f>SUM('МАДОУ1:МБДОУ 102'!L147)</f>
        <v>2677</v>
      </c>
      <c r="M147" s="120" t="s">
        <v>415</v>
      </c>
      <c r="N147" s="120" t="s">
        <v>419</v>
      </c>
      <c r="O147" s="120" t="s">
        <v>419</v>
      </c>
      <c r="P147" s="29">
        <v>10</v>
      </c>
      <c r="Q147" s="43">
        <f>J147*0.1</f>
        <v>235</v>
      </c>
    </row>
    <row r="148" spans="1:17" ht="112.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f>SUM('МАДОУ1:МБДОУ 102'!J148)</f>
        <v>5610</v>
      </c>
      <c r="K148" s="8">
        <f>SUM('МАДОУ1:МБДОУ 102'!K148)</f>
        <v>6190</v>
      </c>
      <c r="L148" s="8">
        <f>SUM('МАДОУ1:МБДОУ 102'!L148)</f>
        <v>6190</v>
      </c>
      <c r="M148" s="120" t="s">
        <v>416</v>
      </c>
      <c r="N148" s="120" t="s">
        <v>420</v>
      </c>
      <c r="O148" s="120" t="s">
        <v>420</v>
      </c>
      <c r="P148" s="29">
        <v>10</v>
      </c>
      <c r="Q148" s="43">
        <f t="shared" si="3"/>
        <v>561</v>
      </c>
    </row>
    <row r="149" spans="1:17" ht="93.75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>
        <f>SUM('МАДОУ1:МБДОУ 102'!J149)</f>
        <v>0</v>
      </c>
      <c r="K149" s="8">
        <f>SUM('МАДОУ1:МБДОУ 102'!K149)</f>
        <v>0</v>
      </c>
      <c r="L149" s="8">
        <f>SUM('МАДОУ1:МБДОУ 102'!L149)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43">
        <f t="shared" si="3"/>
        <v>0</v>
      </c>
    </row>
    <row r="150" spans="1:17" ht="76.5" customHeight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>
        <f>SUM('МАДОУ1:МБДОУ 102'!J150)</f>
        <v>0</v>
      </c>
      <c r="K150" s="8">
        <f>SUM('МАДОУ1:МБДОУ 102'!K150)</f>
        <v>0</v>
      </c>
      <c r="L150" s="8">
        <f>SUM('МАДОУ1:МБДОУ 102'!L150)</f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43">
        <f t="shared" si="3"/>
        <v>0</v>
      </c>
    </row>
    <row r="151" spans="1:17" ht="93.75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>
        <f>SUM('МАДОУ1:МБДОУ 102'!J151)</f>
        <v>0</v>
      </c>
      <c r="K151" s="8">
        <f>SUM('МАДОУ1:МБДОУ 102'!K151)</f>
        <v>0</v>
      </c>
      <c r="L151" s="8">
        <f>SUM('МАДОУ1:МБДОУ 102'!L151)</f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43">
        <f t="shared" si="3"/>
        <v>0</v>
      </c>
    </row>
    <row r="152" spans="1:17" ht="150" x14ac:dyDescent="0.25">
      <c r="A152" s="101" t="s">
        <v>370</v>
      </c>
      <c r="B152" s="2" t="s">
        <v>154</v>
      </c>
      <c r="C152" s="2" t="s">
        <v>157</v>
      </c>
      <c r="D152" s="9" t="s">
        <v>18</v>
      </c>
      <c r="E152" s="100" t="s">
        <v>357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>
        <f>SUM('МАДОУ1:МБДОУ 102'!J152)</f>
        <v>10</v>
      </c>
      <c r="K152" s="8">
        <f>SUM('МАДОУ1:МБДОУ 102'!K152)</f>
        <v>20</v>
      </c>
      <c r="L152" s="8">
        <f>SUM('МАДОУ1:МБДОУ 102'!L152)</f>
        <v>20</v>
      </c>
      <c r="M152" s="14" t="s">
        <v>415</v>
      </c>
      <c r="N152" s="14" t="s">
        <v>419</v>
      </c>
      <c r="O152" s="14" t="s">
        <v>419</v>
      </c>
      <c r="P152" s="29">
        <v>10</v>
      </c>
      <c r="Q152" s="43">
        <f t="shared" si="3"/>
        <v>1</v>
      </c>
    </row>
    <row r="153" spans="1:17" ht="112.5" x14ac:dyDescent="0.25">
      <c r="A153" s="101" t="s">
        <v>371</v>
      </c>
      <c r="B153" s="2" t="s">
        <v>56</v>
      </c>
      <c r="C153" s="2" t="s">
        <v>157</v>
      </c>
      <c r="D153" s="9" t="s">
        <v>18</v>
      </c>
      <c r="E153" s="100" t="s">
        <v>357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>
        <f>SUM('МАДОУ1:МБДОУ 102'!J153)</f>
        <v>13</v>
      </c>
      <c r="K153" s="8">
        <f>SUM('МАДОУ1:МБДОУ 102'!K153)</f>
        <v>13</v>
      </c>
      <c r="L153" s="8">
        <f>SUM('МАДОУ1:МБДОУ 102'!L153)</f>
        <v>13</v>
      </c>
      <c r="M153" s="14" t="s">
        <v>416</v>
      </c>
      <c r="N153" s="14" t="s">
        <v>420</v>
      </c>
      <c r="O153" s="14" t="s">
        <v>420</v>
      </c>
      <c r="P153" s="29">
        <v>10</v>
      </c>
      <c r="Q153" s="43">
        <f t="shared" si="3"/>
        <v>1</v>
      </c>
    </row>
    <row r="154" spans="1:17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>
        <f>SUM('МАДОУ1:МБДОУ 102'!J154)</f>
        <v>0</v>
      </c>
      <c r="K154" s="8">
        <f>SUM('МАДОУ1:МБДОУ 102'!K154)</f>
        <v>0</v>
      </c>
      <c r="L154" s="8">
        <f>SUM('МАДОУ1:МБДОУ 102'!L154)</f>
        <v>0</v>
      </c>
      <c r="M154" s="8"/>
      <c r="N154" s="8"/>
      <c r="O154" s="8"/>
      <c r="P154" s="29">
        <v>10</v>
      </c>
      <c r="Q154" s="43">
        <f t="shared" si="3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10184</v>
      </c>
      <c r="K155" s="13">
        <f t="shared" ref="K155:L155" si="5">SUM(K132:K154)</f>
        <v>11238</v>
      </c>
      <c r="L155" s="13">
        <f t="shared" si="5"/>
        <v>11238</v>
      </c>
      <c r="M155" s="8"/>
      <c r="N155" s="8"/>
      <c r="O155" s="8"/>
      <c r="P155" s="29">
        <v>10</v>
      </c>
      <c r="Q155" s="43">
        <f>J155*0.1</f>
        <v>1018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142"/>
      <c r="M157" s="142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409</v>
      </c>
      <c r="D161" s="8">
        <v>97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41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37.5" x14ac:dyDescent="0.25">
      <c r="A167" s="8" t="s">
        <v>43</v>
      </c>
      <c r="B167" s="166" t="s">
        <v>44</v>
      </c>
      <c r="C167" s="167"/>
      <c r="D167" s="167"/>
      <c r="E167" s="195" t="s">
        <v>45</v>
      </c>
      <c r="F167" s="195"/>
      <c r="G167" s="195"/>
      <c r="H167" s="195"/>
      <c r="I167" s="195"/>
      <c r="J167" s="7"/>
      <c r="K167" s="7"/>
      <c r="L167" s="7"/>
      <c r="M167" s="7"/>
      <c r="N167" s="7"/>
      <c r="O167" s="7"/>
    </row>
    <row r="168" spans="1:23" x14ac:dyDescent="0.25">
      <c r="A168" s="8">
        <v>1</v>
      </c>
      <c r="B168" s="166">
        <v>2</v>
      </c>
      <c r="C168" s="167"/>
      <c r="D168" s="167"/>
      <c r="E168" s="195">
        <v>3</v>
      </c>
      <c r="F168" s="195"/>
      <c r="G168" s="195"/>
      <c r="H168" s="195"/>
      <c r="I168" s="195"/>
      <c r="J168" s="7"/>
      <c r="K168" s="7"/>
      <c r="L168" s="7"/>
      <c r="M168" s="7"/>
      <c r="N168" s="7"/>
      <c r="O168" s="7"/>
    </row>
    <row r="169" spans="1:23" ht="22.5" customHeight="1" x14ac:dyDescent="0.25">
      <c r="A169" s="249" t="s">
        <v>103</v>
      </c>
      <c r="B169" s="166" t="s">
        <v>46</v>
      </c>
      <c r="C169" s="167"/>
      <c r="D169" s="167"/>
      <c r="E169" s="166" t="s">
        <v>47</v>
      </c>
      <c r="F169" s="166"/>
      <c r="G169" s="166"/>
      <c r="H169" s="166"/>
      <c r="I169" s="166"/>
      <c r="J169" s="7"/>
      <c r="K169" s="7"/>
      <c r="L169" s="7"/>
      <c r="M169" s="7"/>
      <c r="N169" s="7"/>
      <c r="O169" s="7"/>
    </row>
    <row r="170" spans="1:23" ht="33" customHeight="1" x14ac:dyDescent="0.25">
      <c r="A170" s="271"/>
      <c r="B170" s="166" t="s">
        <v>48</v>
      </c>
      <c r="C170" s="195"/>
      <c r="D170" s="195"/>
      <c r="E170" s="166" t="s">
        <v>49</v>
      </c>
      <c r="F170" s="166"/>
      <c r="G170" s="166"/>
      <c r="H170" s="166"/>
      <c r="I170" s="166"/>
      <c r="J170" s="7"/>
      <c r="K170" s="7"/>
      <c r="L170" s="7"/>
      <c r="M170" s="7"/>
      <c r="N170" s="7"/>
      <c r="O170" s="7"/>
    </row>
    <row r="171" spans="1:23" ht="38.25" customHeight="1" x14ac:dyDescent="0.25">
      <c r="A171" s="272" t="s">
        <v>100</v>
      </c>
      <c r="B171" s="166" t="s">
        <v>50</v>
      </c>
      <c r="C171" s="167"/>
      <c r="D171" s="167"/>
      <c r="E171" s="195" t="s">
        <v>170</v>
      </c>
      <c r="F171" s="195"/>
      <c r="G171" s="195"/>
      <c r="H171" s="195"/>
      <c r="I171" s="195"/>
      <c r="J171" s="7"/>
      <c r="K171" s="7"/>
      <c r="L171" s="7"/>
      <c r="M171" s="7"/>
      <c r="N171" s="7"/>
      <c r="O171" s="7"/>
    </row>
    <row r="172" spans="1:23" x14ac:dyDescent="0.25">
      <c r="A172" s="273"/>
      <c r="B172" s="166" t="s">
        <v>51</v>
      </c>
      <c r="C172" s="195"/>
      <c r="D172" s="195"/>
      <c r="E172" s="195" t="s">
        <v>47</v>
      </c>
      <c r="F172" s="195"/>
      <c r="G172" s="195"/>
      <c r="H172" s="195"/>
      <c r="I172" s="195"/>
      <c r="J172" s="7"/>
      <c r="K172" s="7"/>
      <c r="L172" s="7"/>
      <c r="M172" s="7"/>
      <c r="N172" s="7"/>
      <c r="O172" s="7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76"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P64:Q64"/>
    <mergeCell ref="P65:P66"/>
    <mergeCell ref="Q65:Q66"/>
    <mergeCell ref="P128:Q128"/>
    <mergeCell ref="N102:N103"/>
    <mergeCell ref="E83:K83"/>
    <mergeCell ref="A89:D89"/>
    <mergeCell ref="E89:G89"/>
    <mergeCell ref="H89:L89"/>
    <mergeCell ref="A96:L96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P129:P130"/>
    <mergeCell ref="Q129:Q130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71:A172"/>
    <mergeCell ref="B171:D171"/>
    <mergeCell ref="E171:I171"/>
    <mergeCell ref="B172:D172"/>
    <mergeCell ref="E172:I172"/>
    <mergeCell ref="A197:O19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G182:G183"/>
    <mergeCell ref="A166:I166"/>
    <mergeCell ref="B167:D167"/>
    <mergeCell ref="E167:I167"/>
    <mergeCell ref="B168:D168"/>
    <mergeCell ref="E168:I168"/>
    <mergeCell ref="A169:A170"/>
    <mergeCell ref="B169:D169"/>
    <mergeCell ref="E169:I169"/>
    <mergeCell ref="B170:D170"/>
    <mergeCell ref="E170:I170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J129:J130"/>
    <mergeCell ref="K129:K130"/>
    <mergeCell ref="L129:L130"/>
    <mergeCell ref="M129:M130"/>
    <mergeCell ref="N129:N130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01:A103"/>
    <mergeCell ref="B101:D102"/>
    <mergeCell ref="E101:F102"/>
    <mergeCell ref="J102:J103"/>
    <mergeCell ref="K102:K103"/>
    <mergeCell ref="L102:L103"/>
    <mergeCell ref="M101:N101"/>
    <mergeCell ref="M102:M103"/>
    <mergeCell ref="G101:I101"/>
    <mergeCell ref="J101:L101"/>
    <mergeCell ref="G102:G103"/>
    <mergeCell ref="H102:I102"/>
    <mergeCell ref="E94:G94"/>
    <mergeCell ref="H94:L94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218:O218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K25:M25"/>
    <mergeCell ref="N25:O25"/>
    <mergeCell ref="A31:J31"/>
    <mergeCell ref="A32:J32"/>
    <mergeCell ref="A33:J33"/>
    <mergeCell ref="A34:O34"/>
    <mergeCell ref="A27:O27"/>
    <mergeCell ref="A28:J28"/>
    <mergeCell ref="M41:M42"/>
    <mergeCell ref="N41:N42"/>
    <mergeCell ref="N35:N37"/>
    <mergeCell ref="M96:M98"/>
    <mergeCell ref="A16:O16"/>
    <mergeCell ref="K21:M21"/>
    <mergeCell ref="N21:O21"/>
    <mergeCell ref="A23:J23"/>
    <mergeCell ref="K23:M23"/>
    <mergeCell ref="N23:O23"/>
    <mergeCell ref="A29:J29"/>
    <mergeCell ref="A30:J30"/>
    <mergeCell ref="G40:I40"/>
    <mergeCell ref="J40:L40"/>
    <mergeCell ref="A35:L35"/>
    <mergeCell ref="M35:M37"/>
    <mergeCell ref="M40:N40"/>
    <mergeCell ref="A36:L36"/>
    <mergeCell ref="A38:L38"/>
    <mergeCell ref="A39:J39"/>
    <mergeCell ref="A40:A42"/>
    <mergeCell ref="B40:D41"/>
    <mergeCell ref="E40:F41"/>
    <mergeCell ref="G41:G42"/>
    <mergeCell ref="H41:I41"/>
    <mergeCell ref="J41:J42"/>
    <mergeCell ref="K41:K42"/>
    <mergeCell ref="L41:L42"/>
    <mergeCell ref="N96:N98"/>
    <mergeCell ref="A97:L97"/>
    <mergeCell ref="A98:L98"/>
    <mergeCell ref="A99:L99"/>
    <mergeCell ref="A100:J100"/>
    <mergeCell ref="J65:J66"/>
    <mergeCell ref="K65:K66"/>
    <mergeCell ref="L65:L66"/>
    <mergeCell ref="M65:M66"/>
    <mergeCell ref="N65:N66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A93:D93"/>
    <mergeCell ref="E93:G93"/>
    <mergeCell ref="H93:L93"/>
    <mergeCell ref="A94:D94"/>
    <mergeCell ref="H182:I182"/>
    <mergeCell ref="J182:J183"/>
    <mergeCell ref="K182:K183"/>
    <mergeCell ref="A174:O174"/>
    <mergeCell ref="A176:L176"/>
    <mergeCell ref="N176:N178"/>
    <mergeCell ref="A177:L177"/>
    <mergeCell ref="M176:M179"/>
    <mergeCell ref="A185:A186"/>
    <mergeCell ref="B185:B186"/>
    <mergeCell ref="C185:C186"/>
    <mergeCell ref="D185:D186"/>
    <mergeCell ref="E185:E186"/>
    <mergeCell ref="F185:F186"/>
    <mergeCell ref="B182:B183"/>
    <mergeCell ref="C182:C183"/>
    <mergeCell ref="D182:D183"/>
    <mergeCell ref="E182:E183"/>
    <mergeCell ref="F182:F183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A193:A194"/>
    <mergeCell ref="B193:B194"/>
    <mergeCell ref="C193:C194"/>
    <mergeCell ref="D193:D194"/>
    <mergeCell ref="E193:E194"/>
    <mergeCell ref="F193:F194"/>
    <mergeCell ref="A188:J188"/>
    <mergeCell ref="A189:A191"/>
    <mergeCell ref="B189:D189"/>
    <mergeCell ref="E189:F189"/>
    <mergeCell ref="G189:I189"/>
    <mergeCell ref="J189:L189"/>
  </mergeCells>
  <hyperlinks>
    <hyperlink ref="P189" location="sub_666" display="sub_666" xr:uid="{00000000-0004-0000-3900-000000000000}"/>
  </hyperlinks>
  <pageMargins left="0.55118110236220474" right="0.31496062992125984" top="0.35433070866141736" bottom="0.35433070866141736" header="0.31496062992125984" footer="0.31496062992125984"/>
  <pageSetup paperSize="9" scale="39" fitToHeight="5" orientation="landscape" r:id="rId1"/>
  <rowBreaks count="3" manualBreakCount="3">
    <brk id="33" max="14" man="1"/>
    <brk id="131" max="14" man="1"/>
    <brk id="153" max="14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C21C-A99F-4955-AF0B-3C834A6D2FC5}">
  <dimension ref="A1:AE226"/>
  <sheetViews>
    <sheetView view="pageBreakPreview" topLeftCell="A65" zoomScale="75" zoomScaleNormal="75" zoomScaleSheetLayoutView="75" workbookViewId="0">
      <selection activeCell="A78" sqref="A78:O78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9.5703125" style="4" customWidth="1"/>
    <col min="11" max="11" width="12.140625" style="4" customWidth="1"/>
    <col min="12" max="12" width="11.42578125" style="4" customWidth="1"/>
    <col min="13" max="13" width="17.5703125" style="4" customWidth="1"/>
    <col min="14" max="14" width="14.28515625" style="4" customWidth="1"/>
    <col min="15" max="15" width="13.85546875" style="4" customWidth="1"/>
    <col min="16" max="16" width="9.140625" style="4"/>
    <col min="17" max="17" width="12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34" t="s">
        <v>438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436</v>
      </c>
    </row>
    <row r="12" spans="1:15" x14ac:dyDescent="0.25">
      <c r="M12" s="4" t="s">
        <v>428</v>
      </c>
    </row>
    <row r="16" spans="1:15" ht="35.25" customHeight="1" x14ac:dyDescent="0.25">
      <c r="A16" s="224" t="s">
        <v>404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437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421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72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72"/>
      <c r="L66" s="172"/>
      <c r="M66" s="166"/>
      <c r="N66" s="172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 t="e">
        <f>SUM(МАДОУ1!J68+МАДОУ4!J68+МАДОУ6!J68+#REF!+МАДОУ8!J68+'МАДОУ ЦРР Улыбка'!J68+'МАДОУ 68'!J68)</f>
        <v>#REF!</v>
      </c>
      <c r="K68" s="8" t="e">
        <f>SUM(МАДОУ1!K68+МАДОУ4!K68+МАДОУ6!K68+#REF!+МАДОУ8!K68+'МАДОУ ЦРР Улыбка'!K68+'МАДОУ 68'!K68)</f>
        <v>#REF!</v>
      </c>
      <c r="L68" s="8" t="e">
        <f>SUM(МАДОУ1!L68+МАДОУ4!L68+МАДОУ6!L68+#REF!+МАДОУ8!L68+'МАДОУ ЦРР Улыбка'!L68+'МАДОУ 68'!L68)</f>
        <v>#REF!</v>
      </c>
      <c r="M68" s="39" t="s">
        <v>18</v>
      </c>
      <c r="N68" s="39" t="s">
        <v>18</v>
      </c>
      <c r="O68" s="39" t="s">
        <v>18</v>
      </c>
      <c r="P68" s="66">
        <v>10</v>
      </c>
      <c r="Q68" s="69" t="e">
        <f>J68*0.1</f>
        <v>#REF!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 t="e">
        <f>SUM(МАДОУ1!J69+МАДОУ4!J69+МАДОУ6!J69+#REF!+МАДОУ8!J69+'МАДОУ ЦРР Улыбка'!J69+'МАДОУ 68'!J69)</f>
        <v>#REF!</v>
      </c>
      <c r="K69" s="8" t="e">
        <f>SUM(МАДОУ1!K69+МАДОУ4!K69+МАДОУ6!K69+#REF!+МАДОУ8!K69+'МАДОУ ЦРР Улыбка'!K69+'МАДОУ 68'!K69)</f>
        <v>#REF!</v>
      </c>
      <c r="L69" s="8" t="e">
        <f>SUM(МАДОУ1!L69+МАДОУ4!L69+МАДОУ6!L69+#REF!+МАДОУ8!L69+'МАДОУ ЦРР Улыбка'!L69+'МАДОУ 68'!L69)</f>
        <v>#REF!</v>
      </c>
      <c r="M69" s="8" t="s">
        <v>18</v>
      </c>
      <c r="N69" s="8" t="s">
        <v>18</v>
      </c>
      <c r="O69" s="8" t="s">
        <v>18</v>
      </c>
      <c r="P69" s="9">
        <v>10</v>
      </c>
      <c r="Q69" s="44" t="e">
        <f>J69*0.1</f>
        <v>#REF!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 t="e">
        <f>SUM(МАДОУ1!J70+МАДОУ4!J70+МАДОУ6!J70+#REF!+МАДОУ8!J70+'МАДОУ ЦРР Улыбка'!J70+'МАДОУ 68'!J70)</f>
        <v>#REF!</v>
      </c>
      <c r="K70" s="8" t="e">
        <f>SUM(МАДОУ1!K70+МАДОУ4!K70+МАДОУ6!K70+#REF!+МАДОУ8!K70+'МАДОУ ЦРР Улыбка'!K70+'МАДОУ 68'!K70)</f>
        <v>#REF!</v>
      </c>
      <c r="L70" s="8" t="e">
        <f>SUM(МАДОУ1!L70+МАДОУ4!L70+МАДОУ6!L70+#REF!+МАДОУ8!L70+'МАДОУ ЦРР Улыбка'!L70+'МАДОУ 68'!L70)</f>
        <v>#REF!</v>
      </c>
      <c r="M70" s="8" t="s">
        <v>18</v>
      </c>
      <c r="N70" s="8" t="s">
        <v>18</v>
      </c>
      <c r="O70" s="8" t="s">
        <v>18</v>
      </c>
      <c r="P70" s="9">
        <v>10</v>
      </c>
      <c r="Q70" s="44" t="e">
        <f t="shared" ref="Q70:Q77" si="0">J70*0.1</f>
        <v>#REF!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 t="e">
        <f>SUM(МАДОУ1!J71+МАДОУ4!J71+МАДОУ6!J71+#REF!+МАДОУ8!J71+'МАДОУ ЦРР Улыбка'!J71+'МАДОУ 68'!J71)</f>
        <v>#REF!</v>
      </c>
      <c r="K71" s="8" t="e">
        <f>SUM(МАДОУ1!K71+МАДОУ4!K71+МАДОУ6!K71+#REF!+МАДОУ8!K71+'МАДОУ ЦРР Улыбка'!K71+'МАДОУ 68'!K71)</f>
        <v>#REF!</v>
      </c>
      <c r="L71" s="8" t="e">
        <f>SUM(МАДОУ1!L71+МАДОУ4!L71+МАДОУ6!L71+#REF!+МАДОУ8!L71+'МАДОУ ЦРР Улыбка'!L71+'МАДОУ 68'!L71)</f>
        <v>#REF!</v>
      </c>
      <c r="M71" s="8" t="s">
        <v>18</v>
      </c>
      <c r="N71" s="8" t="s">
        <v>18</v>
      </c>
      <c r="O71" s="8" t="s">
        <v>18</v>
      </c>
      <c r="P71" s="9">
        <v>10</v>
      </c>
      <c r="Q71" s="44" t="e">
        <f t="shared" si="0"/>
        <v>#REF!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 t="e">
        <f>SUM(МАДОУ1!J72+МАДОУ4!J72+МАДОУ6!J72+#REF!+МАДОУ8!J72+'МАДОУ ЦРР Улыбка'!J72+'МАДОУ 68'!J72)</f>
        <v>#REF!</v>
      </c>
      <c r="K72" s="8" t="e">
        <f>SUM(МАДОУ1!K72+МАДОУ4!K72+МАДОУ6!K72+#REF!+МАДОУ8!K72+'МАДОУ ЦРР Улыбка'!K72+'МАДОУ 68'!K72)</f>
        <v>#REF!</v>
      </c>
      <c r="L72" s="8" t="e">
        <f>SUM(МАДОУ1!L72+МАДОУ4!L72+МАДОУ6!L72+#REF!+МАДОУ8!L72+'МАДОУ ЦРР Улыбка'!L72+'МАДОУ 68'!L72)</f>
        <v>#REF!</v>
      </c>
      <c r="M72" s="39" t="s">
        <v>18</v>
      </c>
      <c r="N72" s="39" t="s">
        <v>18</v>
      </c>
      <c r="O72" s="39" t="s">
        <v>18</v>
      </c>
      <c r="P72" s="66">
        <v>10</v>
      </c>
      <c r="Q72" s="69" t="e">
        <f t="shared" si="0"/>
        <v>#REF!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 t="e">
        <f>SUM(МАДОУ1!J73+МАДОУ4!J73+МАДОУ6!J73+#REF!+МАДОУ8!J73+'МАДОУ ЦРР Улыбка'!J73+'МАДОУ 68'!J73)</f>
        <v>#REF!</v>
      </c>
      <c r="K73" s="8" t="e">
        <f>SUM(МАДОУ1!K73+МАДОУ4!K73+МАДОУ6!K73+#REF!+МАДОУ8!K73+'МАДОУ ЦРР Улыбка'!K73+'МАДОУ 68'!K73)</f>
        <v>#REF!</v>
      </c>
      <c r="L73" s="8" t="e">
        <f>SUM(МАДОУ1!L73+МАДОУ4!L73+МАДОУ6!L73+#REF!+МАДОУ8!L73+'МАДОУ ЦРР Улыбка'!L73+'МАДОУ 68'!L73)</f>
        <v>#REF!</v>
      </c>
      <c r="M73" s="8" t="s">
        <v>18</v>
      </c>
      <c r="N73" s="8" t="s">
        <v>18</v>
      </c>
      <c r="O73" s="8" t="s">
        <v>18</v>
      </c>
      <c r="P73" s="9">
        <v>10</v>
      </c>
      <c r="Q73" s="44" t="e">
        <f t="shared" si="0"/>
        <v>#REF!</v>
      </c>
    </row>
    <row r="74" spans="1:17" ht="75" hidden="1" x14ac:dyDescent="0.25">
      <c r="A74" s="99" t="s">
        <v>360</v>
      </c>
      <c r="B74" s="71" t="s">
        <v>354</v>
      </c>
      <c r="C74" s="2" t="s">
        <v>17</v>
      </c>
      <c r="D74" s="8" t="s">
        <v>157</v>
      </c>
      <c r="E74" s="9" t="s">
        <v>30</v>
      </c>
      <c r="F74" s="100" t="s">
        <v>357</v>
      </c>
      <c r="G74" s="8" t="s">
        <v>31</v>
      </c>
      <c r="H74" s="8" t="s">
        <v>32</v>
      </c>
      <c r="I74" s="3" t="s">
        <v>102</v>
      </c>
      <c r="J74" s="8" t="e">
        <f>SUM(МАДОУ1!J74+МАДОУ4!J74+МАДОУ6!J74+#REF!+МАДОУ8!J74+'МАДОУ ЦРР Улыбка'!J74+'МАДОУ 68'!J74)</f>
        <v>#REF!</v>
      </c>
      <c r="K74" s="8" t="e">
        <f>SUM(МАДОУ1!K74+МАДОУ4!K74+МАДОУ6!K74+#REF!+МАДОУ8!K74+'МАДОУ ЦРР Улыбка'!K74+'МАДОУ 68'!K74)</f>
        <v>#REF!</v>
      </c>
      <c r="L74" s="8" t="e">
        <f>SUM(МАДОУ1!L74+МАДОУ4!L74+МАДОУ6!L74+#REF!+МАДОУ8!L74+'МАДОУ ЦРР Улыбка'!L74+'МАДОУ 68'!L74)</f>
        <v>#REF!</v>
      </c>
      <c r="M74" s="8" t="s">
        <v>18</v>
      </c>
      <c r="N74" s="8" t="s">
        <v>18</v>
      </c>
      <c r="O74" s="8" t="s">
        <v>18</v>
      </c>
      <c r="P74" s="9">
        <v>5</v>
      </c>
      <c r="Q74" s="44" t="e">
        <f t="shared" si="0"/>
        <v>#REF!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 t="e">
        <f>SUM(МАДОУ1!J75+МАДОУ4!J75+МАДОУ6!J75+#REF!+МАДОУ8!J75+'МАДОУ ЦРР Улыбка'!J75+'МАДОУ 68'!J75)</f>
        <v>#REF!</v>
      </c>
      <c r="K75" s="8" t="e">
        <f>SUM(МАДОУ1!K75+МАДОУ4!K75+МАДОУ6!K75+#REF!+МАДОУ8!K75+'МАДОУ ЦРР Улыбка'!K75+'МАДОУ 68'!K75)</f>
        <v>#REF!</v>
      </c>
      <c r="L75" s="8" t="e">
        <f>SUM(МАДОУ1!L75+МАДОУ4!L75+МАДОУ6!L75+#REF!+МАДОУ8!L75+'МАДОУ ЦРР Улыбка'!L75+'МАДОУ 68'!L75)</f>
        <v>#REF!</v>
      </c>
      <c r="M75" s="8" t="s">
        <v>18</v>
      </c>
      <c r="N75" s="8" t="s">
        <v>18</v>
      </c>
      <c r="O75" s="8" t="s">
        <v>18</v>
      </c>
      <c r="P75" s="9"/>
      <c r="Q75" s="44" t="e">
        <f t="shared" si="0"/>
        <v>#REF!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 t="e">
        <f>SUM(МАДОУ1!J76+МАДОУ4!J76+МАДОУ6!J76+#REF!+МАДОУ8!J76+'МАДОУ ЦРР Улыбка'!J76+'МАДОУ 68'!J76)</f>
        <v>#REF!</v>
      </c>
      <c r="K76" s="8" t="e">
        <f>SUM(МАДОУ1!K76+МАДОУ4!K76+МАДОУ6!K76+#REF!+МАДОУ8!K76+'МАДОУ ЦРР Улыбка'!K76+'МАДОУ 68'!K76)</f>
        <v>#REF!</v>
      </c>
      <c r="L76" s="8" t="e">
        <f>SUM(МАДОУ1!L76+МАДОУ4!L76+МАДОУ6!L76+#REF!+МАДОУ8!L76+'МАДОУ ЦРР Улыбка'!L76+'МАДОУ 68'!L76)</f>
        <v>#REF!</v>
      </c>
      <c r="M76" s="8"/>
      <c r="N76" s="8"/>
      <c r="O76" s="8"/>
      <c r="P76" s="9"/>
      <c r="Q76" s="44" t="e">
        <f t="shared" si="0"/>
        <v>#REF!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 t="e">
        <f t="shared" ref="J77" si="1">SUM(J68:J76)</f>
        <v>#REF!</v>
      </c>
      <c r="K77" s="8" t="e">
        <f t="shared" ref="K77:L77" si="2">SUM(K68:K76)</f>
        <v>#REF!</v>
      </c>
      <c r="L77" s="8" t="e">
        <f t="shared" si="2"/>
        <v>#REF!</v>
      </c>
      <c r="M77" s="8"/>
      <c r="N77" s="8"/>
      <c r="O77" s="8"/>
      <c r="P77" s="9">
        <v>10</v>
      </c>
      <c r="Q77" s="31" t="e">
        <f t="shared" si="0"/>
        <v>#REF!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74.25" customHeight="1" x14ac:dyDescent="0.25">
      <c r="A91" s="152" t="s">
        <v>212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43.5" customHeight="1" x14ac:dyDescent="0.25">
      <c r="A92" s="152" t="s">
        <v>211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1" customHeight="1" x14ac:dyDescent="0.25">
      <c r="A93" s="152" t="s">
        <v>213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3.25" customHeight="1" x14ac:dyDescent="0.25">
      <c r="A94" s="152" t="s">
        <v>210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72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01" t="s">
        <v>370</v>
      </c>
      <c r="B123" s="2" t="s">
        <v>154</v>
      </c>
      <c r="C123" s="2" t="s">
        <v>157</v>
      </c>
      <c r="D123" s="9" t="s">
        <v>18</v>
      </c>
      <c r="E123" s="119" t="s">
        <v>357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01" t="s">
        <v>371</v>
      </c>
      <c r="B124" s="2" t="s">
        <v>56</v>
      </c>
      <c r="C124" s="2" t="s">
        <v>157</v>
      </c>
      <c r="D124" s="9" t="s">
        <v>18</v>
      </c>
      <c r="E124" s="119" t="s">
        <v>357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72"/>
      <c r="L130" s="172"/>
      <c r="M130" s="166"/>
      <c r="N130" s="172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 t="e">
        <f>SUM(МАДОУ1!J132+МАДОУ4!J132+МАДОУ6!J132+#REF!+МАДОУ8!J132+'МАДОУ ЦРР Улыбка'!J132+'МАДОУ 68'!J132)</f>
        <v>#REF!</v>
      </c>
      <c r="K132" s="8" t="e">
        <f>SUM(МАДОУ1!K132+МАДОУ4!K132+МАДОУ6!K132+#REF!+МАДОУ8!K132+'МАДОУ ЦРР Улыбка'!K132+'МАДОУ 68'!K132)</f>
        <v>#REF!</v>
      </c>
      <c r="L132" s="8" t="e">
        <f>SUM(МАДОУ1!L132+МАДОУ4!L132+МАДОУ6!L132+#REF!+МАДОУ8!L132+'МАДОУ ЦРР Улыбка'!L132+'МАДОУ 68'!L132)</f>
        <v>#REF!</v>
      </c>
      <c r="M132" s="14" t="s">
        <v>18</v>
      </c>
      <c r="N132" s="8" t="s">
        <v>18</v>
      </c>
      <c r="O132" s="8" t="s">
        <v>18</v>
      </c>
      <c r="P132" s="29">
        <v>10</v>
      </c>
      <c r="Q132" s="43" t="e">
        <f t="shared" ref="Q132:Q133" si="3">J132*0.1</f>
        <v>#REF!</v>
      </c>
    </row>
    <row r="133" spans="1:17" ht="77.25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 t="e">
        <f>SUM(МАДОУ1!J133+МАДОУ4!J133+МАДОУ6!J133+#REF!+МАДОУ8!J133+'МАДОУ ЦРР Улыбка'!J133+'МАДОУ 68'!J133)</f>
        <v>#REF!</v>
      </c>
      <c r="K133" s="8" t="e">
        <f>SUM(МАДОУ1!K133+МАДОУ4!K133+МАДОУ6!K133+#REF!+МАДОУ8!K133+'МАДОУ ЦРР Улыбка'!K133+'МАДОУ 68'!K133)</f>
        <v>#REF!</v>
      </c>
      <c r="L133" s="8" t="e">
        <f>SUM(МАДОУ1!L133+МАДОУ4!L133+МАДОУ6!L133+#REF!+МАДОУ8!L133+'МАДОУ ЦРР Улыбка'!L133+'МАДОУ 68'!L133)</f>
        <v>#REF!</v>
      </c>
      <c r="M133" s="13" t="s">
        <v>18</v>
      </c>
      <c r="N133" s="8" t="s">
        <v>18</v>
      </c>
      <c r="O133" s="8" t="s">
        <v>18</v>
      </c>
      <c r="P133" s="29">
        <v>10</v>
      </c>
      <c r="Q133" s="43" t="e">
        <f t="shared" si="3"/>
        <v>#REF!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 t="e">
        <f>SUM(МАДОУ1!J134+МАДОУ4!J134+МАДОУ6!J134+#REF!+МАДОУ8!J134+'МАДОУ ЦРР Улыбка'!J134+'МАДОУ 68'!J134)</f>
        <v>#REF!</v>
      </c>
      <c r="K134" s="8" t="e">
        <f>SUM(МАДОУ1!K134+МАДОУ4!K134+МАДОУ6!K134+#REF!+МАДОУ8!K134+'МАДОУ ЦРР Улыбка'!K134+'МАДОУ 68'!K134)</f>
        <v>#REF!</v>
      </c>
      <c r="L134" s="8" t="e">
        <f>SUM(МАДОУ1!L134+МАДОУ4!L134+МАДОУ6!L134+#REF!+МАДОУ8!L134+'МАДОУ ЦРР Улыбка'!L134+'МАДОУ 68'!L134)</f>
        <v>#REF!</v>
      </c>
      <c r="M134" s="14" t="s">
        <v>18</v>
      </c>
      <c r="N134" s="8" t="s">
        <v>18</v>
      </c>
      <c r="O134" s="8" t="s">
        <v>18</v>
      </c>
      <c r="P134" s="29">
        <v>10</v>
      </c>
      <c r="Q134" s="43" t="e">
        <f>J134*0.1</f>
        <v>#REF!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 t="e">
        <f>SUM(МАДОУ1!J135+МАДОУ4!J135+МАДОУ6!J135+#REF!+МАДОУ8!J135+'МАДОУ ЦРР Улыбка'!J135+'МАДОУ 68'!J135)</f>
        <v>#REF!</v>
      </c>
      <c r="K135" s="8" t="e">
        <f>SUM(МАДОУ1!K135+МАДОУ4!K135+МАДОУ6!K135+#REF!+МАДОУ8!K135+'МАДОУ ЦРР Улыбка'!K135+'МАДОУ 68'!K135)</f>
        <v>#REF!</v>
      </c>
      <c r="L135" s="8" t="e">
        <f>SUM(МАДОУ1!L135+МАДОУ4!L135+МАДОУ6!L135+#REF!+МАДОУ8!L135+'МАДОУ ЦРР Улыбка'!L135+'МАДОУ 68'!L135)</f>
        <v>#REF!</v>
      </c>
      <c r="M135" s="14" t="s">
        <v>18</v>
      </c>
      <c r="N135" s="8" t="s">
        <v>18</v>
      </c>
      <c r="O135" s="8" t="s">
        <v>18</v>
      </c>
      <c r="P135" s="29">
        <v>10</v>
      </c>
      <c r="Q135" s="43" t="e">
        <f>J135*0.1</f>
        <v>#REF!</v>
      </c>
    </row>
    <row r="136" spans="1:17" ht="172.5" customHeight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 t="e">
        <f>SUM(МАДОУ1!J136+МАДОУ4!J136+МАДОУ6!J136+#REF!+МАДОУ8!J136+'МАДОУ ЦРР Улыбка'!J136+'МАДОУ 68'!J136)</f>
        <v>#REF!</v>
      </c>
      <c r="K136" s="8" t="e">
        <f>SUM(МАДОУ1!K136+МАДОУ4!K136+МАДОУ6!K136+#REF!+МАДОУ8!K136+'МАДОУ ЦРР Улыбка'!K136+'МАДОУ 68'!K136)</f>
        <v>#REF!</v>
      </c>
      <c r="L136" s="8" t="e">
        <f>SUM(МАДОУ1!L136+МАДОУ4!L136+МАДОУ6!L136+#REF!+МАДОУ8!L136+'МАДОУ ЦРР Улыбка'!L136+'МАДОУ 68'!L136)</f>
        <v>#REF!</v>
      </c>
      <c r="M136" s="120" t="s">
        <v>414</v>
      </c>
      <c r="N136" s="120" t="s">
        <v>417</v>
      </c>
      <c r="O136" s="120" t="s">
        <v>417</v>
      </c>
      <c r="P136" s="29">
        <v>10</v>
      </c>
      <c r="Q136" s="43" t="e">
        <f>J136*0.1</f>
        <v>#REF!</v>
      </c>
    </row>
    <row r="137" spans="1:17" ht="112.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18</v>
      </c>
      <c r="G137" s="8" t="s">
        <v>58</v>
      </c>
      <c r="H137" s="8" t="s">
        <v>32</v>
      </c>
      <c r="I137" s="3" t="s">
        <v>102</v>
      </c>
      <c r="J137" s="8" t="e">
        <f>SUM(МАДОУ1!J137+МАДОУ4!J137+МАДОУ6!J137+#REF!+МАДОУ8!J137+'МАДОУ ЦРР Улыбка'!J137+'МАДОУ 68'!J137)</f>
        <v>#REF!</v>
      </c>
      <c r="K137" s="8" t="e">
        <f>SUM(МАДОУ1!K137+МАДОУ4!K137+МАДОУ6!K137+#REF!+МАДОУ8!K137+'МАДОУ ЦРР Улыбка'!K137+'МАДОУ 68'!K137)</f>
        <v>#REF!</v>
      </c>
      <c r="L137" s="8" t="e">
        <f>SUM(МАДОУ1!L137+МАДОУ4!L137+МАДОУ6!L137+#REF!+МАДОУ8!L137+'МАДОУ ЦРР Улыбка'!L137+'МАДОУ 68'!L137)</f>
        <v>#REF!</v>
      </c>
      <c r="M137" s="120" t="s">
        <v>413</v>
      </c>
      <c r="N137" s="120" t="s">
        <v>418</v>
      </c>
      <c r="O137" s="120" t="s">
        <v>418</v>
      </c>
      <c r="P137" s="29">
        <v>10</v>
      </c>
      <c r="Q137" s="43" t="e">
        <f t="shared" ref="Q137:Q154" si="4">J137*0.1</f>
        <v>#REF!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 t="e">
        <f>SUM(МАДОУ1!J138+МАДОУ4!J138+МАДОУ6!J138+#REF!+МАДОУ8!J138+'МАДОУ ЦРР Улыбка'!J138+'МАДОУ 68'!J138)</f>
        <v>#REF!</v>
      </c>
      <c r="K138" s="8" t="e">
        <f>SUM(МАДОУ1!K138+МАДОУ4!K138+МАДОУ6!K138+#REF!+МАДОУ8!K138+'МАДОУ ЦРР Улыбка'!K138+'МАДОУ 68'!K138)</f>
        <v>#REF!</v>
      </c>
      <c r="L138" s="8" t="e">
        <f>SUM(МАДОУ1!L138+МАДОУ4!L138+МАДОУ6!L138+#REF!+МАДОУ8!L138+'МАДОУ ЦРР Улыбка'!L138+'МАДОУ 68'!L138)</f>
        <v>#REF!</v>
      </c>
      <c r="M138" s="13" t="s">
        <v>18</v>
      </c>
      <c r="N138" s="8" t="s">
        <v>18</v>
      </c>
      <c r="O138" s="8" t="s">
        <v>18</v>
      </c>
      <c r="P138" s="29">
        <v>10</v>
      </c>
      <c r="Q138" s="43" t="e">
        <f t="shared" si="4"/>
        <v>#REF!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 t="e">
        <f>SUM(МАДОУ1!J139+МАДОУ4!J139+МАДОУ6!J139+#REF!+МАДОУ8!J139+'МАДОУ ЦРР Улыбка'!J139+'МАДОУ 68'!J139)</f>
        <v>#REF!</v>
      </c>
      <c r="K139" s="8" t="e">
        <f>SUM(МАДОУ1!K139+МАДОУ4!K139+МАДОУ6!K139+#REF!+МАДОУ8!K139+'МАДОУ ЦРР Улыбка'!K139+'МАДОУ 68'!K139)</f>
        <v>#REF!</v>
      </c>
      <c r="L139" s="8" t="e">
        <f>SUM(МАДОУ1!L139+МАДОУ4!L139+МАДОУ6!L139+#REF!+МАДОУ8!L139+'МАДОУ ЦРР Улыбка'!L139+'МАДОУ 68'!L139)</f>
        <v>#REF!</v>
      </c>
      <c r="M139" s="13" t="s">
        <v>18</v>
      </c>
      <c r="N139" s="8" t="s">
        <v>18</v>
      </c>
      <c r="O139" s="8" t="s">
        <v>18</v>
      </c>
      <c r="P139" s="29">
        <v>10</v>
      </c>
      <c r="Q139" s="43" t="e">
        <f t="shared" si="4"/>
        <v>#REF!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 t="e">
        <f>SUM(МАДОУ1!J140+МАДОУ4!J140+МАДОУ6!J140+#REF!+МАДОУ8!J140+'МАДОУ ЦРР Улыбка'!J140+'МАДОУ 68'!J140)</f>
        <v>#REF!</v>
      </c>
      <c r="K140" s="8" t="e">
        <f>SUM(МАДОУ1!K140+МАДОУ4!K140+МАДОУ6!K140+#REF!+МАДОУ8!K140+'МАДОУ ЦРР Улыбка'!K140+'МАДОУ 68'!K140)</f>
        <v>#REF!</v>
      </c>
      <c r="L140" s="8" t="e">
        <f>SUM(МАДОУ1!L140+МАДОУ4!L140+МАДОУ6!L140+#REF!+МАДОУ8!L140+'МАДОУ ЦРР Улыбка'!L140+'МАДОУ 68'!L140)</f>
        <v>#REF!</v>
      </c>
      <c r="M140" s="13" t="s">
        <v>18</v>
      </c>
      <c r="N140" s="8" t="s">
        <v>18</v>
      </c>
      <c r="O140" s="8" t="s">
        <v>18</v>
      </c>
      <c r="P140" s="29">
        <v>10</v>
      </c>
      <c r="Q140" s="43" t="e">
        <f t="shared" si="4"/>
        <v>#REF!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 t="e">
        <f>SUM(МАДОУ1!J141+МАДОУ4!J141+МАДОУ6!J141+#REF!+МАДОУ8!J141+'МАДОУ ЦРР Улыбка'!J141+'МАДОУ 68'!J141)</f>
        <v>#REF!</v>
      </c>
      <c r="K141" s="8" t="e">
        <f>SUM(МАДОУ1!K141+МАДОУ4!K141+МАДОУ6!K141+#REF!+МАДОУ8!K141+'МАДОУ ЦРР Улыбка'!K141+'МАДОУ 68'!K141)</f>
        <v>#REF!</v>
      </c>
      <c r="L141" s="8" t="e">
        <f>SUM(МАДОУ1!L141+МАДОУ4!L141+МАДОУ6!L141+#REF!+МАДОУ8!L141+'МАДОУ ЦРР Улыбка'!L141+'МАДОУ 68'!L141)</f>
        <v>#REF!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43" t="e">
        <f t="shared" si="4"/>
        <v>#REF!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 t="e">
        <f>SUM(МАДОУ1!J142+МАДОУ4!J142+МАДОУ6!J142+#REF!+МАДОУ8!J142+'МАДОУ ЦРР Улыбка'!J142+'МАДОУ 68'!J142)</f>
        <v>#REF!</v>
      </c>
      <c r="K142" s="8" t="e">
        <f>SUM(МАДОУ1!K142+МАДОУ4!K142+МАДОУ6!K142+#REF!+МАДОУ8!K142+'МАДОУ ЦРР Улыбка'!K142+'МАДОУ 68'!K142)</f>
        <v>#REF!</v>
      </c>
      <c r="L142" s="8" t="e">
        <f>SUM(МАДОУ1!L142+МАДОУ4!L142+МАДОУ6!L142+#REF!+МАДОУ8!L142+'МАДОУ ЦРР Улыбка'!L142+'МАДОУ 68'!L142)</f>
        <v>#REF!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43" t="e">
        <f t="shared" si="4"/>
        <v>#REF!</v>
      </c>
    </row>
    <row r="143" spans="1:17" ht="56.25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 t="e">
        <f>SUM(МАДОУ1!J143+МАДОУ4!J143+МАДОУ6!J143+#REF!+МАДОУ8!J143+'МАДОУ ЦРР Улыбка'!J143+'МАДОУ 68'!J143)</f>
        <v>#REF!</v>
      </c>
      <c r="K143" s="8" t="e">
        <f>SUM(МАДОУ1!K143+МАДОУ4!K143+МАДОУ6!K143+#REF!+МАДОУ8!K143+'МАДОУ ЦРР Улыбка'!K143+'МАДОУ 68'!K143)</f>
        <v>#REF!</v>
      </c>
      <c r="L143" s="8" t="e">
        <f>SUM(МАДОУ1!L143+МАДОУ4!L143+МАДОУ6!L143+#REF!+МАДОУ8!L143+'МАДОУ ЦРР Улыбка'!L143+'МАДОУ 68'!L143)</f>
        <v>#REF!</v>
      </c>
      <c r="M143" s="13" t="s">
        <v>18</v>
      </c>
      <c r="N143" s="8" t="s">
        <v>18</v>
      </c>
      <c r="O143" s="8" t="s">
        <v>18</v>
      </c>
      <c r="P143" s="29">
        <v>10</v>
      </c>
      <c r="Q143" s="43" t="e">
        <f t="shared" si="4"/>
        <v>#REF!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 t="e">
        <f>SUM(МАДОУ1!J144+МАДОУ4!J144+МАДОУ6!J144+#REF!+МАДОУ8!J144+'МАДОУ ЦРР Улыбка'!J144+'МАДОУ 68'!J144)</f>
        <v>#REF!</v>
      </c>
      <c r="K144" s="8" t="e">
        <f>SUM(МАДОУ1!K144+МАДОУ4!K144+МАДОУ6!K144+#REF!+МАДОУ8!K144+'МАДОУ ЦРР Улыбка'!K144+'МАДОУ 68'!K144)</f>
        <v>#REF!</v>
      </c>
      <c r="L144" s="8" t="e">
        <f>SUM(МАДОУ1!L144+МАДОУ4!L144+МАДОУ6!L144+#REF!+МАДОУ8!L144+'МАДОУ ЦРР Улыбка'!L144+'МАДОУ 68'!L144)</f>
        <v>#REF!</v>
      </c>
      <c r="M144" s="13" t="s">
        <v>18</v>
      </c>
      <c r="N144" s="8" t="s">
        <v>18</v>
      </c>
      <c r="O144" s="8" t="s">
        <v>18</v>
      </c>
      <c r="P144" s="29">
        <v>10</v>
      </c>
      <c r="Q144" s="43" t="e">
        <f t="shared" si="4"/>
        <v>#REF!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 t="e">
        <f>SUM(МАДОУ1!J145+МАДОУ4!J145+МАДОУ6!J145+#REF!+МАДОУ8!J145+'МАДОУ ЦРР Улыбка'!J145+'МАДОУ 68'!J145)</f>
        <v>#REF!</v>
      </c>
      <c r="K145" s="8" t="e">
        <f>SUM(МАДОУ1!K145+МАДОУ4!K145+МАДОУ6!K145+#REF!+МАДОУ8!K145+'МАДОУ ЦРР Улыбка'!K145+'МАДОУ 68'!K145)</f>
        <v>#REF!</v>
      </c>
      <c r="L145" s="8" t="e">
        <f>SUM(МАДОУ1!L145+МАДОУ4!L145+МАДОУ6!L145+#REF!+МАДОУ8!L145+'МАДОУ ЦРР Улыбка'!L145+'МАДОУ 68'!L145)</f>
        <v>#REF!</v>
      </c>
      <c r="M145" s="13" t="s">
        <v>18</v>
      </c>
      <c r="N145" s="8" t="s">
        <v>18</v>
      </c>
      <c r="O145" s="8" t="s">
        <v>18</v>
      </c>
      <c r="P145" s="29">
        <v>10</v>
      </c>
      <c r="Q145" s="43" t="e">
        <f t="shared" si="4"/>
        <v>#REF!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 t="e">
        <f>SUM(МАДОУ1!J146+МАДОУ4!J146+МАДОУ6!J146+#REF!+МАДОУ8!J146+'МАДОУ ЦРР Улыбка'!J146+'МАДОУ 68'!J146)</f>
        <v>#REF!</v>
      </c>
      <c r="K146" s="8" t="e">
        <f>SUM(МАДОУ1!K146+МАДОУ4!K146+МАДОУ6!K146+#REF!+МАДОУ8!K146+'МАДОУ ЦРР Улыбка'!K146+'МАДОУ 68'!K146)</f>
        <v>#REF!</v>
      </c>
      <c r="L146" s="8" t="e">
        <f>SUM(МАДОУ1!L146+МАДОУ4!L146+МАДОУ6!L146+#REF!+МАДОУ8!L146+'МАДОУ ЦРР Улыбка'!L146+'МАДОУ 68'!L146)</f>
        <v>#REF!</v>
      </c>
      <c r="M146" s="13" t="s">
        <v>18</v>
      </c>
      <c r="N146" s="8" t="s">
        <v>18</v>
      </c>
      <c r="O146" s="8" t="s">
        <v>18</v>
      </c>
      <c r="P146" s="29">
        <v>10</v>
      </c>
      <c r="Q146" s="43" t="e">
        <f t="shared" si="4"/>
        <v>#REF!</v>
      </c>
    </row>
    <row r="147" spans="1:17" ht="150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 t="e">
        <f>SUM(МАДОУ1!J147+МАДОУ4!J147+МАДОУ6!J147+#REF!+МАДОУ8!J147+'МАДОУ ЦРР Улыбка'!J147+'МАДОУ 68'!J147)</f>
        <v>#REF!</v>
      </c>
      <c r="K147" s="8" t="e">
        <f>SUM(МАДОУ1!K147+МАДОУ4!K147+МАДОУ6!K147+#REF!+МАДОУ8!K147+'МАДОУ ЦРР Улыбка'!K147+'МАДОУ 68'!K147)</f>
        <v>#REF!</v>
      </c>
      <c r="L147" s="8" t="e">
        <f>SUM(МАДОУ1!L147+МАДОУ4!L147+МАДОУ6!L147+#REF!+МАДОУ8!L147+'МАДОУ ЦРР Улыбка'!L147+'МАДОУ 68'!L147)</f>
        <v>#REF!</v>
      </c>
      <c r="M147" s="120" t="s">
        <v>415</v>
      </c>
      <c r="N147" s="120" t="s">
        <v>419</v>
      </c>
      <c r="O147" s="120" t="s">
        <v>419</v>
      </c>
      <c r="P147" s="29">
        <v>10</v>
      </c>
      <c r="Q147" s="43" t="e">
        <f>J147*0.1</f>
        <v>#REF!</v>
      </c>
    </row>
    <row r="148" spans="1:17" ht="112.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 t="e">
        <f>SUM(МАДОУ1!J148+МАДОУ4!J148+МАДОУ6!J148+#REF!+МАДОУ8!J148+'МАДОУ ЦРР Улыбка'!J148+'МАДОУ 68'!J148)</f>
        <v>#REF!</v>
      </c>
      <c r="K148" s="8" t="e">
        <f>SUM(МАДОУ1!K148+МАДОУ4!K148+МАДОУ6!K148+#REF!+МАДОУ8!K148+'МАДОУ ЦРР Улыбка'!K148+'МАДОУ 68'!K148)</f>
        <v>#REF!</v>
      </c>
      <c r="L148" s="8" t="e">
        <f>SUM(МАДОУ1!L148+МАДОУ4!L148+МАДОУ6!L148+#REF!+МАДОУ8!L148+'МАДОУ ЦРР Улыбка'!L148+'МАДОУ 68'!L148)</f>
        <v>#REF!</v>
      </c>
      <c r="M148" s="120" t="s">
        <v>416</v>
      </c>
      <c r="N148" s="120" t="s">
        <v>420</v>
      </c>
      <c r="O148" s="120" t="s">
        <v>420</v>
      </c>
      <c r="P148" s="29">
        <v>10</v>
      </c>
      <c r="Q148" s="43" t="e">
        <f t="shared" si="4"/>
        <v>#REF!</v>
      </c>
    </row>
    <row r="149" spans="1:17" ht="93.75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 t="e">
        <f>SUM(МАДОУ1!J149+МАДОУ4!J149+МАДОУ6!J149+#REF!+МАДОУ8!J149+'МАДОУ ЦРР Улыбка'!J149+'МАДОУ 68'!J149)</f>
        <v>#REF!</v>
      </c>
      <c r="K149" s="8" t="e">
        <f>SUM(МАДОУ1!K149+МАДОУ4!K149+МАДОУ6!K149+#REF!+МАДОУ8!K149+'МАДОУ ЦРР Улыбка'!K149+'МАДОУ 68'!K149)</f>
        <v>#REF!</v>
      </c>
      <c r="L149" s="8" t="e">
        <f>SUM(МАДОУ1!L149+МАДОУ4!L149+МАДОУ6!L149+#REF!+МАДОУ8!L149+'МАДОУ ЦРР Улыбка'!L149+'МАДОУ 68'!L149)</f>
        <v>#REF!</v>
      </c>
      <c r="M149" s="13" t="s">
        <v>18</v>
      </c>
      <c r="N149" s="8" t="s">
        <v>18</v>
      </c>
      <c r="O149" s="8" t="s">
        <v>18</v>
      </c>
      <c r="P149" s="29">
        <v>10</v>
      </c>
      <c r="Q149" s="43" t="e">
        <f t="shared" si="4"/>
        <v>#REF!</v>
      </c>
    </row>
    <row r="150" spans="1:17" ht="76.5" customHeight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 t="e">
        <f>SUM(МАДОУ1!J150+МАДОУ4!J150+МАДОУ6!J150+#REF!+МАДОУ8!J150+'МАДОУ ЦРР Улыбка'!J150+'МАДОУ 68'!J150)</f>
        <v>#REF!</v>
      </c>
      <c r="K150" s="8" t="e">
        <f>SUM(МАДОУ1!K150+МАДОУ4!K150+МАДОУ6!K150+#REF!+МАДОУ8!K150+'МАДОУ ЦРР Улыбка'!K150+'МАДОУ 68'!K150)</f>
        <v>#REF!</v>
      </c>
      <c r="L150" s="8" t="e">
        <f>SUM(МАДОУ1!L150+МАДОУ4!L150+МАДОУ6!L150+#REF!+МАДОУ8!L150+'МАДОУ ЦРР Улыбка'!L150+'МАДОУ 68'!L150)</f>
        <v>#REF!</v>
      </c>
      <c r="M150" s="13" t="s">
        <v>18</v>
      </c>
      <c r="N150" s="8" t="s">
        <v>18</v>
      </c>
      <c r="O150" s="8" t="s">
        <v>18</v>
      </c>
      <c r="P150" s="29">
        <v>10</v>
      </c>
      <c r="Q150" s="43" t="e">
        <f t="shared" si="4"/>
        <v>#REF!</v>
      </c>
    </row>
    <row r="151" spans="1:17" ht="93.75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 t="e">
        <f>SUM(МАДОУ1!J151+МАДОУ4!J151+МАДОУ6!J151+#REF!+МАДОУ8!J151+'МАДОУ ЦРР Улыбка'!J151+'МАДОУ 68'!J151)</f>
        <v>#REF!</v>
      </c>
      <c r="K151" s="8" t="e">
        <f>SUM(МАДОУ1!K151+МАДОУ4!K151+МАДОУ6!K151+#REF!+МАДОУ8!K151+'МАДОУ ЦРР Улыбка'!K151+'МАДОУ 68'!K151)</f>
        <v>#REF!</v>
      </c>
      <c r="L151" s="8" t="e">
        <f>SUM(МАДОУ1!L151+МАДОУ4!L151+МАДОУ6!L151+#REF!+МАДОУ8!L151+'МАДОУ ЦРР Улыбка'!L151+'МАДОУ 68'!L151)</f>
        <v>#REF!</v>
      </c>
      <c r="M151" s="13" t="s">
        <v>18</v>
      </c>
      <c r="N151" s="8" t="s">
        <v>18</v>
      </c>
      <c r="O151" s="8" t="s">
        <v>18</v>
      </c>
      <c r="P151" s="29">
        <v>10</v>
      </c>
      <c r="Q151" s="43" t="e">
        <f t="shared" si="4"/>
        <v>#REF!</v>
      </c>
    </row>
    <row r="152" spans="1:17" ht="150" x14ac:dyDescent="0.25">
      <c r="A152" s="101" t="s">
        <v>370</v>
      </c>
      <c r="B152" s="2" t="s">
        <v>154</v>
      </c>
      <c r="C152" s="2" t="s">
        <v>157</v>
      </c>
      <c r="D152" s="9" t="s">
        <v>18</v>
      </c>
      <c r="E152" s="100" t="s">
        <v>357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 t="e">
        <f>SUM(МАДОУ1!J152+МАДОУ4!J152+МАДОУ6!J152+#REF!+МАДОУ8!J152+'МАДОУ ЦРР Улыбка'!J152+'МАДОУ 68'!J152)</f>
        <v>#REF!</v>
      </c>
      <c r="K152" s="8" t="e">
        <f>SUM(МАДОУ1!K152+МАДОУ4!K152+МАДОУ6!K152+#REF!+МАДОУ8!K152+'МАДОУ ЦРР Улыбка'!K152+'МАДОУ 68'!K152)</f>
        <v>#REF!</v>
      </c>
      <c r="L152" s="8" t="e">
        <f>SUM(МАДОУ1!L152+МАДОУ4!L152+МАДОУ6!L152+#REF!+МАДОУ8!L152+'МАДОУ ЦРР Улыбка'!L152+'МАДОУ 68'!L152)</f>
        <v>#REF!</v>
      </c>
      <c r="M152" s="14" t="s">
        <v>415</v>
      </c>
      <c r="N152" s="14" t="s">
        <v>419</v>
      </c>
      <c r="O152" s="14" t="s">
        <v>419</v>
      </c>
      <c r="P152" s="29">
        <v>10</v>
      </c>
      <c r="Q152" s="43" t="e">
        <f t="shared" si="4"/>
        <v>#REF!</v>
      </c>
    </row>
    <row r="153" spans="1:17" ht="112.5" x14ac:dyDescent="0.25">
      <c r="A153" s="101" t="s">
        <v>371</v>
      </c>
      <c r="B153" s="2" t="s">
        <v>56</v>
      </c>
      <c r="C153" s="2" t="s">
        <v>157</v>
      </c>
      <c r="D153" s="9" t="s">
        <v>18</v>
      </c>
      <c r="E153" s="100" t="s">
        <v>357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 t="e">
        <f>SUM(МАДОУ1!J153+МАДОУ4!J153+МАДОУ6!J153+#REF!+МАДОУ8!J153+'МАДОУ ЦРР Улыбка'!J153+'МАДОУ 68'!J153)</f>
        <v>#REF!</v>
      </c>
      <c r="K153" s="8" t="e">
        <f>SUM(МАДОУ1!K153+МАДОУ4!K153+МАДОУ6!K153+#REF!+МАДОУ8!K153+'МАДОУ ЦРР Улыбка'!K153+'МАДОУ 68'!K153)</f>
        <v>#REF!</v>
      </c>
      <c r="L153" s="8" t="e">
        <f>SUM(МАДОУ1!L153+МАДОУ4!L153+МАДОУ6!L153+#REF!+МАДОУ8!L153+'МАДОУ ЦРР Улыбка'!L153+'МАДОУ 68'!L153)</f>
        <v>#REF!</v>
      </c>
      <c r="M153" s="14" t="s">
        <v>416</v>
      </c>
      <c r="N153" s="14" t="s">
        <v>420</v>
      </c>
      <c r="O153" s="14" t="s">
        <v>420</v>
      </c>
      <c r="P153" s="29">
        <v>10</v>
      </c>
      <c r="Q153" s="43" t="e">
        <f t="shared" si="4"/>
        <v>#REF!</v>
      </c>
    </row>
    <row r="154" spans="1:17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 t="e">
        <f>SUM(МАДОУ1!J154+МАДОУ4!J154+МАДОУ6!J154+#REF!+МАДОУ8!J154+'МАДОУ ЦРР Улыбка'!J154+'МАДОУ 68'!J154)</f>
        <v>#REF!</v>
      </c>
      <c r="K154" s="8" t="e">
        <f>SUM(МАДОУ1!K154+МАДОУ4!K154+МАДОУ6!K154+#REF!+МАДОУ8!K154+'МАДОУ ЦРР Улыбка'!K154+'МАДОУ 68'!K154)</f>
        <v>#REF!</v>
      </c>
      <c r="L154" s="8" t="e">
        <f>SUM(МАДОУ1!L154+МАДОУ4!L154+МАДОУ6!L154+#REF!+МАДОУ8!L154+'МАДОУ ЦРР Улыбка'!L154+'МАДОУ 68'!L154)</f>
        <v>#REF!</v>
      </c>
      <c r="M154" s="8"/>
      <c r="N154" s="8"/>
      <c r="O154" s="8"/>
      <c r="P154" s="29">
        <v>10</v>
      </c>
      <c r="Q154" s="43" t="e">
        <f t="shared" si="4"/>
        <v>#REF!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 t="e">
        <f t="shared" ref="J155" si="5">SUM(J132:J154)</f>
        <v>#REF!</v>
      </c>
      <c r="K155" s="13" t="e">
        <f t="shared" ref="K155:L155" si="6">SUM(K132:K154)</f>
        <v>#REF!</v>
      </c>
      <c r="L155" s="13" t="e">
        <f t="shared" si="6"/>
        <v>#REF!</v>
      </c>
      <c r="M155" s="8"/>
      <c r="N155" s="8"/>
      <c r="O155" s="8"/>
      <c r="P155" s="29">
        <v>10</v>
      </c>
      <c r="Q155" s="43" t="e">
        <f>J155*0.1</f>
        <v>#REF!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142"/>
      <c r="M157" s="142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409</v>
      </c>
      <c r="D161" s="8">
        <v>97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41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37.5" x14ac:dyDescent="0.25">
      <c r="A167" s="8" t="s">
        <v>43</v>
      </c>
      <c r="B167" s="166" t="s">
        <v>44</v>
      </c>
      <c r="C167" s="167"/>
      <c r="D167" s="167"/>
      <c r="E167" s="195" t="s">
        <v>45</v>
      </c>
      <c r="F167" s="195"/>
      <c r="G167" s="195"/>
      <c r="H167" s="195"/>
      <c r="I167" s="195"/>
      <c r="J167" s="7"/>
      <c r="K167" s="7"/>
      <c r="L167" s="7"/>
      <c r="M167" s="7"/>
      <c r="N167" s="7"/>
      <c r="O167" s="7"/>
    </row>
    <row r="168" spans="1:23" x14ac:dyDescent="0.25">
      <c r="A168" s="8">
        <v>1</v>
      </c>
      <c r="B168" s="166">
        <v>2</v>
      </c>
      <c r="C168" s="167"/>
      <c r="D168" s="167"/>
      <c r="E168" s="195">
        <v>3</v>
      </c>
      <c r="F168" s="195"/>
      <c r="G168" s="195"/>
      <c r="H168" s="195"/>
      <c r="I168" s="195"/>
      <c r="J168" s="7"/>
      <c r="K168" s="7"/>
      <c r="L168" s="7"/>
      <c r="M168" s="7"/>
      <c r="N168" s="7"/>
      <c r="O168" s="7"/>
    </row>
    <row r="169" spans="1:23" ht="22.5" customHeight="1" x14ac:dyDescent="0.25">
      <c r="A169" s="249" t="s">
        <v>103</v>
      </c>
      <c r="B169" s="166" t="s">
        <v>46</v>
      </c>
      <c r="C169" s="167"/>
      <c r="D169" s="167"/>
      <c r="E169" s="166" t="s">
        <v>47</v>
      </c>
      <c r="F169" s="166"/>
      <c r="G169" s="166"/>
      <c r="H169" s="166"/>
      <c r="I169" s="166"/>
      <c r="J169" s="7"/>
      <c r="K169" s="7"/>
      <c r="L169" s="7"/>
      <c r="M169" s="7"/>
      <c r="N169" s="7"/>
      <c r="O169" s="7"/>
    </row>
    <row r="170" spans="1:23" ht="33" customHeight="1" x14ac:dyDescent="0.25">
      <c r="A170" s="271"/>
      <c r="B170" s="166" t="s">
        <v>48</v>
      </c>
      <c r="C170" s="195"/>
      <c r="D170" s="195"/>
      <c r="E170" s="166" t="s">
        <v>49</v>
      </c>
      <c r="F170" s="166"/>
      <c r="G170" s="166"/>
      <c r="H170" s="166"/>
      <c r="I170" s="166"/>
      <c r="J170" s="7"/>
      <c r="K170" s="7"/>
      <c r="L170" s="7"/>
      <c r="M170" s="7"/>
      <c r="N170" s="7"/>
      <c r="O170" s="7"/>
    </row>
    <row r="171" spans="1:23" ht="38.25" customHeight="1" x14ac:dyDescent="0.25">
      <c r="A171" s="272" t="s">
        <v>100</v>
      </c>
      <c r="B171" s="166" t="s">
        <v>50</v>
      </c>
      <c r="C171" s="167"/>
      <c r="D171" s="167"/>
      <c r="E171" s="195" t="s">
        <v>170</v>
      </c>
      <c r="F171" s="195"/>
      <c r="G171" s="195"/>
      <c r="H171" s="195"/>
      <c r="I171" s="195"/>
      <c r="J171" s="7"/>
      <c r="K171" s="7"/>
      <c r="L171" s="7"/>
      <c r="M171" s="7"/>
      <c r="N171" s="7"/>
      <c r="O171" s="7"/>
    </row>
    <row r="172" spans="1:23" x14ac:dyDescent="0.25">
      <c r="A172" s="273"/>
      <c r="B172" s="166" t="s">
        <v>51</v>
      </c>
      <c r="C172" s="195"/>
      <c r="D172" s="195"/>
      <c r="E172" s="195" t="s">
        <v>47</v>
      </c>
      <c r="F172" s="195"/>
      <c r="G172" s="195"/>
      <c r="H172" s="195"/>
      <c r="I172" s="195"/>
      <c r="J172" s="7"/>
      <c r="K172" s="7"/>
      <c r="L172" s="7"/>
      <c r="M172" s="7"/>
      <c r="N172" s="7"/>
      <c r="O172" s="7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72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72"/>
      <c r="L191" s="172"/>
      <c r="M191" s="166"/>
      <c r="N191" s="172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76"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197:O197"/>
    <mergeCell ref="A198:O198"/>
    <mergeCell ref="A199:L199"/>
    <mergeCell ref="A200:L200"/>
    <mergeCell ref="A201:L201"/>
    <mergeCell ref="M190:M191"/>
    <mergeCell ref="N190:N191"/>
    <mergeCell ref="O190:O191"/>
    <mergeCell ref="A208:O208"/>
    <mergeCell ref="P190:P191"/>
    <mergeCell ref="Q190:Q191"/>
    <mergeCell ref="A193:A194"/>
    <mergeCell ref="B193:B194"/>
    <mergeCell ref="C193:C194"/>
    <mergeCell ref="D193:D194"/>
    <mergeCell ref="E193:E194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F193:F194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2:M183"/>
    <mergeCell ref="N182:N183"/>
    <mergeCell ref="A185:A186"/>
    <mergeCell ref="B185:B186"/>
    <mergeCell ref="C185:C186"/>
    <mergeCell ref="D185:D186"/>
    <mergeCell ref="E185:E186"/>
    <mergeCell ref="F185:F186"/>
    <mergeCell ref="F182:F183"/>
    <mergeCell ref="G182:G183"/>
    <mergeCell ref="H182:I182"/>
    <mergeCell ref="J182:J183"/>
    <mergeCell ref="K182:K183"/>
    <mergeCell ref="L182:L183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A176:L176"/>
    <mergeCell ref="M176:M179"/>
    <mergeCell ref="N176:N178"/>
    <mergeCell ref="A177:L177"/>
    <mergeCell ref="A179:L179"/>
    <mergeCell ref="A180:J180"/>
    <mergeCell ref="A171:A172"/>
    <mergeCell ref="B171:D171"/>
    <mergeCell ref="E171:I171"/>
    <mergeCell ref="B172:D172"/>
    <mergeCell ref="E172:I172"/>
    <mergeCell ref="A174:O174"/>
    <mergeCell ref="B168:D168"/>
    <mergeCell ref="E168:I168"/>
    <mergeCell ref="A169:A170"/>
    <mergeCell ref="B169:D169"/>
    <mergeCell ref="E169:I169"/>
    <mergeCell ref="B170:D170"/>
    <mergeCell ref="E170:I170"/>
    <mergeCell ref="A162:F162"/>
    <mergeCell ref="A163:K163"/>
    <mergeCell ref="A164:K164"/>
    <mergeCell ref="A165:K165"/>
    <mergeCell ref="A166:I166"/>
    <mergeCell ref="B167:D167"/>
    <mergeCell ref="E167:I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B40:D41"/>
    <mergeCell ref="E40:F41"/>
    <mergeCell ref="G40:I40"/>
    <mergeCell ref="J40:L40"/>
    <mergeCell ref="A31:J31"/>
    <mergeCell ref="A32:J32"/>
    <mergeCell ref="A33:J33"/>
    <mergeCell ref="A34:O34"/>
    <mergeCell ref="A35:L35"/>
    <mergeCell ref="M35:M37"/>
    <mergeCell ref="N35:N37"/>
    <mergeCell ref="A36:L36"/>
    <mergeCell ref="K25:M25"/>
    <mergeCell ref="N25:O25"/>
    <mergeCell ref="A27:O27"/>
    <mergeCell ref="A28:J28"/>
    <mergeCell ref="A29:J29"/>
    <mergeCell ref="A30:J30"/>
    <mergeCell ref="K21:M21"/>
    <mergeCell ref="N21:O21"/>
    <mergeCell ref="A23:J23"/>
    <mergeCell ref="K23:M23"/>
    <mergeCell ref="N23:O23"/>
    <mergeCell ref="A24:J24"/>
    <mergeCell ref="K24:M24"/>
    <mergeCell ref="N24:O24"/>
    <mergeCell ref="D18:J18"/>
    <mergeCell ref="N18:O18"/>
    <mergeCell ref="A19:J19"/>
    <mergeCell ref="K19:M19"/>
    <mergeCell ref="N19:O19"/>
    <mergeCell ref="A20:J20"/>
    <mergeCell ref="K20:M20"/>
    <mergeCell ref="N20:O20"/>
    <mergeCell ref="A6:O6"/>
    <mergeCell ref="A7:O7"/>
    <mergeCell ref="A8:O8"/>
    <mergeCell ref="A9:O9"/>
    <mergeCell ref="A16:O16"/>
    <mergeCell ref="A17:O17"/>
  </mergeCells>
  <hyperlinks>
    <hyperlink ref="P189" location="sub_666" display="sub_666" xr:uid="{0FCDF66A-8895-4C31-A5B8-174068AE4235}"/>
  </hyperlinks>
  <pageMargins left="0.55118110236220474" right="0.31496062992125984" top="0.35433070866141736" bottom="0.35433070866141736" header="0.31496062992125984" footer="0.31496062992125984"/>
  <pageSetup paperSize="9" scale="39" fitToHeight="5" orientation="landscape" r:id="rId1"/>
  <rowBreaks count="3" manualBreakCount="3">
    <brk id="33" max="14" man="1"/>
    <brk id="131" max="14" man="1"/>
    <brk id="15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7"/>
  <dimension ref="A1:AE226"/>
  <sheetViews>
    <sheetView view="pageBreakPreview" topLeftCell="B3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3" style="4" customWidth="1"/>
    <col min="7" max="7" width="22.285156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4.140625" style="4" customWidth="1"/>
    <col min="14" max="14" width="16.5703125" style="4" customWidth="1"/>
    <col min="15" max="15" width="17.140625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463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44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392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2.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02" t="s">
        <v>153</v>
      </c>
      <c r="E46" s="203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02"/>
      <c r="E47" s="203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219" t="s">
        <v>157</v>
      </c>
      <c r="E50" s="203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219"/>
      <c r="E51" s="203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12.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3.5" customHeight="1" x14ac:dyDescent="0.25">
      <c r="A68" s="122" t="s">
        <v>204</v>
      </c>
      <c r="B68" s="123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39">
        <v>52</v>
      </c>
      <c r="K68" s="39">
        <v>114</v>
      </c>
      <c r="L68" s="39">
        <v>114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5</v>
      </c>
    </row>
    <row r="69" spans="1:17" ht="78.75" hidden="1" customHeight="1" x14ac:dyDescent="0.25">
      <c r="A69" s="121" t="s">
        <v>206</v>
      </c>
      <c r="B69" s="124" t="s">
        <v>176</v>
      </c>
      <c r="C69" s="8" t="s">
        <v>19</v>
      </c>
      <c r="D69" s="65" t="s">
        <v>153</v>
      </c>
      <c r="E69" s="66" t="s">
        <v>30</v>
      </c>
      <c r="F69" s="39" t="s">
        <v>55</v>
      </c>
      <c r="G69" s="39" t="s">
        <v>31</v>
      </c>
      <c r="H69" s="39" t="s">
        <v>32</v>
      </c>
      <c r="I69" s="67" t="s">
        <v>102</v>
      </c>
      <c r="J69" s="39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125" t="s">
        <v>159</v>
      </c>
      <c r="B70" s="124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126" t="s">
        <v>177</v>
      </c>
      <c r="B71" s="124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127" t="s">
        <v>207</v>
      </c>
      <c r="B72" s="123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17</v>
      </c>
      <c r="K72" s="39">
        <v>15</v>
      </c>
      <c r="L72" s="39">
        <v>15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96.75" customHeight="1" x14ac:dyDescent="0.25">
      <c r="A73" s="121" t="s">
        <v>205</v>
      </c>
      <c r="B73" s="123" t="s">
        <v>354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181</v>
      </c>
      <c r="K73" s="39">
        <v>114</v>
      </c>
      <c r="L73" s="39">
        <v>114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18</v>
      </c>
    </row>
    <row r="74" spans="1:17" ht="150" hidden="1" x14ac:dyDescent="0.25">
      <c r="A74" s="128" t="s">
        <v>181</v>
      </c>
      <c r="B74" s="124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128" t="s">
        <v>182</v>
      </c>
      <c r="B75" s="124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f t="shared" ref="K75" si="3">J75</f>
        <v>0</v>
      </c>
      <c r="L75" s="39">
        <f t="shared" ref="L75" si="4">J75</f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250</v>
      </c>
      <c r="K77" s="8">
        <f>SUM(K68:K76)</f>
        <v>243</v>
      </c>
      <c r="L77" s="8">
        <f>SUM(L68:L76)</f>
        <v>243</v>
      </c>
      <c r="M77" s="8"/>
      <c r="N77" s="8"/>
      <c r="O77" s="8"/>
      <c r="P77" s="9">
        <v>10</v>
      </c>
      <c r="Q77" s="31">
        <f t="shared" si="0"/>
        <v>25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47" t="s">
        <v>41</v>
      </c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95" t="s">
        <v>43</v>
      </c>
      <c r="B89" s="195"/>
      <c r="C89" s="195"/>
      <c r="D89" s="195"/>
      <c r="E89" s="195" t="s">
        <v>44</v>
      </c>
      <c r="F89" s="195"/>
      <c r="G89" s="195"/>
      <c r="H89" s="195" t="s">
        <v>45</v>
      </c>
      <c r="I89" s="195"/>
      <c r="J89" s="195"/>
      <c r="K89" s="195"/>
      <c r="L89" s="195"/>
      <c r="M89" s="7"/>
      <c r="N89" s="7"/>
      <c r="O89" s="7"/>
      <c r="P89" s="7"/>
    </row>
    <row r="90" spans="1:16" x14ac:dyDescent="0.25">
      <c r="A90" s="166">
        <v>1</v>
      </c>
      <c r="B90" s="166"/>
      <c r="C90" s="166"/>
      <c r="D90" s="166"/>
      <c r="E90" s="184">
        <v>2</v>
      </c>
      <c r="F90" s="191"/>
      <c r="G90" s="192"/>
      <c r="H90" s="195">
        <v>3</v>
      </c>
      <c r="I90" s="195"/>
      <c r="J90" s="195"/>
      <c r="K90" s="195"/>
      <c r="L90" s="195"/>
    </row>
    <row r="91" spans="1:16" ht="55.5" customHeight="1" x14ac:dyDescent="0.25">
      <c r="A91" s="158" t="s">
        <v>393</v>
      </c>
      <c r="B91" s="159"/>
      <c r="C91" s="159"/>
      <c r="D91" s="160"/>
      <c r="E91" s="184" t="s">
        <v>46</v>
      </c>
      <c r="F91" s="191"/>
      <c r="G91" s="192"/>
      <c r="H91" s="184" t="s">
        <v>47</v>
      </c>
      <c r="I91" s="191"/>
      <c r="J91" s="191"/>
      <c r="K91" s="191"/>
      <c r="L91" s="192"/>
    </row>
    <row r="92" spans="1:16" ht="56.25" customHeight="1" x14ac:dyDescent="0.25">
      <c r="A92" s="158" t="s">
        <v>393</v>
      </c>
      <c r="B92" s="159"/>
      <c r="C92" s="159"/>
      <c r="D92" s="160"/>
      <c r="E92" s="184" t="s">
        <v>48</v>
      </c>
      <c r="F92" s="191"/>
      <c r="G92" s="192"/>
      <c r="H92" s="184" t="s">
        <v>49</v>
      </c>
      <c r="I92" s="191"/>
      <c r="J92" s="191"/>
      <c r="K92" s="191"/>
      <c r="L92" s="192"/>
    </row>
    <row r="93" spans="1:16" ht="54.75" customHeight="1" x14ac:dyDescent="0.25">
      <c r="A93" s="158" t="s">
        <v>393</v>
      </c>
      <c r="B93" s="159"/>
      <c r="C93" s="159"/>
      <c r="D93" s="160"/>
      <c r="E93" s="184" t="s">
        <v>51</v>
      </c>
      <c r="F93" s="191"/>
      <c r="G93" s="192"/>
      <c r="H93" s="184" t="s">
        <v>47</v>
      </c>
      <c r="I93" s="191"/>
      <c r="J93" s="191"/>
      <c r="K93" s="191"/>
      <c r="L93" s="192"/>
    </row>
    <row r="94" spans="1:16" ht="56.25" customHeight="1" x14ac:dyDescent="0.25">
      <c r="A94" s="158" t="s">
        <v>393</v>
      </c>
      <c r="B94" s="159"/>
      <c r="C94" s="159"/>
      <c r="D94" s="160"/>
      <c r="E94" s="184" t="s">
        <v>50</v>
      </c>
      <c r="F94" s="191"/>
      <c r="G94" s="192"/>
      <c r="H94" s="235" t="s">
        <v>170</v>
      </c>
      <c r="I94" s="185"/>
      <c r="J94" s="185"/>
      <c r="K94" s="185"/>
      <c r="L94" s="18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109">
        <v>1</v>
      </c>
      <c r="B104" s="109">
        <v>2</v>
      </c>
      <c r="C104" s="109">
        <v>3</v>
      </c>
      <c r="D104" s="109">
        <v>4</v>
      </c>
      <c r="E104" s="109">
        <v>5</v>
      </c>
      <c r="F104" s="109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129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12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12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12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12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131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131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131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131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131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12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12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12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12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12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132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132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132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32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29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129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f>J132</f>
        <v>0</v>
      </c>
      <c r="L132" s="8">
        <f>J132</f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7" ht="75" x14ac:dyDescent="0.25">
      <c r="A133" s="130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7" ht="37.5" hidden="1" x14ac:dyDescent="0.25">
      <c r="A134" s="12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12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 t="shared" ref="Q135" si="5">J135*0.1</f>
        <v>0</v>
      </c>
    </row>
    <row r="136" spans="1:17" ht="93.75" x14ac:dyDescent="0.25">
      <c r="A136" s="12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18</v>
      </c>
      <c r="K136" s="8">
        <v>31</v>
      </c>
      <c r="L136" s="8">
        <v>31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2</v>
      </c>
    </row>
    <row r="137" spans="1:17" ht="75" x14ac:dyDescent="0.25">
      <c r="A137" s="12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31</v>
      </c>
      <c r="K137" s="8">
        <v>81</v>
      </c>
      <c r="L137" s="8">
        <v>81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6">J137*0.1</f>
        <v>3</v>
      </c>
    </row>
    <row r="138" spans="1:17" ht="93.75" hidden="1" x14ac:dyDescent="0.25">
      <c r="A138" s="131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6"/>
        <v>0</v>
      </c>
    </row>
    <row r="139" spans="1:17" ht="93.75" hidden="1" x14ac:dyDescent="0.25">
      <c r="A139" s="131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6"/>
        <v>0</v>
      </c>
    </row>
    <row r="140" spans="1:17" ht="93.75" hidden="1" x14ac:dyDescent="0.25">
      <c r="A140" s="131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6"/>
        <v>0</v>
      </c>
    </row>
    <row r="141" spans="1:17" ht="93.75" hidden="1" x14ac:dyDescent="0.25">
      <c r="A141" s="131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6"/>
        <v>0</v>
      </c>
    </row>
    <row r="142" spans="1:17" ht="93.75" hidden="1" x14ac:dyDescent="0.25">
      <c r="A142" s="131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6"/>
        <v>0</v>
      </c>
    </row>
    <row r="143" spans="1:17" ht="56.25" hidden="1" x14ac:dyDescent="0.25">
      <c r="A143" s="12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6"/>
        <v>0</v>
      </c>
    </row>
    <row r="144" spans="1:17" ht="75" hidden="1" x14ac:dyDescent="0.25">
      <c r="A144" s="12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6"/>
        <v>0</v>
      </c>
    </row>
    <row r="145" spans="1:17" ht="37.5" x14ac:dyDescent="0.25">
      <c r="A145" s="12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6</v>
      </c>
      <c r="K145" s="8">
        <v>6</v>
      </c>
      <c r="L145" s="8">
        <v>6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6"/>
        <v>1</v>
      </c>
    </row>
    <row r="146" spans="1:17" ht="93.75" x14ac:dyDescent="0.25">
      <c r="A146" s="12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si="6"/>
        <v>1</v>
      </c>
    </row>
    <row r="147" spans="1:17" ht="93.75" x14ac:dyDescent="0.25">
      <c r="A147" s="12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64</v>
      </c>
      <c r="K147" s="8">
        <v>45</v>
      </c>
      <c r="L147" s="8">
        <v>45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6</v>
      </c>
    </row>
    <row r="148" spans="1:17" ht="75" x14ac:dyDescent="0.25">
      <c r="A148" s="12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118</v>
      </c>
      <c r="K148" s="8">
        <v>77</v>
      </c>
      <c r="L148" s="8">
        <v>77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6"/>
        <v>12</v>
      </c>
    </row>
    <row r="149" spans="1:17" ht="93.75" hidden="1" x14ac:dyDescent="0.25">
      <c r="A149" s="132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6"/>
        <v>0</v>
      </c>
    </row>
    <row r="150" spans="1:17" ht="93.75" hidden="1" x14ac:dyDescent="0.25">
      <c r="A150" s="132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6"/>
        <v>0</v>
      </c>
    </row>
    <row r="151" spans="1:17" ht="93.75" hidden="1" x14ac:dyDescent="0.25">
      <c r="A151" s="132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6"/>
        <v>0</v>
      </c>
    </row>
    <row r="152" spans="1:17" ht="93.75" hidden="1" x14ac:dyDescent="0.25">
      <c r="A152" s="132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20" t="s">
        <v>155</v>
      </c>
      <c r="N152" s="120" t="s">
        <v>155</v>
      </c>
      <c r="O152" s="120" t="s">
        <v>155</v>
      </c>
      <c r="P152" s="29">
        <v>10</v>
      </c>
      <c r="Q152" s="30">
        <f t="shared" si="6"/>
        <v>0</v>
      </c>
    </row>
    <row r="153" spans="1:17" ht="93.75" hidden="1" x14ac:dyDescent="0.25">
      <c r="A153" s="129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20" t="s">
        <v>156</v>
      </c>
      <c r="N153" s="120" t="s">
        <v>156</v>
      </c>
      <c r="O153" s="120" t="s">
        <v>156</v>
      </c>
      <c r="P153" s="29">
        <v>10</v>
      </c>
      <c r="Q153" s="30">
        <f t="shared" si="6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6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250</v>
      </c>
      <c r="K155" s="13">
        <f t="shared" ref="K155:L155" si="9">SUM(K132:K154)</f>
        <v>243</v>
      </c>
      <c r="L155" s="13">
        <f t="shared" si="9"/>
        <v>243</v>
      </c>
      <c r="M155" s="8"/>
      <c r="N155" s="8"/>
      <c r="O155" s="8"/>
      <c r="P155" s="29">
        <v>10</v>
      </c>
      <c r="Q155" s="30">
        <f>J155*0.1</f>
        <v>25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247" t="s">
        <v>232</v>
      </c>
      <c r="B165" s="247"/>
      <c r="C165" s="247"/>
      <c r="D165" s="247"/>
      <c r="E165" s="247"/>
      <c r="F165" s="247"/>
      <c r="G165" s="247"/>
      <c r="H165" s="247"/>
      <c r="I165" s="247"/>
      <c r="J165" s="247"/>
      <c r="K165" s="247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95" t="s">
        <v>43</v>
      </c>
      <c r="B167" s="195"/>
      <c r="C167" s="195"/>
      <c r="D167" s="195"/>
      <c r="E167" s="195" t="s">
        <v>44</v>
      </c>
      <c r="F167" s="195"/>
      <c r="G167" s="195"/>
      <c r="H167" s="195" t="s">
        <v>45</v>
      </c>
      <c r="I167" s="195"/>
      <c r="J167" s="195"/>
      <c r="K167" s="195"/>
      <c r="L167" s="195"/>
      <c r="M167" s="7"/>
      <c r="N167" s="7"/>
      <c r="O167" s="7"/>
      <c r="P167" s="7"/>
    </row>
    <row r="168" spans="1:23" x14ac:dyDescent="0.25">
      <c r="A168" s="166">
        <v>1</v>
      </c>
      <c r="B168" s="166"/>
      <c r="C168" s="166"/>
      <c r="D168" s="166"/>
      <c r="E168" s="184">
        <v>2</v>
      </c>
      <c r="F168" s="191"/>
      <c r="G168" s="192"/>
      <c r="H168" s="195">
        <v>3</v>
      </c>
      <c r="I168" s="195"/>
      <c r="J168" s="195"/>
      <c r="K168" s="195"/>
      <c r="L168" s="195"/>
    </row>
    <row r="169" spans="1:23" ht="55.5" customHeight="1" x14ac:dyDescent="0.25">
      <c r="A169" s="158" t="s">
        <v>393</v>
      </c>
      <c r="B169" s="159"/>
      <c r="C169" s="159"/>
      <c r="D169" s="160"/>
      <c r="E169" s="184" t="s">
        <v>46</v>
      </c>
      <c r="F169" s="191"/>
      <c r="G169" s="192"/>
      <c r="H169" s="184" t="s">
        <v>47</v>
      </c>
      <c r="I169" s="191"/>
      <c r="J169" s="191"/>
      <c r="K169" s="191"/>
      <c r="L169" s="192"/>
    </row>
    <row r="170" spans="1:23" ht="56.25" customHeight="1" x14ac:dyDescent="0.25">
      <c r="A170" s="158" t="s">
        <v>393</v>
      </c>
      <c r="B170" s="159"/>
      <c r="C170" s="159"/>
      <c r="D170" s="160"/>
      <c r="E170" s="184" t="s">
        <v>48</v>
      </c>
      <c r="F170" s="191"/>
      <c r="G170" s="192"/>
      <c r="H170" s="184" t="s">
        <v>49</v>
      </c>
      <c r="I170" s="191"/>
      <c r="J170" s="191"/>
      <c r="K170" s="191"/>
      <c r="L170" s="192"/>
    </row>
    <row r="171" spans="1:23" ht="54.75" customHeight="1" x14ac:dyDescent="0.25">
      <c r="A171" s="158" t="s">
        <v>393</v>
      </c>
      <c r="B171" s="159"/>
      <c r="C171" s="159"/>
      <c r="D171" s="160"/>
      <c r="E171" s="184" t="s">
        <v>51</v>
      </c>
      <c r="F171" s="191"/>
      <c r="G171" s="192"/>
      <c r="H171" s="184" t="s">
        <v>47</v>
      </c>
      <c r="I171" s="191"/>
      <c r="J171" s="191"/>
      <c r="K171" s="191"/>
      <c r="L171" s="192"/>
    </row>
    <row r="172" spans="1:23" ht="59.25" customHeight="1" x14ac:dyDescent="0.25">
      <c r="A172" s="158" t="s">
        <v>393</v>
      </c>
      <c r="B172" s="159"/>
      <c r="C172" s="159"/>
      <c r="D172" s="160"/>
      <c r="E172" s="184" t="s">
        <v>50</v>
      </c>
      <c r="F172" s="191"/>
      <c r="G172" s="192"/>
      <c r="H172" s="235" t="s">
        <v>170</v>
      </c>
      <c r="I172" s="185"/>
      <c r="J172" s="185"/>
      <c r="K172" s="185"/>
      <c r="L172" s="18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236" t="s">
        <v>174</v>
      </c>
      <c r="N176" s="203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237"/>
      <c r="N177" s="203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37"/>
      <c r="N178" s="203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18" t="s">
        <v>220</v>
      </c>
      <c r="B181" s="218" t="s">
        <v>221</v>
      </c>
      <c r="C181" s="218"/>
      <c r="D181" s="218"/>
      <c r="E181" s="218" t="s">
        <v>222</v>
      </c>
      <c r="F181" s="218"/>
      <c r="G181" s="218" t="s">
        <v>223</v>
      </c>
      <c r="H181" s="218"/>
      <c r="I181" s="218"/>
      <c r="J181" s="218" t="s">
        <v>224</v>
      </c>
      <c r="K181" s="218"/>
      <c r="L181" s="218"/>
      <c r="M181" s="218" t="s">
        <v>225</v>
      </c>
      <c r="N181" s="218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18"/>
      <c r="B182" s="248" t="s">
        <v>226</v>
      </c>
      <c r="C182" s="248" t="s">
        <v>226</v>
      </c>
      <c r="D182" s="248" t="s">
        <v>226</v>
      </c>
      <c r="E182" s="248" t="s">
        <v>226</v>
      </c>
      <c r="F182" s="248" t="s">
        <v>226</v>
      </c>
      <c r="G182" s="218" t="s">
        <v>227</v>
      </c>
      <c r="H182" s="218" t="s">
        <v>228</v>
      </c>
      <c r="I182" s="218"/>
      <c r="J182" s="166" t="s">
        <v>405</v>
      </c>
      <c r="K182" s="166" t="s">
        <v>406</v>
      </c>
      <c r="L182" s="166" t="s">
        <v>423</v>
      </c>
      <c r="M182" s="218" t="s">
        <v>167</v>
      </c>
      <c r="N182" s="218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18"/>
      <c r="B183" s="170"/>
      <c r="C183" s="170"/>
      <c r="D183" s="170"/>
      <c r="E183" s="170"/>
      <c r="F183" s="170"/>
      <c r="G183" s="218"/>
      <c r="H183" s="77" t="s">
        <v>15</v>
      </c>
      <c r="I183" s="78" t="s">
        <v>229</v>
      </c>
      <c r="J183" s="166"/>
      <c r="K183" s="166"/>
      <c r="L183" s="172"/>
      <c r="M183" s="218"/>
      <c r="N183" s="218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18" t="s">
        <v>18</v>
      </c>
      <c r="B185" s="218" t="s">
        <v>18</v>
      </c>
      <c r="C185" s="218" t="s">
        <v>18</v>
      </c>
      <c r="D185" s="218" t="s">
        <v>18</v>
      </c>
      <c r="E185" s="218" t="s">
        <v>18</v>
      </c>
      <c r="F185" s="218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18"/>
      <c r="B186" s="218"/>
      <c r="C186" s="218"/>
      <c r="D186" s="218"/>
      <c r="E186" s="218"/>
      <c r="F186" s="218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18" t="s">
        <v>220</v>
      </c>
      <c r="B189" s="218" t="s">
        <v>221</v>
      </c>
      <c r="C189" s="218"/>
      <c r="D189" s="218"/>
      <c r="E189" s="218" t="s">
        <v>222</v>
      </c>
      <c r="F189" s="218"/>
      <c r="G189" s="218" t="s">
        <v>231</v>
      </c>
      <c r="H189" s="218"/>
      <c r="I189" s="218"/>
      <c r="J189" s="239" t="s">
        <v>383</v>
      </c>
      <c r="K189" s="240"/>
      <c r="L189" s="241"/>
      <c r="M189" s="242" t="s">
        <v>169</v>
      </c>
      <c r="N189" s="243"/>
      <c r="O189" s="244"/>
      <c r="P189" s="245" t="s">
        <v>225</v>
      </c>
      <c r="Q189" s="24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18"/>
      <c r="B190" s="248" t="s">
        <v>226</v>
      </c>
      <c r="C190" s="248" t="s">
        <v>226</v>
      </c>
      <c r="D190" s="248" t="s">
        <v>226</v>
      </c>
      <c r="E190" s="248" t="s">
        <v>226</v>
      </c>
      <c r="F190" s="248" t="s">
        <v>226</v>
      </c>
      <c r="G190" s="248" t="s">
        <v>227</v>
      </c>
      <c r="H190" s="245" t="s">
        <v>228</v>
      </c>
      <c r="I190" s="245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218" t="s">
        <v>167</v>
      </c>
      <c r="Q190" s="218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18"/>
      <c r="B191" s="170"/>
      <c r="C191" s="170"/>
      <c r="D191" s="170"/>
      <c r="E191" s="170"/>
      <c r="F191" s="170"/>
      <c r="G191" s="170"/>
      <c r="H191" s="57" t="s">
        <v>15</v>
      </c>
      <c r="I191" s="78" t="s">
        <v>229</v>
      </c>
      <c r="J191" s="166"/>
      <c r="K191" s="166"/>
      <c r="L191" s="172"/>
      <c r="M191" s="166"/>
      <c r="N191" s="166"/>
      <c r="O191" s="172"/>
      <c r="P191" s="218"/>
      <c r="Q191" s="21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46" t="s">
        <v>18</v>
      </c>
      <c r="B193" s="246" t="s">
        <v>18</v>
      </c>
      <c r="C193" s="246" t="s">
        <v>18</v>
      </c>
      <c r="D193" s="248" t="s">
        <v>18</v>
      </c>
      <c r="E193" s="248" t="s">
        <v>18</v>
      </c>
      <c r="F193" s="218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46"/>
      <c r="B194" s="246"/>
      <c r="C194" s="246"/>
      <c r="D194" s="170"/>
      <c r="E194" s="170"/>
      <c r="F194" s="218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E211:L211"/>
    <mergeCell ref="A202:L202"/>
    <mergeCell ref="N190:N191"/>
    <mergeCell ref="O190:O191"/>
    <mergeCell ref="A6:O6"/>
    <mergeCell ref="A7:O7"/>
    <mergeCell ref="A8:O8"/>
    <mergeCell ref="A9:O9"/>
    <mergeCell ref="D18:J18"/>
    <mergeCell ref="A209:O209"/>
    <mergeCell ref="B210:D210"/>
    <mergeCell ref="E210:L210"/>
    <mergeCell ref="B211:D21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7:O207"/>
    <mergeCell ref="A200:L200"/>
    <mergeCell ref="A201:L201"/>
    <mergeCell ref="M190:M191"/>
    <mergeCell ref="M182:M183"/>
    <mergeCell ref="A185:A186"/>
    <mergeCell ref="B185:B186"/>
    <mergeCell ref="C185:C186"/>
    <mergeCell ref="D185:D186"/>
    <mergeCell ref="E185:E186"/>
    <mergeCell ref="F185:F186"/>
    <mergeCell ref="H190:I190"/>
    <mergeCell ref="J190:J191"/>
    <mergeCell ref="A197:O197"/>
    <mergeCell ref="A198:O198"/>
    <mergeCell ref="A199:L199"/>
    <mergeCell ref="A203:L203"/>
    <mergeCell ref="A204:L204"/>
    <mergeCell ref="A205:L205"/>
    <mergeCell ref="A206:O20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</mergeCells>
  <hyperlinks>
    <hyperlink ref="P189" location="sub_666" display="sub_666" xr:uid="{00000000-0004-0000-05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8"/>
  <dimension ref="A1:AE226"/>
  <sheetViews>
    <sheetView view="pageBreakPreview" topLeftCell="A12" zoomScale="70" zoomScaleNormal="75" zoomScaleSheetLayoutView="70" workbookViewId="0">
      <selection activeCell="K19" sqref="K19:M19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5.5703125" style="4" customWidth="1"/>
    <col min="7" max="7" width="24.425781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5.42578125" style="4" customWidth="1"/>
    <col min="14" max="14" width="20.85546875" style="4" customWidth="1"/>
    <col min="15" max="15" width="18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464</v>
      </c>
    </row>
    <row r="12" spans="1:15" x14ac:dyDescent="0.25">
      <c r="M12" s="4" t="s">
        <v>492</v>
      </c>
    </row>
    <row r="16" spans="1:15" ht="35.25" customHeight="1" x14ac:dyDescent="0.25">
      <c r="A16" s="224" t="s">
        <v>461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4.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394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12.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98">
        <v>1</v>
      </c>
      <c r="B43" s="98">
        <v>2</v>
      </c>
      <c r="C43" s="98">
        <v>3</v>
      </c>
      <c r="D43" s="98">
        <v>4</v>
      </c>
      <c r="E43" s="98">
        <v>5</v>
      </c>
      <c r="F43" s="98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customHeight="1" x14ac:dyDescent="0.25">
      <c r="A46" s="204" t="s">
        <v>206</v>
      </c>
      <c r="B46" s="205" t="s">
        <v>176</v>
      </c>
      <c r="C46" s="166" t="s">
        <v>19</v>
      </c>
      <c r="D46" s="202" t="s">
        <v>153</v>
      </c>
      <c r="E46" s="203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customHeight="1" x14ac:dyDescent="0.25">
      <c r="A47" s="204"/>
      <c r="B47" s="205"/>
      <c r="C47" s="166"/>
      <c r="D47" s="202"/>
      <c r="E47" s="203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49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219" t="s">
        <v>157</v>
      </c>
      <c r="E50" s="203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219"/>
      <c r="E51" s="203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20.75" customHeight="1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ht="103.5" customHeight="1" x14ac:dyDescent="0.25">
      <c r="A68" s="140" t="s">
        <v>204</v>
      </c>
      <c r="B68" s="124" t="s">
        <v>354</v>
      </c>
      <c r="C68" s="2" t="s">
        <v>17</v>
      </c>
      <c r="D68" s="2" t="s">
        <v>153</v>
      </c>
      <c r="E68" s="9" t="s">
        <v>30</v>
      </c>
      <c r="F68" s="8" t="s">
        <v>55</v>
      </c>
      <c r="G68" s="8" t="s">
        <v>31</v>
      </c>
      <c r="H68" s="8" t="s">
        <v>32</v>
      </c>
      <c r="I68" s="3" t="s">
        <v>102</v>
      </c>
      <c r="J68" s="8">
        <v>94</v>
      </c>
      <c r="K68" s="8">
        <v>117</v>
      </c>
      <c r="L68" s="8">
        <v>117</v>
      </c>
      <c r="M68" s="8" t="s">
        <v>18</v>
      </c>
      <c r="N68" s="8" t="s">
        <v>18</v>
      </c>
      <c r="O68" s="8" t="s">
        <v>18</v>
      </c>
      <c r="P68" s="9">
        <v>10</v>
      </c>
      <c r="Q68" s="31">
        <f>J68*0.1</f>
        <v>9</v>
      </c>
    </row>
    <row r="69" spans="1:17" ht="107.25" hidden="1" customHeight="1" x14ac:dyDescent="0.25">
      <c r="A69" s="121" t="s">
        <v>206</v>
      </c>
      <c r="B69" s="124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>
        <v>0</v>
      </c>
      <c r="L69" s="8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125" t="s">
        <v>159</v>
      </c>
      <c r="B70" s="124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8">
        <v>0</v>
      </c>
      <c r="L70" s="8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126" t="s">
        <v>177</v>
      </c>
      <c r="B71" s="124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8">
        <v>0</v>
      </c>
      <c r="L71" s="8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127" t="s">
        <v>207</v>
      </c>
      <c r="B72" s="123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10</v>
      </c>
      <c r="K72" s="8">
        <v>0</v>
      </c>
      <c r="L72" s="8">
        <v>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96.75" customHeight="1" x14ac:dyDescent="0.25">
      <c r="A73" s="121" t="s">
        <v>205</v>
      </c>
      <c r="B73" s="123" t="s">
        <v>354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115</v>
      </c>
      <c r="K73" s="8">
        <v>103</v>
      </c>
      <c r="L73" s="8">
        <v>103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128" t="s">
        <v>181</v>
      </c>
      <c r="B74" s="124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128" t="s">
        <v>182</v>
      </c>
      <c r="B75" s="124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f t="shared" ref="K75" si="3">J75</f>
        <v>0</v>
      </c>
      <c r="L75" s="39">
        <f t="shared" ref="L75" si="4">J75</f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219</v>
      </c>
      <c r="K77" s="8">
        <f>SUM(K68:K76)</f>
        <v>220</v>
      </c>
      <c r="L77" s="8">
        <f>SUM(L68:L76)</f>
        <v>220</v>
      </c>
      <c r="M77" s="8"/>
      <c r="N77" s="8"/>
      <c r="O77" s="8"/>
      <c r="P77" s="9">
        <v>10</v>
      </c>
      <c r="Q77" s="31">
        <f t="shared" si="0"/>
        <v>22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95" t="s">
        <v>43</v>
      </c>
      <c r="B89" s="195"/>
      <c r="C89" s="195"/>
      <c r="D89" s="195"/>
      <c r="E89" s="195" t="s">
        <v>44</v>
      </c>
      <c r="F89" s="195"/>
      <c r="G89" s="195"/>
      <c r="H89" s="195" t="s">
        <v>45</v>
      </c>
      <c r="I89" s="195"/>
      <c r="J89" s="195"/>
      <c r="K89" s="195"/>
      <c r="L89" s="195"/>
      <c r="M89" s="7"/>
      <c r="N89" s="7"/>
      <c r="O89" s="7"/>
      <c r="P89" s="7"/>
    </row>
    <row r="90" spans="1:16" x14ac:dyDescent="0.25">
      <c r="A90" s="166">
        <v>1</v>
      </c>
      <c r="B90" s="166"/>
      <c r="C90" s="166"/>
      <c r="D90" s="166"/>
      <c r="E90" s="184">
        <v>2</v>
      </c>
      <c r="F90" s="191"/>
      <c r="G90" s="192"/>
      <c r="H90" s="195">
        <v>3</v>
      </c>
      <c r="I90" s="195"/>
      <c r="J90" s="195"/>
      <c r="K90" s="195"/>
      <c r="L90" s="195"/>
    </row>
    <row r="91" spans="1:16" ht="55.5" customHeight="1" x14ac:dyDescent="0.25">
      <c r="A91" s="158" t="s">
        <v>395</v>
      </c>
      <c r="B91" s="159"/>
      <c r="C91" s="159"/>
      <c r="D91" s="160"/>
      <c r="E91" s="184" t="s">
        <v>46</v>
      </c>
      <c r="F91" s="191"/>
      <c r="G91" s="192"/>
      <c r="H91" s="184" t="s">
        <v>47</v>
      </c>
      <c r="I91" s="191"/>
      <c r="J91" s="191"/>
      <c r="K91" s="191"/>
      <c r="L91" s="192"/>
    </row>
    <row r="92" spans="1:16" ht="56.25" customHeight="1" x14ac:dyDescent="0.25">
      <c r="A92" s="158" t="s">
        <v>395</v>
      </c>
      <c r="B92" s="159"/>
      <c r="C92" s="159"/>
      <c r="D92" s="160"/>
      <c r="E92" s="184" t="s">
        <v>48</v>
      </c>
      <c r="F92" s="191"/>
      <c r="G92" s="192"/>
      <c r="H92" s="184" t="s">
        <v>49</v>
      </c>
      <c r="I92" s="191"/>
      <c r="J92" s="191"/>
      <c r="K92" s="191"/>
      <c r="L92" s="192"/>
    </row>
    <row r="93" spans="1:16" ht="54.75" customHeight="1" x14ac:dyDescent="0.25">
      <c r="A93" s="158" t="s">
        <v>395</v>
      </c>
      <c r="B93" s="159"/>
      <c r="C93" s="159"/>
      <c r="D93" s="160"/>
      <c r="E93" s="184" t="s">
        <v>51</v>
      </c>
      <c r="F93" s="191"/>
      <c r="G93" s="192"/>
      <c r="H93" s="184" t="s">
        <v>47</v>
      </c>
      <c r="I93" s="191"/>
      <c r="J93" s="191"/>
      <c r="K93" s="191"/>
      <c r="L93" s="192"/>
    </row>
    <row r="94" spans="1:16" ht="56.25" customHeight="1" x14ac:dyDescent="0.25">
      <c r="A94" s="158" t="s">
        <v>396</v>
      </c>
      <c r="B94" s="159"/>
      <c r="C94" s="159"/>
      <c r="D94" s="160"/>
      <c r="E94" s="184" t="s">
        <v>50</v>
      </c>
      <c r="F94" s="191"/>
      <c r="G94" s="192"/>
      <c r="H94" s="235" t="s">
        <v>170</v>
      </c>
      <c r="I94" s="185"/>
      <c r="J94" s="185"/>
      <c r="K94" s="185"/>
      <c r="L94" s="18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129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130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12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12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12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131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131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131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131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131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12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12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12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12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12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132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132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132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32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29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129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f>J132</f>
        <v>0</v>
      </c>
      <c r="L132" s="8">
        <f>J132</f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7" ht="75" hidden="1" x14ac:dyDescent="0.25">
      <c r="A133" s="130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7" ht="37.5" hidden="1" x14ac:dyDescent="0.25">
      <c r="A134" s="12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12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 t="shared" ref="Q135" si="5">J135*0.1</f>
        <v>0</v>
      </c>
    </row>
    <row r="136" spans="1:17" ht="93.75" x14ac:dyDescent="0.25">
      <c r="A136" s="12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13</v>
      </c>
      <c r="K136" s="8">
        <v>11</v>
      </c>
      <c r="L136" s="8">
        <v>11</v>
      </c>
      <c r="M136" s="14" t="s">
        <v>417</v>
      </c>
      <c r="N136" s="14" t="s">
        <v>417</v>
      </c>
      <c r="O136" s="14" t="s">
        <v>417</v>
      </c>
      <c r="P136" s="29">
        <v>10</v>
      </c>
      <c r="Q136" s="30">
        <f>J136*0.1</f>
        <v>1</v>
      </c>
    </row>
    <row r="137" spans="1:17" ht="75" x14ac:dyDescent="0.25">
      <c r="A137" s="12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79</v>
      </c>
      <c r="K137" s="8">
        <v>104</v>
      </c>
      <c r="L137" s="8">
        <v>104</v>
      </c>
      <c r="M137" s="14" t="s">
        <v>418</v>
      </c>
      <c r="N137" s="14" t="s">
        <v>418</v>
      </c>
      <c r="O137" s="14" t="s">
        <v>418</v>
      </c>
      <c r="P137" s="29">
        <v>10</v>
      </c>
      <c r="Q137" s="30">
        <f t="shared" ref="Q137:Q154" si="6">J137*0.1</f>
        <v>8</v>
      </c>
    </row>
    <row r="138" spans="1:17" ht="93.75" hidden="1" x14ac:dyDescent="0.25">
      <c r="A138" s="131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6"/>
        <v>0</v>
      </c>
    </row>
    <row r="139" spans="1:17" ht="93.75" hidden="1" x14ac:dyDescent="0.25">
      <c r="A139" s="131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6"/>
        <v>0</v>
      </c>
    </row>
    <row r="140" spans="1:17" ht="93.75" hidden="1" x14ac:dyDescent="0.25">
      <c r="A140" s="131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6"/>
        <v>0</v>
      </c>
    </row>
    <row r="141" spans="1:17" ht="93.75" hidden="1" x14ac:dyDescent="0.25">
      <c r="A141" s="131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4" t="s">
        <v>155</v>
      </c>
      <c r="N141" s="14" t="s">
        <v>155</v>
      </c>
      <c r="O141" s="14" t="s">
        <v>155</v>
      </c>
      <c r="P141" s="29">
        <v>10</v>
      </c>
      <c r="Q141" s="30">
        <f t="shared" si="6"/>
        <v>0</v>
      </c>
    </row>
    <row r="142" spans="1:17" ht="93.75" hidden="1" x14ac:dyDescent="0.25">
      <c r="A142" s="131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4" t="s">
        <v>156</v>
      </c>
      <c r="N142" s="14" t="s">
        <v>156</v>
      </c>
      <c r="O142" s="14" t="s">
        <v>156</v>
      </c>
      <c r="P142" s="29">
        <v>10</v>
      </c>
      <c r="Q142" s="30">
        <f t="shared" si="6"/>
        <v>0</v>
      </c>
    </row>
    <row r="143" spans="1:17" ht="56.25" hidden="1" x14ac:dyDescent="0.25">
      <c r="A143" s="12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6"/>
        <v>0</v>
      </c>
    </row>
    <row r="144" spans="1:17" ht="75" x14ac:dyDescent="0.25">
      <c r="A144" s="12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3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6"/>
        <v>0</v>
      </c>
    </row>
    <row r="145" spans="1:17" ht="37.5" hidden="1" x14ac:dyDescent="0.25">
      <c r="A145" s="12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6"/>
        <v>0</v>
      </c>
    </row>
    <row r="146" spans="1:17" ht="93.75" x14ac:dyDescent="0.25">
      <c r="A146" s="12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si="6"/>
        <v>1</v>
      </c>
    </row>
    <row r="147" spans="1:17" ht="93.75" x14ac:dyDescent="0.25">
      <c r="A147" s="12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48</v>
      </c>
      <c r="K147" s="8">
        <v>23</v>
      </c>
      <c r="L147" s="8">
        <v>23</v>
      </c>
      <c r="M147" s="14" t="s">
        <v>432</v>
      </c>
      <c r="N147" s="14" t="s">
        <v>419</v>
      </c>
      <c r="O147" s="14" t="s">
        <v>419</v>
      </c>
      <c r="P147" s="29">
        <v>10</v>
      </c>
      <c r="Q147" s="30">
        <f>J147*0.1</f>
        <v>5</v>
      </c>
    </row>
    <row r="148" spans="1:17" ht="75" x14ac:dyDescent="0.25">
      <c r="A148" s="12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69</v>
      </c>
      <c r="K148" s="8">
        <v>79</v>
      </c>
      <c r="L148" s="8">
        <v>79</v>
      </c>
      <c r="M148" s="14" t="s">
        <v>433</v>
      </c>
      <c r="N148" s="14" t="s">
        <v>420</v>
      </c>
      <c r="O148" s="14" t="s">
        <v>420</v>
      </c>
      <c r="P148" s="29">
        <v>10</v>
      </c>
      <c r="Q148" s="30">
        <f t="shared" si="6"/>
        <v>7</v>
      </c>
    </row>
    <row r="149" spans="1:17" ht="93.75" hidden="1" x14ac:dyDescent="0.25">
      <c r="A149" s="132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" si="7">J149</f>
        <v>0</v>
      </c>
      <c r="L149" s="8">
        <f t="shared" ref="L149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6"/>
        <v>0</v>
      </c>
    </row>
    <row r="150" spans="1:17" ht="93.75" hidden="1" x14ac:dyDescent="0.25">
      <c r="A150" s="132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v>0</v>
      </c>
      <c r="L150" s="8"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6"/>
        <v>0</v>
      </c>
    </row>
    <row r="151" spans="1:17" ht="93.75" hidden="1" x14ac:dyDescent="0.25">
      <c r="A151" s="132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v>0</v>
      </c>
      <c r="L151" s="8"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6"/>
        <v>0</v>
      </c>
    </row>
    <row r="152" spans="1:17" ht="93.75" hidden="1" x14ac:dyDescent="0.25">
      <c r="A152" s="132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v>0</v>
      </c>
      <c r="L152" s="8"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6"/>
        <v>0</v>
      </c>
    </row>
    <row r="153" spans="1:17" ht="93.75" hidden="1" x14ac:dyDescent="0.25">
      <c r="A153" s="129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v>0</v>
      </c>
      <c r="L153" s="8"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6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6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219</v>
      </c>
      <c r="K155" s="13">
        <f t="shared" ref="K155:L155" si="9">SUM(K132:K154)</f>
        <v>220</v>
      </c>
      <c r="L155" s="13">
        <f t="shared" si="9"/>
        <v>220</v>
      </c>
      <c r="M155" s="8"/>
      <c r="N155" s="8"/>
      <c r="O155" s="8"/>
      <c r="P155" s="29">
        <v>10</v>
      </c>
      <c r="Q155" s="30">
        <f>J155*0.1</f>
        <v>22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 t="s">
        <v>232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95" t="s">
        <v>43</v>
      </c>
      <c r="B167" s="195"/>
      <c r="C167" s="195"/>
      <c r="D167" s="195"/>
      <c r="E167" s="195" t="s">
        <v>44</v>
      </c>
      <c r="F167" s="195"/>
      <c r="G167" s="195"/>
      <c r="H167" s="195" t="s">
        <v>45</v>
      </c>
      <c r="I167" s="195"/>
      <c r="J167" s="195"/>
      <c r="K167" s="195"/>
      <c r="L167" s="195"/>
      <c r="M167" s="7"/>
      <c r="N167" s="7"/>
      <c r="O167" s="7"/>
      <c r="P167" s="7"/>
    </row>
    <row r="168" spans="1:23" x14ac:dyDescent="0.25">
      <c r="A168" s="166">
        <v>1</v>
      </c>
      <c r="B168" s="166"/>
      <c r="C168" s="166"/>
      <c r="D168" s="166"/>
      <c r="E168" s="184">
        <v>2</v>
      </c>
      <c r="F168" s="191"/>
      <c r="G168" s="192"/>
      <c r="H168" s="195">
        <v>3</v>
      </c>
      <c r="I168" s="195"/>
      <c r="J168" s="195"/>
      <c r="K168" s="195"/>
      <c r="L168" s="195"/>
    </row>
    <row r="169" spans="1:23" ht="55.5" customHeight="1" x14ac:dyDescent="0.25">
      <c r="A169" s="158" t="s">
        <v>395</v>
      </c>
      <c r="B169" s="159"/>
      <c r="C169" s="159"/>
      <c r="D169" s="160"/>
      <c r="E169" s="184" t="s">
        <v>46</v>
      </c>
      <c r="F169" s="191"/>
      <c r="G169" s="192"/>
      <c r="H169" s="184" t="s">
        <v>47</v>
      </c>
      <c r="I169" s="191"/>
      <c r="J169" s="191"/>
      <c r="K169" s="191"/>
      <c r="L169" s="192"/>
    </row>
    <row r="170" spans="1:23" ht="56.25" customHeight="1" x14ac:dyDescent="0.25">
      <c r="A170" s="158" t="s">
        <v>395</v>
      </c>
      <c r="B170" s="159"/>
      <c r="C170" s="159"/>
      <c r="D170" s="160"/>
      <c r="E170" s="184" t="s">
        <v>48</v>
      </c>
      <c r="F170" s="191"/>
      <c r="G170" s="192"/>
      <c r="H170" s="184" t="s">
        <v>49</v>
      </c>
      <c r="I170" s="191"/>
      <c r="J170" s="191"/>
      <c r="K170" s="191"/>
      <c r="L170" s="192"/>
    </row>
    <row r="171" spans="1:23" ht="54.75" customHeight="1" x14ac:dyDescent="0.25">
      <c r="A171" s="158" t="s">
        <v>395</v>
      </c>
      <c r="B171" s="159"/>
      <c r="C171" s="159"/>
      <c r="D171" s="160"/>
      <c r="E171" s="184" t="s">
        <v>51</v>
      </c>
      <c r="F171" s="191"/>
      <c r="G171" s="192"/>
      <c r="H171" s="184" t="s">
        <v>47</v>
      </c>
      <c r="I171" s="191"/>
      <c r="J171" s="191"/>
      <c r="K171" s="191"/>
      <c r="L171" s="192"/>
    </row>
    <row r="172" spans="1:23" ht="59.25" customHeight="1" x14ac:dyDescent="0.25">
      <c r="A172" s="158" t="s">
        <v>397</v>
      </c>
      <c r="B172" s="159"/>
      <c r="C172" s="159"/>
      <c r="D172" s="160"/>
      <c r="E172" s="184" t="s">
        <v>50</v>
      </c>
      <c r="F172" s="191"/>
      <c r="G172" s="192"/>
      <c r="H172" s="235" t="s">
        <v>170</v>
      </c>
      <c r="I172" s="185"/>
      <c r="J172" s="185"/>
      <c r="K172" s="185"/>
      <c r="L172" s="18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236" t="s">
        <v>174</v>
      </c>
      <c r="N176" s="203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237"/>
      <c r="N177" s="203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37"/>
      <c r="N178" s="203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18" t="s">
        <v>220</v>
      </c>
      <c r="B181" s="218" t="s">
        <v>221</v>
      </c>
      <c r="C181" s="218"/>
      <c r="D181" s="218"/>
      <c r="E181" s="218" t="s">
        <v>222</v>
      </c>
      <c r="F181" s="218"/>
      <c r="G181" s="218" t="s">
        <v>223</v>
      </c>
      <c r="H181" s="218"/>
      <c r="I181" s="218"/>
      <c r="J181" s="218" t="s">
        <v>224</v>
      </c>
      <c r="K181" s="218"/>
      <c r="L181" s="218"/>
      <c r="M181" s="218" t="s">
        <v>225</v>
      </c>
      <c r="N181" s="218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18"/>
      <c r="B182" s="238" t="s">
        <v>226</v>
      </c>
      <c r="C182" s="238" t="s">
        <v>226</v>
      </c>
      <c r="D182" s="238" t="s">
        <v>226</v>
      </c>
      <c r="E182" s="238" t="s">
        <v>226</v>
      </c>
      <c r="F182" s="238" t="s">
        <v>226</v>
      </c>
      <c r="G182" s="218" t="s">
        <v>227</v>
      </c>
      <c r="H182" s="218" t="s">
        <v>228</v>
      </c>
      <c r="I182" s="218"/>
      <c r="J182" s="166" t="s">
        <v>405</v>
      </c>
      <c r="K182" s="166" t="s">
        <v>406</v>
      </c>
      <c r="L182" s="166" t="s">
        <v>423</v>
      </c>
      <c r="M182" s="218" t="s">
        <v>167</v>
      </c>
      <c r="N182" s="218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18"/>
      <c r="B183" s="170"/>
      <c r="C183" s="170"/>
      <c r="D183" s="170"/>
      <c r="E183" s="170"/>
      <c r="F183" s="170"/>
      <c r="G183" s="218"/>
      <c r="H183" s="77" t="s">
        <v>15</v>
      </c>
      <c r="I183" s="78" t="s">
        <v>229</v>
      </c>
      <c r="J183" s="166"/>
      <c r="K183" s="166"/>
      <c r="L183" s="172"/>
      <c r="M183" s="218"/>
      <c r="N183" s="218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18" t="s">
        <v>18</v>
      </c>
      <c r="B185" s="218" t="s">
        <v>18</v>
      </c>
      <c r="C185" s="218" t="s">
        <v>18</v>
      </c>
      <c r="D185" s="218" t="s">
        <v>18</v>
      </c>
      <c r="E185" s="218" t="s">
        <v>18</v>
      </c>
      <c r="F185" s="218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18"/>
      <c r="B186" s="218"/>
      <c r="C186" s="218"/>
      <c r="D186" s="218"/>
      <c r="E186" s="218"/>
      <c r="F186" s="218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18" t="s">
        <v>220</v>
      </c>
      <c r="B189" s="218" t="s">
        <v>221</v>
      </c>
      <c r="C189" s="218"/>
      <c r="D189" s="218"/>
      <c r="E189" s="218" t="s">
        <v>222</v>
      </c>
      <c r="F189" s="218"/>
      <c r="G189" s="218" t="s">
        <v>231</v>
      </c>
      <c r="H189" s="218"/>
      <c r="I189" s="218"/>
      <c r="J189" s="239" t="s">
        <v>383</v>
      </c>
      <c r="K189" s="240"/>
      <c r="L189" s="241"/>
      <c r="M189" s="242" t="s">
        <v>169</v>
      </c>
      <c r="N189" s="243"/>
      <c r="O189" s="244"/>
      <c r="P189" s="245" t="s">
        <v>225</v>
      </c>
      <c r="Q189" s="24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18"/>
      <c r="B190" s="238" t="s">
        <v>226</v>
      </c>
      <c r="C190" s="238" t="s">
        <v>226</v>
      </c>
      <c r="D190" s="238" t="s">
        <v>226</v>
      </c>
      <c r="E190" s="238" t="s">
        <v>226</v>
      </c>
      <c r="F190" s="238" t="s">
        <v>226</v>
      </c>
      <c r="G190" s="238" t="s">
        <v>227</v>
      </c>
      <c r="H190" s="245" t="s">
        <v>228</v>
      </c>
      <c r="I190" s="245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218" t="s">
        <v>167</v>
      </c>
      <c r="Q190" s="218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18"/>
      <c r="B191" s="170"/>
      <c r="C191" s="170"/>
      <c r="D191" s="170"/>
      <c r="E191" s="170"/>
      <c r="F191" s="170"/>
      <c r="G191" s="170"/>
      <c r="H191" s="57" t="s">
        <v>15</v>
      </c>
      <c r="I191" s="78" t="s">
        <v>229</v>
      </c>
      <c r="J191" s="166"/>
      <c r="K191" s="166"/>
      <c r="L191" s="172"/>
      <c r="M191" s="166"/>
      <c r="N191" s="166"/>
      <c r="O191" s="172"/>
      <c r="P191" s="218"/>
      <c r="Q191" s="21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46" t="s">
        <v>18</v>
      </c>
      <c r="B193" s="246" t="s">
        <v>18</v>
      </c>
      <c r="C193" s="246" t="s">
        <v>18</v>
      </c>
      <c r="D193" s="238" t="s">
        <v>18</v>
      </c>
      <c r="E193" s="238" t="s">
        <v>18</v>
      </c>
      <c r="F193" s="218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46"/>
      <c r="B194" s="246"/>
      <c r="C194" s="246"/>
      <c r="D194" s="170"/>
      <c r="E194" s="170"/>
      <c r="F194" s="218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A20:J20"/>
    <mergeCell ref="K20:M20"/>
    <mergeCell ref="N20:O20"/>
    <mergeCell ref="K21:M21"/>
    <mergeCell ref="N21:O21"/>
    <mergeCell ref="A23:J23"/>
    <mergeCell ref="K23:M23"/>
    <mergeCell ref="N23:O23"/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38:L38"/>
    <mergeCell ref="A39:J39"/>
    <mergeCell ref="A40:A42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</mergeCells>
  <hyperlinks>
    <hyperlink ref="P189" location="sub_666" display="sub_666" xr:uid="{00000000-0004-0000-0700-000000000000}"/>
  </hyperlinks>
  <pageMargins left="0.55118110236220474" right="0.31496062992125984" top="0.35433070866141736" bottom="0.35433070866141736" header="0.31496062992125984" footer="0.31496062992125984"/>
  <pageSetup paperSize="9" scale="47" fitToHeight="0" orientation="landscape" r:id="rId1"/>
  <rowBreaks count="1" manualBreakCount="1">
    <brk id="33" max="16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7"/>
  <dimension ref="A1:AE226"/>
  <sheetViews>
    <sheetView view="pageBreakPreview" topLeftCell="A3" zoomScale="60" zoomScaleNormal="75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140625" style="4" customWidth="1"/>
    <col min="14" max="14" width="14.28515625" style="4" customWidth="1"/>
    <col min="15" max="15" width="16.42578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449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2.2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16</v>
      </c>
      <c r="K68" s="39">
        <v>12</v>
      </c>
      <c r="L68" s="39">
        <v>12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v>0</v>
      </c>
      <c r="L69" s="39"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v>0</v>
      </c>
      <c r="L70" s="39"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v>0</v>
      </c>
      <c r="L71" s="39"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14</v>
      </c>
      <c r="K72" s="39">
        <v>14</v>
      </c>
      <c r="L72" s="39">
        <v>14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51</v>
      </c>
      <c r="K73" s="39">
        <v>78</v>
      </c>
      <c r="L73" s="39">
        <v>78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81</v>
      </c>
      <c r="K77" s="8">
        <f t="shared" ref="K77:L77" si="3">SUM(K68:K76)</f>
        <v>104</v>
      </c>
      <c r="L77" s="8">
        <f t="shared" si="3"/>
        <v>104</v>
      </c>
      <c r="M77" s="8"/>
      <c r="N77" s="8"/>
      <c r="O77" s="8"/>
      <c r="P77" s="9">
        <v>10</v>
      </c>
      <c r="Q77" s="31">
        <f t="shared" si="0"/>
        <v>8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50" t="s">
        <v>378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56.25" customHeight="1" x14ac:dyDescent="0.25">
      <c r="A91" s="152" t="s">
        <v>255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58.5" customHeight="1" x14ac:dyDescent="0.25">
      <c r="A92" s="152" t="s">
        <v>255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61.5" customHeight="1" x14ac:dyDescent="0.25">
      <c r="A93" s="152" t="s">
        <v>255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57" customHeight="1" x14ac:dyDescent="0.25">
      <c r="A94" s="152" t="s">
        <v>256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0</v>
      </c>
      <c r="L135" s="8"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5</v>
      </c>
      <c r="L136" s="8">
        <v>5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12</v>
      </c>
      <c r="K137" s="8">
        <v>7</v>
      </c>
      <c r="L137" s="8">
        <v>7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0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5.25" customHeight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29</v>
      </c>
      <c r="K147" s="8">
        <v>37</v>
      </c>
      <c r="L147" s="8">
        <v>37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32</v>
      </c>
      <c r="K148" s="8">
        <v>49</v>
      </c>
      <c r="L148" s="8">
        <v>49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81</v>
      </c>
      <c r="K155" s="13">
        <f t="shared" ref="K155:L155" si="9">SUM(K132:K154)</f>
        <v>104</v>
      </c>
      <c r="L155" s="13">
        <f t="shared" si="9"/>
        <v>104</v>
      </c>
      <c r="M155" s="8"/>
      <c r="N155" s="8"/>
      <c r="O155" s="8"/>
      <c r="P155" s="29">
        <v>10</v>
      </c>
      <c r="Q155" s="30">
        <f>J155*0.1</f>
        <v>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/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56.25" customHeight="1" x14ac:dyDescent="0.25">
      <c r="A169" s="152" t="s">
        <v>255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58.5" customHeight="1" x14ac:dyDescent="0.25">
      <c r="A170" s="152" t="s">
        <v>255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61.5" customHeight="1" x14ac:dyDescent="0.25">
      <c r="A171" s="152" t="s">
        <v>255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62.25" customHeight="1" x14ac:dyDescent="0.25">
      <c r="A172" s="152" t="s">
        <v>256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.75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1.5" customHeight="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3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62.2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E46:E47"/>
    <mergeCell ref="F46:F47"/>
    <mergeCell ref="A48:A49"/>
    <mergeCell ref="B48:B49"/>
    <mergeCell ref="C48:C49"/>
    <mergeCell ref="D48:D49"/>
    <mergeCell ref="E48:E49"/>
    <mergeCell ref="M40:N40"/>
    <mergeCell ref="M41:M42"/>
    <mergeCell ref="N41:N42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F48:F49"/>
    <mergeCell ref="P128:Q128"/>
    <mergeCell ref="P129:P130"/>
    <mergeCell ref="Q129:Q130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O129:O130"/>
    <mergeCell ref="A126:O126"/>
    <mergeCell ref="A127:J127"/>
    <mergeCell ref="A128:A130"/>
    <mergeCell ref="B128:D129"/>
    <mergeCell ref="A101:A103"/>
    <mergeCell ref="A99:L99"/>
    <mergeCell ref="A100:J100"/>
    <mergeCell ref="A96:L96"/>
    <mergeCell ref="E92:G92"/>
    <mergeCell ref="H92:L92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50:A51"/>
    <mergeCell ref="B50:B51"/>
    <mergeCell ref="C50:C51"/>
    <mergeCell ref="D50:D51"/>
    <mergeCell ref="E50:E51"/>
    <mergeCell ref="F50:F51"/>
    <mergeCell ref="A199:L199"/>
    <mergeCell ref="A200:L200"/>
    <mergeCell ref="A201:L201"/>
    <mergeCell ref="A202:L202"/>
    <mergeCell ref="A203:L203"/>
    <mergeCell ref="A208:O208"/>
    <mergeCell ref="A197:O197"/>
    <mergeCell ref="A181:A183"/>
    <mergeCell ref="B181:D181"/>
    <mergeCell ref="E181:F181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N182:N183"/>
    <mergeCell ref="A163:K163"/>
    <mergeCell ref="A164:K164"/>
    <mergeCell ref="A165:K165"/>
    <mergeCell ref="B101:D102"/>
    <mergeCell ref="E101:F102"/>
    <mergeCell ref="G101:I101"/>
    <mergeCell ref="J101:L101"/>
    <mergeCell ref="A176:L176"/>
    <mergeCell ref="G128:I128"/>
    <mergeCell ref="J128:L128"/>
    <mergeCell ref="G102:G103"/>
    <mergeCell ref="H102:I102"/>
    <mergeCell ref="J102:J103"/>
    <mergeCell ref="K102:K103"/>
    <mergeCell ref="L102:L103"/>
    <mergeCell ref="A166:I166"/>
    <mergeCell ref="A167:D167"/>
    <mergeCell ref="E167:G167"/>
    <mergeCell ref="H167:L167"/>
    <mergeCell ref="A168:D168"/>
    <mergeCell ref="E168:G168"/>
    <mergeCell ref="H168:L168"/>
    <mergeCell ref="A169:D169"/>
    <mergeCell ref="E160:K160"/>
    <mergeCell ref="H93:L93"/>
    <mergeCell ref="A94:D94"/>
    <mergeCell ref="E94:G94"/>
    <mergeCell ref="H94:L94"/>
    <mergeCell ref="A90:D90"/>
    <mergeCell ref="E90:G90"/>
    <mergeCell ref="H90:L90"/>
    <mergeCell ref="A91:D91"/>
    <mergeCell ref="E91:G91"/>
    <mergeCell ref="H91:L91"/>
    <mergeCell ref="A92:D92"/>
    <mergeCell ref="A29:J29"/>
    <mergeCell ref="A97:L97"/>
    <mergeCell ref="A98:L98"/>
    <mergeCell ref="A88:I88"/>
    <mergeCell ref="A89:D89"/>
    <mergeCell ref="E89:G89"/>
    <mergeCell ref="H89:L89"/>
    <mergeCell ref="G41:G42"/>
    <mergeCell ref="H41:I41"/>
    <mergeCell ref="J41:J42"/>
    <mergeCell ref="K41:K42"/>
    <mergeCell ref="L41:L42"/>
    <mergeCell ref="A62:O62"/>
    <mergeCell ref="A63:J63"/>
    <mergeCell ref="A64:A66"/>
    <mergeCell ref="B64:D65"/>
    <mergeCell ref="E64:F65"/>
    <mergeCell ref="A44:A45"/>
    <mergeCell ref="B44:B45"/>
    <mergeCell ref="C44:C45"/>
    <mergeCell ref="D44:D45"/>
    <mergeCell ref="E44:E45"/>
    <mergeCell ref="F44:F45"/>
    <mergeCell ref="A46:A47"/>
    <mergeCell ref="A27:O27"/>
    <mergeCell ref="A28:J28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0:J30"/>
    <mergeCell ref="A40:A42"/>
    <mergeCell ref="B40:D41"/>
    <mergeCell ref="E40:F41"/>
    <mergeCell ref="G40:I40"/>
    <mergeCell ref="J40:L40"/>
    <mergeCell ref="A35:L35"/>
    <mergeCell ref="M129:M130"/>
    <mergeCell ref="N129:N130"/>
    <mergeCell ref="G129:G130"/>
    <mergeCell ref="H129:I129"/>
    <mergeCell ref="A85:K85"/>
    <mergeCell ref="A86:K86"/>
    <mergeCell ref="A87:K87"/>
    <mergeCell ref="J129:J130"/>
    <mergeCell ref="K129:K130"/>
    <mergeCell ref="L129:L130"/>
    <mergeCell ref="C46:C47"/>
    <mergeCell ref="D46:D47"/>
    <mergeCell ref="A38:L38"/>
    <mergeCell ref="A39:J39"/>
    <mergeCell ref="B46:B47"/>
    <mergeCell ref="A93:D93"/>
    <mergeCell ref="E93:G93"/>
    <mergeCell ref="A162:F162"/>
    <mergeCell ref="A157:K157"/>
    <mergeCell ref="E158:K158"/>
    <mergeCell ref="E159:K159"/>
    <mergeCell ref="E161:K161"/>
    <mergeCell ref="E128:F129"/>
    <mergeCell ref="M128:O128"/>
    <mergeCell ref="J64:L64"/>
    <mergeCell ref="M64:O64"/>
    <mergeCell ref="G65:G66"/>
    <mergeCell ref="H65:I65"/>
    <mergeCell ref="A78:O78"/>
    <mergeCell ref="A79:O79"/>
    <mergeCell ref="G64:I64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A84:F84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89:O189"/>
    <mergeCell ref="A193:A194"/>
    <mergeCell ref="B193:B194"/>
    <mergeCell ref="C193:C194"/>
    <mergeCell ref="D193:D194"/>
    <mergeCell ref="E193:E194"/>
    <mergeCell ref="F193:F194"/>
    <mergeCell ref="F185:F186"/>
    <mergeCell ref="A188:J188"/>
    <mergeCell ref="A189:A191"/>
    <mergeCell ref="B189:D189"/>
    <mergeCell ref="E189:F189"/>
    <mergeCell ref="G189:I189"/>
    <mergeCell ref="J189:L189"/>
    <mergeCell ref="A185:A186"/>
    <mergeCell ref="B185:B186"/>
    <mergeCell ref="C185:C186"/>
    <mergeCell ref="D185:D186"/>
    <mergeCell ref="E185:E186"/>
    <mergeCell ref="E169:G169"/>
    <mergeCell ref="H169:L169"/>
    <mergeCell ref="H172:L172"/>
    <mergeCell ref="N176:N178"/>
    <mergeCell ref="A177:L177"/>
    <mergeCell ref="A179:L179"/>
    <mergeCell ref="A180:J180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M176:M179"/>
    <mergeCell ref="A174:O174"/>
  </mergeCells>
  <hyperlinks>
    <hyperlink ref="P189" location="sub_666" display="sub_666" xr:uid="{00000000-0004-0000-0800-000000000000}"/>
  </hyperlinks>
  <pageMargins left="0.55118110236220474" right="0.31496062992125984" top="0.35433070866141736" bottom="0.35433070866141736" header="0.31496062992125984" footer="0.31496062992125984"/>
  <pageSetup paperSize="9" scale="47" fitToHeight="0" orientation="landscape" r:id="rId1"/>
  <rowBreaks count="7" manualBreakCount="7">
    <brk id="33" max="16" man="1"/>
    <brk id="50" max="16" man="1"/>
    <brk id="86" max="16" man="1"/>
    <brk id="117" max="16" man="1"/>
    <brk id="146" max="16" man="1"/>
    <brk id="164" max="16" man="1"/>
    <brk id="195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8"/>
  <dimension ref="A1:AE226"/>
  <sheetViews>
    <sheetView view="pageBreakPreview" topLeftCell="A3" zoomScale="60" workbookViewId="0">
      <selection activeCell="K19" sqref="K19:M19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221" t="s">
        <v>0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</row>
    <row r="7" spans="1:15" s="134" customFormat="1" ht="24.75" hidden="1" customHeight="1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</row>
    <row r="8" spans="1:15" s="134" customFormat="1" ht="16.5" hidden="1" customHeight="1" x14ac:dyDescent="0.25">
      <c r="A8" s="222" t="s">
        <v>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</row>
    <row r="9" spans="1:15" s="134" customFormat="1" ht="137.25" customHeight="1" x14ac:dyDescent="0.25">
      <c r="A9" s="223" t="s">
        <v>491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398</v>
      </c>
    </row>
    <row r="12" spans="1:15" x14ac:dyDescent="0.25">
      <c r="M12" s="4" t="s">
        <v>492</v>
      </c>
    </row>
    <row r="16" spans="1:15" ht="35.25" customHeight="1" x14ac:dyDescent="0.25">
      <c r="A16" s="224" t="s">
        <v>455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8" ht="30.75" customHeight="1" x14ac:dyDescent="0.25">
      <c r="A17" s="228" t="s">
        <v>424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8" ht="19.5" thickBot="1" x14ac:dyDescent="0.3">
      <c r="A18" s="5"/>
      <c r="B18" s="6"/>
      <c r="C18" s="6"/>
      <c r="D18" s="151" t="s">
        <v>460</v>
      </c>
      <c r="E18" s="151"/>
      <c r="F18" s="151"/>
      <c r="G18" s="151"/>
      <c r="H18" s="151"/>
      <c r="I18" s="151"/>
      <c r="J18" s="151"/>
      <c r="K18" s="6"/>
      <c r="L18" s="6"/>
      <c r="M18" s="6"/>
      <c r="N18" s="230" t="s">
        <v>3</v>
      </c>
      <c r="O18" s="231"/>
    </row>
    <row r="19" spans="1:18" ht="18.75" customHeight="1" x14ac:dyDescent="0.25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26" t="s">
        <v>4</v>
      </c>
      <c r="L19" s="226"/>
      <c r="M19" s="227"/>
      <c r="N19" s="232" t="s">
        <v>5</v>
      </c>
      <c r="O19" s="233"/>
    </row>
    <row r="20" spans="1:18" ht="18.75" customHeight="1" x14ac:dyDescent="0.2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26" t="s">
        <v>161</v>
      </c>
      <c r="L20" s="226"/>
      <c r="M20" s="227"/>
      <c r="N20" s="206" t="s">
        <v>458</v>
      </c>
      <c r="O20" s="207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226" t="s">
        <v>162</v>
      </c>
      <c r="L21" s="226"/>
      <c r="M21" s="227"/>
      <c r="N21" s="206" t="s">
        <v>422</v>
      </c>
      <c r="O21" s="207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26" t="s">
        <v>163</v>
      </c>
      <c r="L23" s="226"/>
      <c r="M23" s="227"/>
      <c r="N23" s="206" t="s">
        <v>148</v>
      </c>
      <c r="O23" s="207"/>
    </row>
    <row r="24" spans="1:18" ht="18.75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26" t="s">
        <v>164</v>
      </c>
      <c r="L24" s="226"/>
      <c r="M24" s="227"/>
      <c r="N24" s="206" t="s">
        <v>237</v>
      </c>
      <c r="O24" s="207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08"/>
      <c r="L25" s="208"/>
      <c r="M25" s="209"/>
      <c r="N25" s="206"/>
      <c r="O25" s="207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19"/>
      <c r="Q27" s="19"/>
      <c r="R27" s="19"/>
    </row>
    <row r="28" spans="1:18" ht="27" customHeight="1" x14ac:dyDescent="0.25">
      <c r="A28" s="213" t="s">
        <v>87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14" t="s">
        <v>108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215" t="s">
        <v>88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6"/>
      <c r="L30" s="26"/>
      <c r="M30" s="26"/>
      <c r="N30" s="28"/>
      <c r="O30" s="28"/>
    </row>
    <row r="31" spans="1:18" ht="18.75" customHeight="1" x14ac:dyDescent="0.25">
      <c r="A31" s="210" t="s">
        <v>380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7"/>
      <c r="L31" s="7"/>
      <c r="M31" s="7"/>
      <c r="N31" s="7"/>
      <c r="O31" s="7"/>
    </row>
    <row r="32" spans="1:18" x14ac:dyDescent="0.25">
      <c r="A32" s="198" t="s">
        <v>372</v>
      </c>
      <c r="B32" s="198"/>
      <c r="C32" s="198"/>
      <c r="D32" s="198"/>
      <c r="E32" s="198"/>
      <c r="F32" s="198"/>
      <c r="G32" s="198"/>
      <c r="H32" s="198"/>
      <c r="I32" s="198"/>
      <c r="J32" s="198"/>
      <c r="K32" s="7"/>
      <c r="L32" s="7"/>
      <c r="M32" s="7"/>
      <c r="N32" s="7"/>
      <c r="O32" s="7"/>
    </row>
    <row r="33" spans="1:15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7"/>
      <c r="L33" s="7"/>
      <c r="M33" s="7"/>
      <c r="N33" s="7"/>
      <c r="O33" s="7"/>
    </row>
    <row r="34" spans="1:15" x14ac:dyDescent="0.25">
      <c r="A34" s="197" t="s">
        <v>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 ht="42" customHeight="1" x14ac:dyDescent="0.25">
      <c r="A35" s="197" t="s">
        <v>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 t="s">
        <v>174</v>
      </c>
      <c r="N35" s="195" t="s">
        <v>208</v>
      </c>
      <c r="O35" s="7"/>
    </row>
    <row r="36" spans="1:15" x14ac:dyDescent="0.25">
      <c r="A36" s="187" t="s">
        <v>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99"/>
      <c r="N36" s="19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9"/>
      <c r="N37" s="195"/>
      <c r="O37" s="7"/>
    </row>
    <row r="38" spans="1:15" x14ac:dyDescent="0.25">
      <c r="A38" s="187" t="s">
        <v>84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7"/>
      <c r="N38" s="6"/>
      <c r="O38" s="7"/>
    </row>
    <row r="39" spans="1:15" x14ac:dyDescent="0.25">
      <c r="A39" s="187" t="s">
        <v>96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7"/>
      <c r="L39" s="7"/>
      <c r="M39" s="7"/>
      <c r="N39" s="6"/>
      <c r="O39" s="7"/>
    </row>
    <row r="40" spans="1:15" ht="78.75" customHeight="1" x14ac:dyDescent="0.25">
      <c r="A40" s="166" t="s">
        <v>85</v>
      </c>
      <c r="B40" s="166" t="s">
        <v>10</v>
      </c>
      <c r="C40" s="166"/>
      <c r="D40" s="166"/>
      <c r="E40" s="166" t="s">
        <v>11</v>
      </c>
      <c r="F40" s="166"/>
      <c r="G40" s="166" t="s">
        <v>12</v>
      </c>
      <c r="H40" s="166"/>
      <c r="I40" s="166"/>
      <c r="J40" s="166" t="s">
        <v>13</v>
      </c>
      <c r="K40" s="166"/>
      <c r="L40" s="166"/>
      <c r="M40" s="184" t="s">
        <v>166</v>
      </c>
      <c r="N40" s="192"/>
      <c r="O40" s="7"/>
    </row>
    <row r="41" spans="1:15" ht="59.25" customHeight="1" x14ac:dyDescent="0.25">
      <c r="A41" s="172"/>
      <c r="B41" s="166"/>
      <c r="C41" s="166"/>
      <c r="D41" s="166"/>
      <c r="E41" s="166"/>
      <c r="F41" s="166"/>
      <c r="G41" s="166" t="s">
        <v>14</v>
      </c>
      <c r="H41" s="166" t="s">
        <v>24</v>
      </c>
      <c r="I41" s="166"/>
      <c r="J41" s="166" t="s">
        <v>405</v>
      </c>
      <c r="K41" s="166" t="s">
        <v>406</v>
      </c>
      <c r="L41" s="166" t="s">
        <v>423</v>
      </c>
      <c r="M41" s="195" t="s">
        <v>167</v>
      </c>
      <c r="N41" s="166" t="s">
        <v>168</v>
      </c>
      <c r="O41" s="7"/>
    </row>
    <row r="42" spans="1:15" ht="131.25" x14ac:dyDescent="0.25">
      <c r="A42" s="172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72"/>
      <c r="H42" s="8" t="s">
        <v>15</v>
      </c>
      <c r="I42" s="8" t="s">
        <v>16</v>
      </c>
      <c r="J42" s="166"/>
      <c r="K42" s="166"/>
      <c r="L42" s="172"/>
      <c r="M42" s="195"/>
      <c r="N42" s="166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201" t="s">
        <v>204</v>
      </c>
      <c r="B44" s="201" t="s">
        <v>354</v>
      </c>
      <c r="C44" s="202" t="s">
        <v>17</v>
      </c>
      <c r="D44" s="202" t="s">
        <v>153</v>
      </c>
      <c r="E44" s="203" t="s">
        <v>30</v>
      </c>
      <c r="F44" s="166" t="s">
        <v>381</v>
      </c>
      <c r="G44" s="110" t="s">
        <v>373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201"/>
      <c r="B45" s="201"/>
      <c r="C45" s="202"/>
      <c r="D45" s="202"/>
      <c r="E45" s="203"/>
      <c r="F45" s="166"/>
      <c r="G45" s="110" t="s">
        <v>374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204" t="s">
        <v>206</v>
      </c>
      <c r="B46" s="205" t="s">
        <v>176</v>
      </c>
      <c r="C46" s="166" t="s">
        <v>19</v>
      </c>
      <c r="D46" s="220" t="s">
        <v>153</v>
      </c>
      <c r="E46" s="195" t="s">
        <v>30</v>
      </c>
      <c r="F46" s="166"/>
      <c r="G46" s="110" t="s">
        <v>373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204"/>
      <c r="B47" s="205"/>
      <c r="C47" s="166"/>
      <c r="D47" s="220"/>
      <c r="E47" s="195"/>
      <c r="F47" s="166"/>
      <c r="G47" s="110" t="s">
        <v>374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218" t="s">
        <v>207</v>
      </c>
      <c r="B48" s="201" t="s">
        <v>176</v>
      </c>
      <c r="C48" s="202" t="s">
        <v>19</v>
      </c>
      <c r="D48" s="219" t="s">
        <v>157</v>
      </c>
      <c r="E48" s="203" t="s">
        <v>30</v>
      </c>
      <c r="F48" s="216"/>
      <c r="G48" s="110" t="s">
        <v>373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218"/>
      <c r="B49" s="201"/>
      <c r="C49" s="202"/>
      <c r="D49" s="219"/>
      <c r="E49" s="203"/>
      <c r="F49" s="217"/>
      <c r="G49" s="110" t="s">
        <v>374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204" t="s">
        <v>205</v>
      </c>
      <c r="B50" s="201" t="s">
        <v>354</v>
      </c>
      <c r="C50" s="220" t="s">
        <v>17</v>
      </c>
      <c r="D50" s="166" t="s">
        <v>157</v>
      </c>
      <c r="E50" s="195" t="s">
        <v>30</v>
      </c>
      <c r="F50" s="166"/>
      <c r="G50" s="110" t="s">
        <v>373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204"/>
      <c r="B51" s="201"/>
      <c r="C51" s="220"/>
      <c r="D51" s="166"/>
      <c r="E51" s="195"/>
      <c r="F51" s="166"/>
      <c r="G51" s="110" t="s">
        <v>374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58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58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58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58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58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58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58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58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58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58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</row>
    <row r="63" spans="1:17" x14ac:dyDescent="0.25">
      <c r="A63" s="187" t="s">
        <v>99</v>
      </c>
      <c r="B63" s="187"/>
      <c r="C63" s="187"/>
      <c r="D63" s="187"/>
      <c r="E63" s="187"/>
      <c r="F63" s="187"/>
      <c r="G63" s="187"/>
      <c r="H63" s="187"/>
      <c r="I63" s="187"/>
      <c r="J63" s="187"/>
      <c r="K63" s="7"/>
      <c r="L63" s="7"/>
      <c r="M63" s="7"/>
      <c r="N63" s="7"/>
      <c r="O63" s="7"/>
    </row>
    <row r="64" spans="1:17" ht="117" customHeight="1" x14ac:dyDescent="0.25">
      <c r="A64" s="166" t="s">
        <v>85</v>
      </c>
      <c r="B64" s="166" t="s">
        <v>10</v>
      </c>
      <c r="C64" s="166"/>
      <c r="D64" s="166"/>
      <c r="E64" s="166" t="s">
        <v>11</v>
      </c>
      <c r="F64" s="166"/>
      <c r="G64" s="166" t="s">
        <v>21</v>
      </c>
      <c r="H64" s="166"/>
      <c r="I64" s="166"/>
      <c r="J64" s="166" t="s">
        <v>22</v>
      </c>
      <c r="K64" s="166"/>
      <c r="L64" s="166"/>
      <c r="M64" s="166" t="s">
        <v>169</v>
      </c>
      <c r="N64" s="166"/>
      <c r="O64" s="166"/>
      <c r="P64" s="184" t="s">
        <v>166</v>
      </c>
      <c r="Q64" s="192"/>
    </row>
    <row r="65" spans="1:17" ht="55.5" customHeight="1" x14ac:dyDescent="0.25">
      <c r="A65" s="172"/>
      <c r="B65" s="166"/>
      <c r="C65" s="166"/>
      <c r="D65" s="166"/>
      <c r="E65" s="166"/>
      <c r="F65" s="166"/>
      <c r="G65" s="166" t="s">
        <v>83</v>
      </c>
      <c r="H65" s="166" t="s">
        <v>24</v>
      </c>
      <c r="I65" s="166"/>
      <c r="J65" s="166" t="s">
        <v>405</v>
      </c>
      <c r="K65" s="166" t="s">
        <v>406</v>
      </c>
      <c r="L65" s="166" t="s">
        <v>423</v>
      </c>
      <c r="M65" s="166" t="s">
        <v>405</v>
      </c>
      <c r="N65" s="166" t="s">
        <v>406</v>
      </c>
      <c r="O65" s="166" t="s">
        <v>423</v>
      </c>
      <c r="P65" s="166" t="s">
        <v>167</v>
      </c>
      <c r="Q65" s="166" t="s">
        <v>168</v>
      </c>
    </row>
    <row r="66" spans="1:17" ht="131.25" x14ac:dyDescent="0.25">
      <c r="A66" s="172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72"/>
      <c r="H66" s="8" t="s">
        <v>29</v>
      </c>
      <c r="I66" s="8" t="s">
        <v>16</v>
      </c>
      <c r="J66" s="166"/>
      <c r="K66" s="166"/>
      <c r="L66" s="172"/>
      <c r="M66" s="166"/>
      <c r="N66" s="166"/>
      <c r="O66" s="172"/>
      <c r="P66" s="166"/>
      <c r="Q66" s="166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354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32</v>
      </c>
      <c r="K68" s="39">
        <v>31</v>
      </c>
      <c r="L68" s="39">
        <v>31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354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83</v>
      </c>
      <c r="K73" s="39">
        <v>98</v>
      </c>
      <c r="L73" s="39">
        <v>98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115</v>
      </c>
      <c r="K77" s="8">
        <f t="shared" ref="K77:L77" si="3">SUM(K68:K76)</f>
        <v>129</v>
      </c>
      <c r="L77" s="8">
        <f t="shared" si="3"/>
        <v>129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7" x14ac:dyDescent="0.25">
      <c r="A79" s="187" t="s">
        <v>33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</row>
    <row r="80" spans="1:17" x14ac:dyDescent="0.25">
      <c r="A80" s="166" t="s">
        <v>34</v>
      </c>
      <c r="B80" s="166"/>
      <c r="C80" s="166"/>
      <c r="D80" s="166"/>
      <c r="E80" s="166"/>
      <c r="F80" s="167"/>
      <c r="G80" s="167"/>
      <c r="H80" s="167"/>
      <c r="I80" s="167"/>
      <c r="J80" s="167"/>
      <c r="K80" s="167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66" t="s">
        <v>15</v>
      </c>
      <c r="F81" s="167"/>
      <c r="G81" s="167"/>
      <c r="H81" s="167"/>
      <c r="I81" s="167"/>
      <c r="J81" s="167"/>
      <c r="K81" s="167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66">
        <v>5</v>
      </c>
      <c r="F82" s="167"/>
      <c r="G82" s="167"/>
      <c r="H82" s="167"/>
      <c r="I82" s="167"/>
      <c r="J82" s="167"/>
      <c r="K82" s="167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66" t="s">
        <v>18</v>
      </c>
      <c r="F83" s="195"/>
      <c r="G83" s="195"/>
      <c r="H83" s="195"/>
      <c r="I83" s="195"/>
      <c r="J83" s="195"/>
      <c r="K83" s="195"/>
      <c r="L83" s="7"/>
      <c r="M83" s="7"/>
      <c r="N83" s="7"/>
      <c r="O83" s="7"/>
    </row>
    <row r="84" spans="1:16" x14ac:dyDescent="0.25">
      <c r="A84" s="187" t="s">
        <v>39</v>
      </c>
      <c r="B84" s="187"/>
      <c r="C84" s="187"/>
      <c r="D84" s="187"/>
      <c r="E84" s="187"/>
      <c r="F84" s="187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88" t="s">
        <v>40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2"/>
      <c r="M85" s="12"/>
      <c r="N85" s="12"/>
      <c r="O85" s="12"/>
    </row>
    <row r="86" spans="1:16" ht="232.5" customHeight="1" x14ac:dyDescent="0.25">
      <c r="A86" s="200" t="s">
        <v>378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190" t="s">
        <v>41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2"/>
      <c r="M87" s="12"/>
      <c r="N87" s="12"/>
      <c r="O87" s="12"/>
    </row>
    <row r="88" spans="1:16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7"/>
      <c r="K88" s="7"/>
      <c r="L88" s="7"/>
      <c r="M88" s="7"/>
      <c r="N88" s="7"/>
      <c r="O88" s="7"/>
    </row>
    <row r="89" spans="1:16" ht="18.75" customHeight="1" x14ac:dyDescent="0.25">
      <c r="A89" s="161" t="s">
        <v>43</v>
      </c>
      <c r="B89" s="161"/>
      <c r="C89" s="161"/>
      <c r="D89" s="161"/>
      <c r="E89" s="161" t="s">
        <v>44</v>
      </c>
      <c r="F89" s="161"/>
      <c r="G89" s="161"/>
      <c r="H89" s="161" t="s">
        <v>45</v>
      </c>
      <c r="I89" s="161"/>
      <c r="J89" s="161"/>
      <c r="K89" s="161"/>
      <c r="L89" s="161"/>
      <c r="M89" s="7"/>
      <c r="N89" s="7"/>
      <c r="O89" s="7"/>
      <c r="P89" s="7"/>
    </row>
    <row r="90" spans="1:16" x14ac:dyDescent="0.25">
      <c r="A90" s="162">
        <v>1</v>
      </c>
      <c r="B90" s="162"/>
      <c r="C90" s="162"/>
      <c r="D90" s="162"/>
      <c r="E90" s="155">
        <v>2</v>
      </c>
      <c r="F90" s="156"/>
      <c r="G90" s="157"/>
      <c r="H90" s="161">
        <v>3</v>
      </c>
      <c r="I90" s="161"/>
      <c r="J90" s="161"/>
      <c r="K90" s="161"/>
      <c r="L90" s="161"/>
    </row>
    <row r="91" spans="1:16" ht="60.75" customHeight="1" x14ac:dyDescent="0.25">
      <c r="A91" s="152" t="s">
        <v>257</v>
      </c>
      <c r="B91" s="153"/>
      <c r="C91" s="153"/>
      <c r="D91" s="154"/>
      <c r="E91" s="155" t="s">
        <v>46</v>
      </c>
      <c r="F91" s="156"/>
      <c r="G91" s="157"/>
      <c r="H91" s="155" t="s">
        <v>47</v>
      </c>
      <c r="I91" s="156"/>
      <c r="J91" s="156"/>
      <c r="K91" s="156"/>
      <c r="L91" s="157"/>
    </row>
    <row r="92" spans="1:16" ht="62.25" customHeight="1" x14ac:dyDescent="0.25">
      <c r="A92" s="152" t="s">
        <v>257</v>
      </c>
      <c r="B92" s="153"/>
      <c r="C92" s="153"/>
      <c r="D92" s="154"/>
      <c r="E92" s="155" t="s">
        <v>48</v>
      </c>
      <c r="F92" s="156"/>
      <c r="G92" s="157"/>
      <c r="H92" s="155" t="s">
        <v>49</v>
      </c>
      <c r="I92" s="156"/>
      <c r="J92" s="156"/>
      <c r="K92" s="156"/>
      <c r="L92" s="157"/>
    </row>
    <row r="93" spans="1:16" ht="57.75" customHeight="1" x14ac:dyDescent="0.25">
      <c r="A93" s="152" t="s">
        <v>257</v>
      </c>
      <c r="B93" s="153"/>
      <c r="C93" s="153"/>
      <c r="D93" s="154"/>
      <c r="E93" s="155" t="s">
        <v>51</v>
      </c>
      <c r="F93" s="156"/>
      <c r="G93" s="157"/>
      <c r="H93" s="155" t="s">
        <v>47</v>
      </c>
      <c r="I93" s="156"/>
      <c r="J93" s="156"/>
      <c r="K93" s="156"/>
      <c r="L93" s="157"/>
    </row>
    <row r="94" spans="1:16" ht="65.25" customHeight="1" x14ac:dyDescent="0.25">
      <c r="A94" s="152" t="s">
        <v>258</v>
      </c>
      <c r="B94" s="153"/>
      <c r="C94" s="153"/>
      <c r="D94" s="154"/>
      <c r="E94" s="155" t="s">
        <v>50</v>
      </c>
      <c r="F94" s="156"/>
      <c r="G94" s="157"/>
      <c r="H94" s="163" t="s">
        <v>170</v>
      </c>
      <c r="I94" s="164"/>
      <c r="J94" s="164"/>
      <c r="K94" s="164"/>
      <c r="L94" s="16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97" t="s">
        <v>52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8" t="s">
        <v>174</v>
      </c>
      <c r="N96" s="195" t="s">
        <v>183</v>
      </c>
      <c r="O96" s="7"/>
    </row>
    <row r="97" spans="1:15" ht="18" customHeight="1" x14ac:dyDescent="0.25">
      <c r="A97" s="187" t="s">
        <v>53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99"/>
      <c r="N97" s="195"/>
      <c r="O97" s="7"/>
    </row>
    <row r="98" spans="1:15" ht="33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99"/>
      <c r="N98" s="195"/>
      <c r="O98" s="7"/>
    </row>
    <row r="99" spans="1:15" x14ac:dyDescent="0.25">
      <c r="A99" s="187" t="s">
        <v>84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7"/>
      <c r="N99" s="6"/>
      <c r="O99" s="7"/>
    </row>
    <row r="100" spans="1:15" x14ac:dyDescent="0.25">
      <c r="A100" s="187" t="s">
        <v>98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7"/>
      <c r="L100" s="7"/>
      <c r="M100" s="7"/>
      <c r="N100" s="6"/>
      <c r="O100" s="7"/>
    </row>
    <row r="101" spans="1:15" ht="81" customHeight="1" x14ac:dyDescent="0.25">
      <c r="A101" s="166" t="s">
        <v>85</v>
      </c>
      <c r="B101" s="166" t="s">
        <v>10</v>
      </c>
      <c r="C101" s="166"/>
      <c r="D101" s="166"/>
      <c r="E101" s="166" t="s">
        <v>11</v>
      </c>
      <c r="F101" s="166"/>
      <c r="G101" s="166" t="s">
        <v>12</v>
      </c>
      <c r="H101" s="166"/>
      <c r="I101" s="166"/>
      <c r="J101" s="166" t="s">
        <v>13</v>
      </c>
      <c r="K101" s="166"/>
      <c r="L101" s="166"/>
      <c r="M101" s="184" t="s">
        <v>166</v>
      </c>
      <c r="N101" s="192"/>
      <c r="O101" s="7"/>
    </row>
    <row r="102" spans="1:15" ht="59.25" customHeight="1" x14ac:dyDescent="0.25">
      <c r="A102" s="172"/>
      <c r="B102" s="166"/>
      <c r="C102" s="166"/>
      <c r="D102" s="166"/>
      <c r="E102" s="166"/>
      <c r="F102" s="166"/>
      <c r="G102" s="166" t="s">
        <v>14</v>
      </c>
      <c r="H102" s="166" t="s">
        <v>24</v>
      </c>
      <c r="I102" s="166"/>
      <c r="J102" s="166" t="s">
        <v>405</v>
      </c>
      <c r="K102" s="166" t="s">
        <v>406</v>
      </c>
      <c r="L102" s="166" t="s">
        <v>423</v>
      </c>
      <c r="M102" s="195" t="s">
        <v>167</v>
      </c>
      <c r="N102" s="166" t="s">
        <v>168</v>
      </c>
      <c r="O102" s="7"/>
    </row>
    <row r="103" spans="1:15" ht="56.25" x14ac:dyDescent="0.25">
      <c r="A103" s="172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72"/>
      <c r="H103" s="8" t="s">
        <v>15</v>
      </c>
      <c r="I103" s="8" t="s">
        <v>16</v>
      </c>
      <c r="J103" s="166"/>
      <c r="K103" s="166"/>
      <c r="L103" s="172"/>
      <c r="M103" s="195"/>
      <c r="N103" s="166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374</v>
      </c>
      <c r="H105" s="8" t="s">
        <v>377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374</v>
      </c>
      <c r="H106" s="8" t="s">
        <v>377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374</v>
      </c>
      <c r="H107" s="8" t="s">
        <v>377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374</v>
      </c>
      <c r="H108" s="8" t="s">
        <v>377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374</v>
      </c>
      <c r="H109" s="8" t="s">
        <v>377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374</v>
      </c>
      <c r="H110" s="8" t="s">
        <v>377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374</v>
      </c>
      <c r="H111" s="8" t="s">
        <v>377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374</v>
      </c>
      <c r="H112" s="8" t="s">
        <v>377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374</v>
      </c>
      <c r="H113" s="8" t="s">
        <v>377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374</v>
      </c>
      <c r="H114" s="8" t="s">
        <v>377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374</v>
      </c>
      <c r="H115" s="8" t="s">
        <v>377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374</v>
      </c>
      <c r="H116" s="8" t="s">
        <v>377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374</v>
      </c>
      <c r="H117" s="8" t="s">
        <v>377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374</v>
      </c>
      <c r="H118" s="8" t="s">
        <v>377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374</v>
      </c>
      <c r="H119" s="8" t="s">
        <v>377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374</v>
      </c>
      <c r="H120" s="8" t="s">
        <v>377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374</v>
      </c>
      <c r="H121" s="8" t="s">
        <v>377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374</v>
      </c>
      <c r="H122" s="8" t="s">
        <v>377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374</v>
      </c>
      <c r="H123" s="8" t="s">
        <v>377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374</v>
      </c>
      <c r="H124" s="8" t="s">
        <v>377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</row>
    <row r="127" spans="1:17" x14ac:dyDescent="0.25">
      <c r="A127" s="187" t="s">
        <v>99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7"/>
      <c r="L127" s="7"/>
      <c r="M127" s="7"/>
      <c r="N127" s="7"/>
      <c r="O127" s="7"/>
    </row>
    <row r="128" spans="1:17" ht="123.75" customHeight="1" x14ac:dyDescent="0.25">
      <c r="A128" s="166" t="s">
        <v>85</v>
      </c>
      <c r="B128" s="166" t="s">
        <v>10</v>
      </c>
      <c r="C128" s="166"/>
      <c r="D128" s="166"/>
      <c r="E128" s="166" t="s">
        <v>11</v>
      </c>
      <c r="F128" s="166"/>
      <c r="G128" s="166" t="s">
        <v>21</v>
      </c>
      <c r="H128" s="166"/>
      <c r="I128" s="166"/>
      <c r="J128" s="166" t="s">
        <v>22</v>
      </c>
      <c r="K128" s="166"/>
      <c r="L128" s="166"/>
      <c r="M128" s="166" t="s">
        <v>23</v>
      </c>
      <c r="N128" s="166"/>
      <c r="O128" s="166"/>
      <c r="P128" s="184" t="s">
        <v>166</v>
      </c>
      <c r="Q128" s="192"/>
    </row>
    <row r="129" spans="1:17" ht="63" customHeight="1" x14ac:dyDescent="0.25">
      <c r="A129" s="172"/>
      <c r="B129" s="166"/>
      <c r="C129" s="166"/>
      <c r="D129" s="166"/>
      <c r="E129" s="166"/>
      <c r="F129" s="166"/>
      <c r="G129" s="166" t="s">
        <v>83</v>
      </c>
      <c r="H129" s="166" t="s">
        <v>24</v>
      </c>
      <c r="I129" s="166"/>
      <c r="J129" s="166" t="s">
        <v>405</v>
      </c>
      <c r="K129" s="166" t="s">
        <v>406</v>
      </c>
      <c r="L129" s="166" t="s">
        <v>423</v>
      </c>
      <c r="M129" s="166" t="s">
        <v>405</v>
      </c>
      <c r="N129" s="166" t="s">
        <v>406</v>
      </c>
      <c r="O129" s="166" t="s">
        <v>423</v>
      </c>
      <c r="P129" s="166" t="s">
        <v>167</v>
      </c>
      <c r="Q129" s="166" t="s">
        <v>168</v>
      </c>
    </row>
    <row r="130" spans="1:17" ht="52.5" customHeight="1" x14ac:dyDescent="0.25">
      <c r="A130" s="172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72"/>
      <c r="H130" s="8" t="s">
        <v>29</v>
      </c>
      <c r="I130" s="8" t="s">
        <v>16</v>
      </c>
      <c r="J130" s="166"/>
      <c r="K130" s="166"/>
      <c r="L130" s="172"/>
      <c r="M130" s="166"/>
      <c r="N130" s="166"/>
      <c r="O130" s="172"/>
      <c r="P130" s="166"/>
      <c r="Q130" s="166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10</v>
      </c>
      <c r="K136" s="8">
        <v>6</v>
      </c>
      <c r="L136" s="8">
        <v>6</v>
      </c>
      <c r="M136" s="120" t="s">
        <v>417</v>
      </c>
      <c r="N136" s="120" t="s">
        <v>417</v>
      </c>
      <c r="O136" s="120" t="s">
        <v>417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21</v>
      </c>
      <c r="K137" s="8">
        <v>23</v>
      </c>
      <c r="L137" s="8">
        <v>23</v>
      </c>
      <c r="M137" s="120" t="s">
        <v>418</v>
      </c>
      <c r="N137" s="120" t="s">
        <v>418</v>
      </c>
      <c r="O137" s="120" t="s">
        <v>418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v>0</v>
      </c>
      <c r="L138" s="8"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v>0</v>
      </c>
      <c r="L139" s="8"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v>0</v>
      </c>
      <c r="L140" s="8"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v>0</v>
      </c>
      <c r="L141" s="8"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v>0</v>
      </c>
      <c r="L142" s="8"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v>0</v>
      </c>
      <c r="L143" s="8"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0</v>
      </c>
      <c r="L144" s="8"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>
        <v>0</v>
      </c>
      <c r="L145" s="8">
        <v>0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14</v>
      </c>
      <c r="K147" s="8">
        <v>14</v>
      </c>
      <c r="L147" s="8">
        <v>14</v>
      </c>
      <c r="M147" s="120" t="s">
        <v>432</v>
      </c>
      <c r="N147" s="120" t="s">
        <v>419</v>
      </c>
      <c r="O147" s="120" t="s">
        <v>419</v>
      </c>
      <c r="P147" s="29">
        <v>10</v>
      </c>
      <c r="Q147" s="30">
        <f>J147*0.1</f>
        <v>1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64</v>
      </c>
      <c r="K148" s="8">
        <v>83</v>
      </c>
      <c r="L148" s="8">
        <v>83</v>
      </c>
      <c r="M148" s="120" t="s">
        <v>433</v>
      </c>
      <c r="N148" s="120" t="s">
        <v>420</v>
      </c>
      <c r="O148" s="120" t="s">
        <v>420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115</v>
      </c>
      <c r="K155" s="13">
        <f t="shared" ref="K155:L155" si="9">SUM(K132:K154)</f>
        <v>129</v>
      </c>
      <c r="L155" s="13">
        <f t="shared" si="9"/>
        <v>129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66" t="s">
        <v>34</v>
      </c>
      <c r="B157" s="166"/>
      <c r="C157" s="166"/>
      <c r="D157" s="166"/>
      <c r="E157" s="166"/>
      <c r="F157" s="167"/>
      <c r="G157" s="167"/>
      <c r="H157" s="167"/>
      <c r="I157" s="167"/>
      <c r="J157" s="167"/>
      <c r="K157" s="167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66" t="s">
        <v>15</v>
      </c>
      <c r="F158" s="167"/>
      <c r="G158" s="167"/>
      <c r="H158" s="167"/>
      <c r="I158" s="167"/>
      <c r="J158" s="167"/>
      <c r="K158" s="167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66">
        <v>5</v>
      </c>
      <c r="F159" s="167"/>
      <c r="G159" s="167"/>
      <c r="H159" s="167"/>
      <c r="I159" s="167"/>
      <c r="J159" s="167"/>
      <c r="K159" s="167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84" t="s">
        <v>390</v>
      </c>
      <c r="F160" s="185"/>
      <c r="G160" s="185"/>
      <c r="H160" s="185"/>
      <c r="I160" s="185"/>
      <c r="J160" s="185"/>
      <c r="K160" s="18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84" t="s">
        <v>149</v>
      </c>
      <c r="F161" s="191"/>
      <c r="G161" s="191"/>
      <c r="H161" s="191"/>
      <c r="I161" s="191"/>
      <c r="J161" s="191"/>
      <c r="K161" s="192"/>
      <c r="L161" s="7"/>
      <c r="M161" s="7"/>
      <c r="N161" s="7"/>
      <c r="O161" s="7"/>
    </row>
    <row r="162" spans="1:23" x14ac:dyDescent="0.25">
      <c r="A162" s="187" t="s">
        <v>39</v>
      </c>
      <c r="B162" s="187"/>
      <c r="C162" s="187"/>
      <c r="D162" s="187"/>
      <c r="E162" s="187"/>
      <c r="F162" s="187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88" t="s">
        <v>40</v>
      </c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2"/>
      <c r="M163" s="12"/>
      <c r="N163" s="12"/>
      <c r="O163" s="12"/>
    </row>
    <row r="164" spans="1:23" ht="270" customHeight="1" x14ac:dyDescent="0.25">
      <c r="A164" s="189" t="s">
        <v>379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2"/>
      <c r="M164" s="12"/>
      <c r="N164" s="12"/>
      <c r="O164" s="12"/>
    </row>
    <row r="165" spans="1:23" ht="17.25" customHeight="1" x14ac:dyDescent="0.25">
      <c r="A165" s="190"/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2"/>
      <c r="M165" s="12"/>
      <c r="N165" s="12"/>
      <c r="O165" s="12"/>
    </row>
    <row r="166" spans="1:23" x14ac:dyDescent="0.25">
      <c r="A166" s="187" t="s">
        <v>42</v>
      </c>
      <c r="B166" s="187"/>
      <c r="C166" s="187"/>
      <c r="D166" s="187"/>
      <c r="E166" s="187"/>
      <c r="F166" s="187"/>
      <c r="G166" s="187"/>
      <c r="H166" s="187"/>
      <c r="I166" s="187"/>
      <c r="J166" s="7"/>
      <c r="K166" s="7"/>
      <c r="L166" s="7"/>
      <c r="M166" s="7"/>
      <c r="N166" s="7"/>
      <c r="O166" s="7"/>
    </row>
    <row r="167" spans="1:23" ht="18.75" customHeight="1" x14ac:dyDescent="0.25">
      <c r="A167" s="161" t="s">
        <v>43</v>
      </c>
      <c r="B167" s="161"/>
      <c r="C167" s="161"/>
      <c r="D167" s="161"/>
      <c r="E167" s="161" t="s">
        <v>44</v>
      </c>
      <c r="F167" s="161"/>
      <c r="G167" s="161"/>
      <c r="H167" s="161" t="s">
        <v>45</v>
      </c>
      <c r="I167" s="161"/>
      <c r="J167" s="161"/>
      <c r="K167" s="161"/>
      <c r="L167" s="161"/>
      <c r="M167" s="7"/>
      <c r="N167" s="7"/>
      <c r="O167" s="7"/>
      <c r="P167" s="7"/>
    </row>
    <row r="168" spans="1:23" x14ac:dyDescent="0.25">
      <c r="A168" s="162">
        <v>1</v>
      </c>
      <c r="B168" s="162"/>
      <c r="C168" s="162"/>
      <c r="D168" s="162"/>
      <c r="E168" s="155">
        <v>2</v>
      </c>
      <c r="F168" s="156"/>
      <c r="G168" s="157"/>
      <c r="H168" s="161">
        <v>3</v>
      </c>
      <c r="I168" s="161"/>
      <c r="J168" s="161"/>
      <c r="K168" s="161"/>
      <c r="L168" s="161"/>
    </row>
    <row r="169" spans="1:23" ht="60.75" customHeight="1" x14ac:dyDescent="0.25">
      <c r="A169" s="152" t="s">
        <v>257</v>
      </c>
      <c r="B169" s="153"/>
      <c r="C169" s="153"/>
      <c r="D169" s="154"/>
      <c r="E169" s="155" t="s">
        <v>46</v>
      </c>
      <c r="F169" s="156"/>
      <c r="G169" s="157"/>
      <c r="H169" s="155" t="s">
        <v>47</v>
      </c>
      <c r="I169" s="156"/>
      <c r="J169" s="156"/>
      <c r="K169" s="156"/>
      <c r="L169" s="157"/>
    </row>
    <row r="170" spans="1:23" ht="62.25" customHeight="1" x14ac:dyDescent="0.25">
      <c r="A170" s="152" t="s">
        <v>257</v>
      </c>
      <c r="B170" s="153"/>
      <c r="C170" s="153"/>
      <c r="D170" s="154"/>
      <c r="E170" s="155" t="s">
        <v>48</v>
      </c>
      <c r="F170" s="156"/>
      <c r="G170" s="157"/>
      <c r="H170" s="155" t="s">
        <v>49</v>
      </c>
      <c r="I170" s="156"/>
      <c r="J170" s="156"/>
      <c r="K170" s="156"/>
      <c r="L170" s="157"/>
    </row>
    <row r="171" spans="1:23" ht="57.75" customHeight="1" x14ac:dyDescent="0.25">
      <c r="A171" s="152" t="s">
        <v>257</v>
      </c>
      <c r="B171" s="153"/>
      <c r="C171" s="153"/>
      <c r="D171" s="154"/>
      <c r="E171" s="155" t="s">
        <v>51</v>
      </c>
      <c r="F171" s="156"/>
      <c r="G171" s="157"/>
      <c r="H171" s="155" t="s">
        <v>47</v>
      </c>
      <c r="I171" s="156"/>
      <c r="J171" s="156"/>
      <c r="K171" s="156"/>
      <c r="L171" s="157"/>
    </row>
    <row r="172" spans="1:23" ht="57" customHeight="1" x14ac:dyDescent="0.25">
      <c r="A172" s="152" t="s">
        <v>258</v>
      </c>
      <c r="B172" s="153"/>
      <c r="C172" s="153"/>
      <c r="D172" s="154"/>
      <c r="E172" s="155" t="s">
        <v>50</v>
      </c>
      <c r="F172" s="156"/>
      <c r="G172" s="157"/>
      <c r="H172" s="163" t="s">
        <v>170</v>
      </c>
      <c r="I172" s="164"/>
      <c r="J172" s="164"/>
      <c r="K172" s="164"/>
      <c r="L172" s="165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180" t="s">
        <v>355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0.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36" customHeight="1" x14ac:dyDescent="0.25">
      <c r="A176" s="180" t="s">
        <v>215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93" t="s">
        <v>174</v>
      </c>
      <c r="N176" s="182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183" t="s">
        <v>216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93"/>
      <c r="N177" s="182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5.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193"/>
      <c r="N178" s="182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183" t="s">
        <v>218</v>
      </c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93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183" t="s">
        <v>219</v>
      </c>
      <c r="B180" s="183"/>
      <c r="C180" s="183"/>
      <c r="D180" s="183"/>
      <c r="E180" s="183"/>
      <c r="F180" s="183"/>
      <c r="G180" s="183"/>
      <c r="H180" s="183"/>
      <c r="I180" s="183"/>
      <c r="J180" s="18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169" t="s">
        <v>226</v>
      </c>
      <c r="C182" s="169" t="s">
        <v>226</v>
      </c>
      <c r="D182" s="169" t="s">
        <v>226</v>
      </c>
      <c r="E182" s="169" t="s">
        <v>226</v>
      </c>
      <c r="F182" s="169" t="s">
        <v>226</v>
      </c>
      <c r="G182" s="171" t="s">
        <v>227</v>
      </c>
      <c r="H182" s="171" t="s">
        <v>228</v>
      </c>
      <c r="I182" s="171"/>
      <c r="J182" s="166" t="s">
        <v>405</v>
      </c>
      <c r="K182" s="166" t="s">
        <v>406</v>
      </c>
      <c r="L182" s="166" t="s">
        <v>423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170"/>
      <c r="C183" s="170"/>
      <c r="D183" s="170"/>
      <c r="E183" s="170"/>
      <c r="F183" s="170"/>
      <c r="G183" s="171"/>
      <c r="H183" s="52" t="s">
        <v>15</v>
      </c>
      <c r="I183" s="53" t="s">
        <v>229</v>
      </c>
      <c r="J183" s="166"/>
      <c r="K183" s="166"/>
      <c r="L183" s="172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183" t="s">
        <v>230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174" t="s">
        <v>383</v>
      </c>
      <c r="K189" s="175"/>
      <c r="L189" s="176"/>
      <c r="M189" s="177" t="s">
        <v>169</v>
      </c>
      <c r="N189" s="178"/>
      <c r="O189" s="179"/>
      <c r="P189" s="173" t="s">
        <v>225</v>
      </c>
      <c r="Q189" s="17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169" t="s">
        <v>226</v>
      </c>
      <c r="C190" s="169" t="s">
        <v>226</v>
      </c>
      <c r="D190" s="169" t="s">
        <v>226</v>
      </c>
      <c r="E190" s="169" t="s">
        <v>226</v>
      </c>
      <c r="F190" s="169" t="s">
        <v>226</v>
      </c>
      <c r="G190" s="169" t="s">
        <v>227</v>
      </c>
      <c r="H190" s="173" t="s">
        <v>228</v>
      </c>
      <c r="I190" s="173"/>
      <c r="J190" s="166" t="s">
        <v>405</v>
      </c>
      <c r="K190" s="166" t="s">
        <v>406</v>
      </c>
      <c r="L190" s="166" t="s">
        <v>423</v>
      </c>
      <c r="M190" s="166" t="s">
        <v>405</v>
      </c>
      <c r="N190" s="166" t="s">
        <v>406</v>
      </c>
      <c r="O190" s="166" t="s">
        <v>423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170"/>
      <c r="C191" s="170"/>
      <c r="D191" s="170"/>
      <c r="E191" s="170"/>
      <c r="F191" s="170"/>
      <c r="G191" s="170"/>
      <c r="H191" s="57" t="s">
        <v>15</v>
      </c>
      <c r="I191" s="53" t="s">
        <v>229</v>
      </c>
      <c r="J191" s="166"/>
      <c r="K191" s="166"/>
      <c r="L191" s="172"/>
      <c r="M191" s="166"/>
      <c r="N191" s="166"/>
      <c r="O191" s="172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168" t="s">
        <v>18</v>
      </c>
      <c r="B193" s="168" t="s">
        <v>18</v>
      </c>
      <c r="C193" s="168" t="s">
        <v>18</v>
      </c>
      <c r="D193" s="169" t="s">
        <v>18</v>
      </c>
      <c r="E193" s="169" t="s">
        <v>18</v>
      </c>
      <c r="F193" s="171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168"/>
      <c r="B194" s="168"/>
      <c r="C194" s="168"/>
      <c r="D194" s="170"/>
      <c r="E194" s="170"/>
      <c r="F194" s="171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ht="10.5" customHeigh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ht="22.5" customHeight="1" x14ac:dyDescent="0.25">
      <c r="A197" s="197" t="s">
        <v>214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</row>
    <row r="198" spans="1:31" x14ac:dyDescent="0.25">
      <c r="A198" s="187" t="s">
        <v>61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</row>
    <row r="199" spans="1:31" x14ac:dyDescent="0.25">
      <c r="A199" s="196" t="s">
        <v>62</v>
      </c>
      <c r="B199" s="196"/>
      <c r="C199" s="196"/>
      <c r="D199" s="196"/>
      <c r="E199" s="196"/>
      <c r="F199" s="196"/>
      <c r="G199" s="196"/>
      <c r="H199" s="196"/>
      <c r="I199" s="196"/>
      <c r="J199" s="196"/>
      <c r="K199" s="196"/>
      <c r="L199" s="196"/>
      <c r="M199" s="7"/>
      <c r="N199" s="7"/>
      <c r="O199" s="7"/>
    </row>
    <row r="200" spans="1:31" x14ac:dyDescent="0.25">
      <c r="A200" s="196" t="s">
        <v>63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7"/>
      <c r="N200" s="7"/>
      <c r="O200" s="7"/>
    </row>
    <row r="201" spans="1:31" ht="16.5" customHeight="1" x14ac:dyDescent="0.25">
      <c r="A201" s="196" t="s">
        <v>64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7"/>
      <c r="N201" s="7"/>
      <c r="O201" s="7"/>
    </row>
    <row r="202" spans="1:31" x14ac:dyDescent="0.25">
      <c r="A202" s="196" t="s">
        <v>65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7"/>
      <c r="N202" s="7"/>
      <c r="O202" s="7"/>
    </row>
    <row r="203" spans="1:31" x14ac:dyDescent="0.25">
      <c r="A203" s="196" t="s">
        <v>66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7"/>
      <c r="N203" s="7"/>
      <c r="O203" s="7"/>
    </row>
    <row r="204" spans="1:31" x14ac:dyDescent="0.25">
      <c r="A204" s="196" t="s">
        <v>67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7"/>
      <c r="N204" s="7"/>
      <c r="O204" s="7"/>
    </row>
    <row r="205" spans="1:31" x14ac:dyDescent="0.25">
      <c r="A205" s="196" t="s">
        <v>68</v>
      </c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7"/>
      <c r="N205" s="7"/>
      <c r="O205" s="7"/>
    </row>
    <row r="206" spans="1:31" x14ac:dyDescent="0.25">
      <c r="A206" s="194" t="s">
        <v>89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</row>
    <row r="207" spans="1:31" ht="60.75" customHeight="1" x14ac:dyDescent="0.25">
      <c r="A207" s="194" t="s">
        <v>150</v>
      </c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</row>
    <row r="208" spans="1:31" ht="60.75" customHeight="1" x14ac:dyDescent="0.25">
      <c r="A208" s="194" t="s">
        <v>151</v>
      </c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</row>
    <row r="209" spans="1:16" x14ac:dyDescent="0.25">
      <c r="A209" s="187" t="s">
        <v>69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</row>
    <row r="210" spans="1:16" x14ac:dyDescent="0.25">
      <c r="A210" s="8" t="s">
        <v>70</v>
      </c>
      <c r="B210" s="166" t="s">
        <v>71</v>
      </c>
      <c r="C210" s="167"/>
      <c r="D210" s="167"/>
      <c r="E210" s="172" t="s">
        <v>72</v>
      </c>
      <c r="F210" s="167"/>
      <c r="G210" s="167"/>
      <c r="H210" s="167"/>
      <c r="I210" s="167"/>
      <c r="J210" s="167"/>
      <c r="K210" s="167"/>
      <c r="L210" s="167"/>
      <c r="M210" s="7"/>
      <c r="N210" s="7"/>
      <c r="O210" s="7"/>
    </row>
    <row r="211" spans="1:16" x14ac:dyDescent="0.25">
      <c r="A211" s="8">
        <v>1</v>
      </c>
      <c r="B211" s="166">
        <v>2</v>
      </c>
      <c r="C211" s="167"/>
      <c r="D211" s="167"/>
      <c r="E211" s="195">
        <v>3</v>
      </c>
      <c r="F211" s="195"/>
      <c r="G211" s="195"/>
      <c r="H211" s="195"/>
      <c r="I211" s="195"/>
      <c r="J211" s="195"/>
      <c r="K211" s="167"/>
      <c r="L211" s="167"/>
      <c r="M211" s="7"/>
      <c r="N211" s="7"/>
      <c r="O211" s="7"/>
    </row>
    <row r="212" spans="1:16" ht="40.5" customHeight="1" x14ac:dyDescent="0.25">
      <c r="A212" s="8" t="s">
        <v>73</v>
      </c>
      <c r="B212" s="166" t="s">
        <v>209</v>
      </c>
      <c r="C212" s="167"/>
      <c r="D212" s="167"/>
      <c r="E212" s="195" t="s">
        <v>74</v>
      </c>
      <c r="F212" s="195"/>
      <c r="G212" s="195"/>
      <c r="H212" s="195"/>
      <c r="I212" s="195"/>
      <c r="J212" s="195"/>
      <c r="K212" s="195"/>
      <c r="L212" s="195"/>
      <c r="M212" s="7"/>
      <c r="N212" s="7"/>
      <c r="O212" s="7"/>
    </row>
    <row r="213" spans="1:16" ht="42.75" customHeight="1" x14ac:dyDescent="0.25">
      <c r="A213" s="8" t="s">
        <v>75</v>
      </c>
      <c r="B213" s="166" t="s">
        <v>76</v>
      </c>
      <c r="C213" s="172"/>
      <c r="D213" s="172"/>
      <c r="E213" s="195" t="s">
        <v>74</v>
      </c>
      <c r="F213" s="195"/>
      <c r="G213" s="195"/>
      <c r="H213" s="195"/>
      <c r="I213" s="195"/>
      <c r="J213" s="195"/>
      <c r="K213" s="195"/>
      <c r="L213" s="195"/>
      <c r="M213" s="7"/>
      <c r="N213" s="7"/>
      <c r="O213" s="7"/>
    </row>
    <row r="214" spans="1:16" ht="42" customHeight="1" x14ac:dyDescent="0.25">
      <c r="A214" s="8" t="s">
        <v>77</v>
      </c>
      <c r="B214" s="166" t="s">
        <v>175</v>
      </c>
      <c r="C214" s="167"/>
      <c r="D214" s="167"/>
      <c r="E214" s="195" t="s">
        <v>74</v>
      </c>
      <c r="F214" s="195"/>
      <c r="G214" s="195"/>
      <c r="H214" s="195"/>
      <c r="I214" s="195"/>
      <c r="J214" s="195"/>
      <c r="K214" s="195"/>
      <c r="L214" s="195"/>
      <c r="M214" s="7"/>
      <c r="N214" s="7"/>
      <c r="O214" s="7"/>
    </row>
    <row r="215" spans="1:16" x14ac:dyDescent="0.25">
      <c r="A215" s="187" t="s">
        <v>79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</row>
    <row r="216" spans="1:16" x14ac:dyDescent="0.25">
      <c r="A216" s="187" t="s">
        <v>80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</row>
    <row r="217" spans="1:16" x14ac:dyDescent="0.25">
      <c r="A217" s="187" t="s">
        <v>81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</row>
    <row r="218" spans="1:16" x14ac:dyDescent="0.25">
      <c r="A218" s="187" t="s">
        <v>172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</row>
    <row r="219" spans="1:16" ht="21" customHeight="1" x14ac:dyDescent="0.25">
      <c r="A219" s="194" t="s">
        <v>90</v>
      </c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</row>
    <row r="220" spans="1:16" ht="58.5" customHeight="1" x14ac:dyDescent="0.25">
      <c r="A220" s="194" t="s">
        <v>91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</row>
    <row r="221" spans="1:16" x14ac:dyDescent="0.25">
      <c r="A221" s="187" t="s">
        <v>82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</row>
    <row r="222" spans="1:16" ht="1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0.75" hidden="1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388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389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</mergeCells>
  <hyperlinks>
    <hyperlink ref="P189" location="sub_666" display="sub_666" xr:uid="{00000000-0004-0000-09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5" manualBreakCount="5">
    <brk id="33" max="16" man="1"/>
    <brk id="65" max="16" man="1"/>
    <brk id="127" max="16" man="1"/>
    <brk id="160" max="16" man="1"/>
    <brk id="1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58</vt:i4>
      </vt:variant>
    </vt:vector>
  </HeadingPairs>
  <TitlesOfParts>
    <vt:vector size="116" baseType="lpstr">
      <vt:lpstr>МАДОУ1</vt:lpstr>
      <vt:lpstr>МБДОУ 2</vt:lpstr>
      <vt:lpstr>МБДОУ 3</vt:lpstr>
      <vt:lpstr>МАДОУ4</vt:lpstr>
      <vt:lpstr>МБДОУ 5</vt:lpstr>
      <vt:lpstr>МАДОУ6</vt:lpstr>
      <vt:lpstr>МАДОУ8</vt:lpstr>
      <vt:lpstr>МБДОУ 10</vt:lpstr>
      <vt:lpstr>МБДОУ 12</vt:lpstr>
      <vt:lpstr>МБДОУ 15</vt:lpstr>
      <vt:lpstr>МБДОУ 17</vt:lpstr>
      <vt:lpstr>МБДОУ 20</vt:lpstr>
      <vt:lpstr>МБДОУ 24</vt:lpstr>
      <vt:lpstr>МБДОУ 25</vt:lpstr>
      <vt:lpstr>МБДОУ 29</vt:lpstr>
      <vt:lpstr>МБДОУ 31</vt:lpstr>
      <vt:lpstr>МБДОУ 32</vt:lpstr>
      <vt:lpstr>МБДОУ 36</vt:lpstr>
      <vt:lpstr>МБДОУ 37</vt:lpstr>
      <vt:lpstr>МБДОУ1338</vt:lpstr>
      <vt:lpstr>МБДОУ 39</vt:lpstr>
      <vt:lpstr>МБДОУ 41</vt:lpstr>
      <vt:lpstr>МБДОУ 43</vt:lpstr>
      <vt:lpstr>МБДОУ 44</vt:lpstr>
      <vt:lpstr>МБДОУ 45</vt:lpstr>
      <vt:lpstr>МБДОУ 46</vt:lpstr>
      <vt:lpstr>МБДОУ 48</vt:lpstr>
      <vt:lpstr>МБДОУ 51</vt:lpstr>
      <vt:lpstr>МБДОУ 52</vt:lpstr>
      <vt:lpstr>МБДОУ 55</vt:lpstr>
      <vt:lpstr>МБДОУ 59</vt:lpstr>
      <vt:lpstr>МБДОУ 62</vt:lpstr>
      <vt:lpstr>МБДОУ 63</vt:lpstr>
      <vt:lpstr>МБДОУ 64</vt:lpstr>
      <vt:lpstr>МБДОУ 65</vt:lpstr>
      <vt:lpstr>МАДОУ ЦРР Улыбка</vt:lpstr>
      <vt:lpstr>МБДОУ 67</vt:lpstr>
      <vt:lpstr>МАДОУ 68</vt:lpstr>
      <vt:lpstr>МБДОУ 71</vt:lpstr>
      <vt:lpstr>МБДОУ 73</vt:lpstr>
      <vt:lpstr>МБДОУ 76</vt:lpstr>
      <vt:lpstr>МБДОУ 78</vt:lpstr>
      <vt:lpstr>МБДОУ 80</vt:lpstr>
      <vt:lpstr>МБДОУ 83</vt:lpstr>
      <vt:lpstr>МБДОУ 84</vt:lpstr>
      <vt:lpstr>МБДОУ 86</vt:lpstr>
      <vt:lpstr>МБДОУ 91</vt:lpstr>
      <vt:lpstr>МБДОУ 92</vt:lpstr>
      <vt:lpstr>МБДОУ 93</vt:lpstr>
      <vt:lpstr>МБДОУ 94</vt:lpstr>
      <vt:lpstr>МБДОУ 95</vt:lpstr>
      <vt:lpstr>МБДОУ 97</vt:lpstr>
      <vt:lpstr>МБДОУ 99</vt:lpstr>
      <vt:lpstr>МБДОУ 100</vt:lpstr>
      <vt:lpstr>МБДОУ 101</vt:lpstr>
      <vt:lpstr>МБДОУ 102</vt:lpstr>
      <vt:lpstr>свод</vt:lpstr>
      <vt:lpstr>свод (авт)</vt:lpstr>
      <vt:lpstr>'МАДОУ 68'!Область_печати</vt:lpstr>
      <vt:lpstr>'МАДОУ ЦРР Улыбка'!Область_печати</vt:lpstr>
      <vt:lpstr>МАДОУ1!Область_печати</vt:lpstr>
      <vt:lpstr>МАДОУ4!Область_печати</vt:lpstr>
      <vt:lpstr>МАДОУ6!Область_печати</vt:lpstr>
      <vt:lpstr>МАДОУ8!Область_печати</vt:lpstr>
      <vt:lpstr>'МБДОУ 10'!Область_печати</vt:lpstr>
      <vt:lpstr>'МБДОУ 100'!Область_печати</vt:lpstr>
      <vt:lpstr>'МБДОУ 101'!Область_печати</vt:lpstr>
      <vt:lpstr>'МБДОУ 102'!Область_печати</vt:lpstr>
      <vt:lpstr>'МБДОУ 12'!Область_печати</vt:lpstr>
      <vt:lpstr>'МБДОУ 15'!Область_печати</vt:lpstr>
      <vt:lpstr>'МБДОУ 17'!Область_печати</vt:lpstr>
      <vt:lpstr>'МБДОУ 2'!Область_печати</vt:lpstr>
      <vt:lpstr>'МБДОУ 20'!Область_печати</vt:lpstr>
      <vt:lpstr>'МБДОУ 24'!Область_печати</vt:lpstr>
      <vt:lpstr>'МБДОУ 25'!Область_печати</vt:lpstr>
      <vt:lpstr>'МБДОУ 29'!Область_печати</vt:lpstr>
      <vt:lpstr>'МБДОУ 3'!Область_печати</vt:lpstr>
      <vt:lpstr>'МБДОУ 31'!Область_печати</vt:lpstr>
      <vt:lpstr>'МБДОУ 32'!Область_печати</vt:lpstr>
      <vt:lpstr>'МБДОУ 36'!Область_печати</vt:lpstr>
      <vt:lpstr>'МБДОУ 37'!Область_печати</vt:lpstr>
      <vt:lpstr>'МБДОУ 39'!Область_печати</vt:lpstr>
      <vt:lpstr>'МБДОУ 41'!Область_печати</vt:lpstr>
      <vt:lpstr>'МБДОУ 43'!Область_печати</vt:lpstr>
      <vt:lpstr>'МБДОУ 44'!Область_печати</vt:lpstr>
      <vt:lpstr>'МБДОУ 45'!Область_печати</vt:lpstr>
      <vt:lpstr>'МБДОУ 46'!Область_печати</vt:lpstr>
      <vt:lpstr>'МБДОУ 48'!Область_печати</vt:lpstr>
      <vt:lpstr>'МБДОУ 5'!Область_печати</vt:lpstr>
      <vt:lpstr>'МБДОУ 51'!Область_печати</vt:lpstr>
      <vt:lpstr>'МБДОУ 52'!Область_печати</vt:lpstr>
      <vt:lpstr>'МБДОУ 55'!Область_печати</vt:lpstr>
      <vt:lpstr>'МБДОУ 59'!Область_печати</vt:lpstr>
      <vt:lpstr>'МБДОУ 62'!Область_печати</vt:lpstr>
      <vt:lpstr>'МБДОУ 63'!Область_печати</vt:lpstr>
      <vt:lpstr>'МБДОУ 64'!Область_печати</vt:lpstr>
      <vt:lpstr>'МБДОУ 65'!Область_печати</vt:lpstr>
      <vt:lpstr>'МБДОУ 67'!Область_печати</vt:lpstr>
      <vt:lpstr>'МБДОУ 71'!Область_печати</vt:lpstr>
      <vt:lpstr>'МБДОУ 73'!Область_печати</vt:lpstr>
      <vt:lpstr>'МБДОУ 76'!Область_печати</vt:lpstr>
      <vt:lpstr>'МБДОУ 78'!Область_печати</vt:lpstr>
      <vt:lpstr>'МБДОУ 80'!Область_печати</vt:lpstr>
      <vt:lpstr>'МБДОУ 83'!Область_печати</vt:lpstr>
      <vt:lpstr>'МБДОУ 84'!Область_печати</vt:lpstr>
      <vt:lpstr>'МБДОУ 86'!Область_печати</vt:lpstr>
      <vt:lpstr>'МБДОУ 91'!Область_печати</vt:lpstr>
      <vt:lpstr>'МБДОУ 92'!Область_печати</vt:lpstr>
      <vt:lpstr>'МБДОУ 93'!Область_печати</vt:lpstr>
      <vt:lpstr>'МБДОУ 94'!Область_печати</vt:lpstr>
      <vt:lpstr>'МБДОУ 95'!Область_печати</vt:lpstr>
      <vt:lpstr>'МБДОУ 97'!Область_печати</vt:lpstr>
      <vt:lpstr>'МБДОУ 99'!Область_печати</vt:lpstr>
      <vt:lpstr>МБДОУ1338!Область_печати</vt:lpstr>
      <vt:lpstr>свод!Область_печати</vt:lpstr>
      <vt:lpstr>'свод (авт)'!Область_печати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2025-12-22T08:24:40Z</dcterms:modified>
</cp:coreProperties>
</file>