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01\obmen\obmen\2 ЭКОНОМИСТЫ\!!! 1. ОБЩИЕ ДОКУМЕНТЫ ЭКОНОМИСТОВ =\2.МУНИЦИПАЛЬНОЕ ЗАДАНИЕ\Мониторинги по МЗ\2025\01.10.2025\Публикация на сайте\"/>
    </mc:Choice>
  </mc:AlternateContent>
  <xr:revisionPtr revIDLastSave="0" documentId="13_ncr:1_{389619E0-079C-486C-93E7-BCE8F2499A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 1 доп" sheetId="1" r:id="rId1"/>
    <sheet name="форма 2 доп" sheetId="4" r:id="rId2"/>
    <sheet name="форма 3 доп" sheetId="2" r:id="rId3"/>
    <sheet name="форма 4 доп" sheetId="3" r:id="rId4"/>
  </sheets>
  <definedNames>
    <definedName name="_xlnm.Print_Area" localSheetId="0">'форма 1 доп'!$A$1:$F$36</definedName>
    <definedName name="_xlnm.Print_Area" localSheetId="1">'форма 2 доп'!$A$1:$F$18</definedName>
    <definedName name="_xlnm.Print_Area" localSheetId="2">'форма 3 доп'!$A$1:$F$46</definedName>
    <definedName name="_xlnm.Print_Area" localSheetId="3">'форма 4 доп'!$A$1:$I$37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4" i="3" l="1"/>
  <c r="C34" i="3"/>
  <c r="F44" i="2"/>
  <c r="F43" i="2"/>
  <c r="F42" i="2"/>
  <c r="F34" i="1"/>
  <c r="I34" i="3" l="1"/>
  <c r="F28" i="3"/>
  <c r="C28" i="3"/>
  <c r="I28" i="3" l="1"/>
  <c r="F36" i="2"/>
  <c r="F35" i="2"/>
  <c r="F34" i="2"/>
  <c r="F28" i="1"/>
  <c r="F22" i="3" l="1"/>
  <c r="C22" i="3"/>
  <c r="F28" i="2"/>
  <c r="F27" i="2"/>
  <c r="F26" i="2"/>
  <c r="F22" i="1"/>
  <c r="I22" i="3" l="1"/>
  <c r="F16" i="3" l="1"/>
  <c r="C16" i="3"/>
  <c r="F20" i="2"/>
  <c r="F19" i="2"/>
  <c r="F18" i="2"/>
  <c r="F16" i="1"/>
  <c r="I16" i="3" l="1"/>
  <c r="F12" i="2" l="1"/>
  <c r="F11" i="2" l="1"/>
  <c r="F10" i="3"/>
  <c r="C10" i="3"/>
  <c r="F10" i="2"/>
  <c r="F10" i="1"/>
  <c r="I10" i="3" l="1"/>
</calcChain>
</file>

<file path=xl/sharedStrings.xml><?xml version="1.0" encoding="utf-8"?>
<sst xmlns="http://schemas.openxmlformats.org/spreadsheetml/2006/main" count="243" uniqueCount="59">
  <si>
    <t>Форма № 1</t>
  </si>
  <si>
    <t>СООТВЕТСТВИЕ</t>
  </si>
  <si>
    <t xml:space="preserve">объема предоставленных муниципальных услуг </t>
  </si>
  <si>
    <t>параметрам муниципального задания</t>
  </si>
  <si>
    <t>Наименование муниципального учреждения</t>
  </si>
  <si>
    <t>№ п/п</t>
  </si>
  <si>
    <t>Уникальный номер реестровой записи, наименование услуги</t>
  </si>
  <si>
    <t>Единица измерения</t>
  </si>
  <si>
    <t>Объем муниципальной услуги за отчетный период, установленный муниципальным заданием</t>
  </si>
  <si>
    <t>Фактический объем оказанной муниципальной услуги</t>
  </si>
  <si>
    <t>Отклонение</t>
  </si>
  <si>
    <t>6=(5/4)*100%</t>
  </si>
  <si>
    <t>Форма № 3</t>
  </si>
  <si>
    <t>Наименование показателя качества муниципальной услуги</t>
  </si>
  <si>
    <t>Значение показателя качества, установленного муниципальным заданием</t>
  </si>
  <si>
    <t>Фактическое значение показателя качества, достигнутого в отчетном периоде</t>
  </si>
  <si>
    <t>Форма № 4</t>
  </si>
  <si>
    <t xml:space="preserve">фактической стоимости </t>
  </si>
  <si>
    <t>оказания единицы муниципальной услуги нормативной</t>
  </si>
  <si>
    <t>Нормативная стоимость, руб.</t>
  </si>
  <si>
    <t>Фактическая стоимость, руб.</t>
  </si>
  <si>
    <t>Профинансировано расходов за отчетный период, руб.</t>
  </si>
  <si>
    <t>3а</t>
  </si>
  <si>
    <t>3б</t>
  </si>
  <si>
    <t>4а</t>
  </si>
  <si>
    <t>4б</t>
  </si>
  <si>
    <t>5=(4/3)*100%</t>
  </si>
  <si>
    <t>Директор</t>
  </si>
  <si>
    <t>человеко-час</t>
  </si>
  <si>
    <t>Форма № 2</t>
  </si>
  <si>
    <t>содержания выполненных  муниципальных работ</t>
  </si>
  <si>
    <t>Уникальный номер реестровой записи, наименование работы</t>
  </si>
  <si>
    <t>Результат, запланированный на отчетный финансовый год</t>
  </si>
  <si>
    <t>Фактические результаты, достигнутые  в отчетном финансовом году</t>
  </si>
  <si>
    <t>Характеристика  причин отклонения от запланированных значений</t>
  </si>
  <si>
    <t>Наименование показателя результата</t>
  </si>
  <si>
    <t>Значение показателя результата</t>
  </si>
  <si>
    <t>-</t>
  </si>
  <si>
    <t>исполнитель</t>
  </si>
  <si>
    <t>качества предоставленных услуг (выполненных работ)</t>
  </si>
  <si>
    <t xml:space="preserve">укомплектованность педагогическими кадрами </t>
  </si>
  <si>
    <t>доля обучающихся, участвовавших в муниципальных и региональных конкурсах и выставках</t>
  </si>
  <si>
    <t xml:space="preserve">количество обоснованных жалоб потребителей, поступивших в образовательное учреждение или (и) в Управление образования г. Таганрога </t>
  </si>
  <si>
    <t>Отчетный период:  5 месяцев 2024 года</t>
  </si>
  <si>
    <t>804200О.99.0.ББ52АЖ72000, 804200О.99.0.ББ52АЖ96000, 804200О.99.0.ББ52АЗ20000, 804200О.99.0.ББ52АЗ44000, 804200О.99.0.ББ52АЗ68000, 804200О.99.0.ББ52АЗ92000, 804200О.99.0.ББ52АО92000, 804200О.99.0.ББ52АП16000, 804200О.99.0.ББ52АП64000  реализация дополнительных общеразвивающих программ</t>
  </si>
  <si>
    <t>804200О.99.0.ББ52АЖ72000, 804200О.99.0.ББ52АЖ96000, 804200О.99.0.ББ52АЗ20000, 804200О.99.0.ББ52АЗ44000, 804200О.99.0.ББ52АЗ68000, 804200О.99.0.ББ52АЗ92000, 804200О.99.0.ББ52АО92000, 804200О.99.0.ББ52АП16000, 804200О.99.0.ББ52АП64000                                    реализация дополнительных общеразвивающих программ</t>
  </si>
  <si>
    <t>Плановые ассигнования на 2025 год с учетом изменений на конец отчетного периода, руб.</t>
  </si>
  <si>
    <t>804200О.99.0.ББ52АЖ72000, 804200О.99.0.ББ52АЖ96000, 804200О.99.0.ББ52АЗ20000, 804200О.99.0.ББ52АЗ44000, 804200О.99.0.ББ52АЗ68000, 804200О.99.0.ББ52АЗ92000, 804200О.99.0.ББ52АО92000, 804200О.99.0.ББ52АП16000, 804200О.99.0.ББ52АП64000                     реализация дополнительных общеразвивающих программ</t>
  </si>
  <si>
    <t>Отчетный период: 9 месяцев 2025 года</t>
  </si>
  <si>
    <t>Отчетный период: 9 месяцев  2025 года</t>
  </si>
  <si>
    <t>МАУ ДО ДДТ</t>
  </si>
  <si>
    <t>муниципальное бюджетное учреждение дополнительного образования Станция юных натуралистов</t>
  </si>
  <si>
    <t>804200О.99.0.ББ52АЖ96000  реализация дополнительных общеразвивающих программ</t>
  </si>
  <si>
    <t>МБУ ДО СЮТур</t>
  </si>
  <si>
    <t>804200О.99.0.ББ52АЗ68000 реализация дополнительных общеразвивающих программ</t>
  </si>
  <si>
    <t>МБУ ДО ЦВР</t>
  </si>
  <si>
    <t>804200О.99.0.ББ52АЗ20000, 804200О.99.0.ББ52АЗ44000, 804200О.99.0.ББ52АЗ68000, 804200О.99.0.ББ52БР20000, 804200О.99.0.ББ52АО92000                              реализация дополнительных общеразвивающих программ</t>
  </si>
  <si>
    <t>МБУ ДО ЦТТ</t>
  </si>
  <si>
    <t>804200О.99.0.ББ52АЖ72000, 804200О.99.0.ББ52АЖ96000, 804200О.99.0.ББ52АЗ20000, 804200О.99.0.ББ52АЗ44000,  854100О.99.0.ББ52БР20000 854100О.99.0.ББ52БС88000 реализация дополнительных общеразвивающих программ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</si>
</sst>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</font>
    <font>
      <sz val="11"/>
      <color theme="1"/>
      <name val="Calibri"/>
      <scheme val="minor"/>
    </font>
    <font>
      <sz val="14"/>
      <color theme="1"/>
      <name val="Times New Roman"/>
    </font>
    <font>
      <sz val="1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20651875362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 vertical="top"/>
    </xf>
    <xf numFmtId="49" fontId="4" fillId="0" borderId="4" xfId="1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1" fontId="1" fillId="2" borderId="5" xfId="0" applyNumberFormat="1" applyFont="1" applyFill="1" applyBorder="1" applyAlignment="1">
      <alignment horizontal="center" vertical="center"/>
    </xf>
    <xf numFmtId="2" fontId="3" fillId="0" borderId="5" xfId="1" applyNumberFormat="1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2" fontId="3" fillId="0" borderId="12" xfId="1" applyNumberFormat="1" applyFont="1" applyBorder="1" applyAlignment="1">
      <alignment horizontal="left" vertical="top" wrapText="1"/>
    </xf>
    <xf numFmtId="2" fontId="3" fillId="0" borderId="13" xfId="1" applyNumberFormat="1" applyFont="1" applyBorder="1" applyAlignment="1">
      <alignment horizontal="left" vertical="top" wrapText="1"/>
    </xf>
    <xf numFmtId="2" fontId="3" fillId="0" borderId="14" xfId="1" applyNumberFormat="1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center"/>
    </xf>
    <xf numFmtId="0" fontId="7" fillId="3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8" fillId="0" borderId="0" xfId="0" applyFont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vertical="top" wrapText="1"/>
    </xf>
    <xf numFmtId="1" fontId="9" fillId="3" borderId="15" xfId="0" applyNumberFormat="1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/>
    </xf>
    <xf numFmtId="2" fontId="10" fillId="0" borderId="18" xfId="0" applyNumberFormat="1" applyFont="1" applyBorder="1" applyAlignment="1">
      <alignment horizontal="left" vertical="top" wrapText="1"/>
    </xf>
    <xf numFmtId="0" fontId="9" fillId="0" borderId="19" xfId="0" applyFont="1" applyBorder="1" applyAlignment="1">
      <alignment horizontal="center" vertical="top"/>
    </xf>
    <xf numFmtId="2" fontId="10" fillId="0" borderId="19" xfId="0" applyNumberFormat="1" applyFont="1" applyBorder="1" applyAlignment="1">
      <alignment horizontal="left" vertical="top" wrapText="1"/>
    </xf>
    <xf numFmtId="0" fontId="9" fillId="0" borderId="0" xfId="0" applyFont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4" fontId="9" fillId="3" borderId="1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zoomScale="70" zoomScaleNormal="70" zoomScaleSheetLayoutView="80" workbookViewId="0">
      <selection activeCell="P10" sqref="P10"/>
    </sheetView>
  </sheetViews>
  <sheetFormatPr defaultRowHeight="15" x14ac:dyDescent="0.25"/>
  <cols>
    <col min="1" max="1" width="7.7109375" customWidth="1"/>
    <col min="2" max="2" width="60.85546875" customWidth="1"/>
    <col min="3" max="3" width="15.42578125" customWidth="1"/>
    <col min="4" max="4" width="20.42578125" customWidth="1"/>
    <col min="5" max="5" width="19.28515625" customWidth="1"/>
    <col min="6" max="6" width="17.5703125" customWidth="1"/>
  </cols>
  <sheetData>
    <row r="1" spans="1:6" ht="18.75" x14ac:dyDescent="0.3">
      <c r="A1" s="1"/>
      <c r="B1" s="1"/>
      <c r="C1" s="1"/>
      <c r="D1" s="1"/>
      <c r="E1" s="1"/>
      <c r="F1" s="1" t="s">
        <v>0</v>
      </c>
    </row>
    <row r="2" spans="1:6" ht="18.75" x14ac:dyDescent="0.3">
      <c r="A2" s="20" t="s">
        <v>1</v>
      </c>
      <c r="B2" s="20"/>
      <c r="C2" s="20"/>
      <c r="D2" s="20"/>
      <c r="E2" s="20"/>
      <c r="F2" s="20"/>
    </row>
    <row r="3" spans="1:6" ht="18.75" x14ac:dyDescent="0.3">
      <c r="A3" s="20" t="s">
        <v>2</v>
      </c>
      <c r="B3" s="20"/>
      <c r="C3" s="20"/>
      <c r="D3" s="20"/>
      <c r="E3" s="20"/>
      <c r="F3" s="20"/>
    </row>
    <row r="4" spans="1:6" ht="18.75" x14ac:dyDescent="0.3">
      <c r="A4" s="20" t="s">
        <v>3</v>
      </c>
      <c r="B4" s="20"/>
      <c r="C4" s="20"/>
      <c r="D4" s="20"/>
      <c r="E4" s="20"/>
      <c r="F4" s="20"/>
    </row>
    <row r="5" spans="1:6" ht="19.5" thickBot="1" x14ac:dyDescent="0.35">
      <c r="A5" s="1"/>
      <c r="B5" s="1"/>
      <c r="C5" s="1"/>
      <c r="D5" s="1"/>
      <c r="E5" s="1"/>
      <c r="F5" s="1"/>
    </row>
    <row r="6" spans="1:6" ht="19.5" thickBot="1" x14ac:dyDescent="0.35">
      <c r="A6" s="21" t="s">
        <v>50</v>
      </c>
      <c r="B6" s="22"/>
      <c r="C6" s="22"/>
      <c r="D6" s="22"/>
      <c r="E6" s="22"/>
      <c r="F6" s="23"/>
    </row>
    <row r="7" spans="1:6" ht="19.5" thickBot="1" x14ac:dyDescent="0.35">
      <c r="A7" s="24" t="s">
        <v>48</v>
      </c>
      <c r="B7" s="25"/>
      <c r="C7" s="25"/>
      <c r="D7" s="25"/>
      <c r="E7" s="25"/>
      <c r="F7" s="26"/>
    </row>
    <row r="8" spans="1:6" ht="150.75" thickBot="1" x14ac:dyDescent="0.3">
      <c r="A8" s="7" t="s">
        <v>5</v>
      </c>
      <c r="B8" s="8" t="s">
        <v>6</v>
      </c>
      <c r="C8" s="8" t="s">
        <v>7</v>
      </c>
      <c r="D8" s="8" t="s">
        <v>8</v>
      </c>
      <c r="E8" s="8" t="s">
        <v>9</v>
      </c>
      <c r="F8" s="8" t="s">
        <v>10</v>
      </c>
    </row>
    <row r="9" spans="1:6" ht="19.5" thickBot="1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11</v>
      </c>
    </row>
    <row r="10" spans="1:6" ht="215.25" customHeight="1" thickBot="1" x14ac:dyDescent="0.3">
      <c r="A10" s="7">
        <v>1</v>
      </c>
      <c r="B10" s="11" t="s">
        <v>45</v>
      </c>
      <c r="C10" s="8" t="s">
        <v>28</v>
      </c>
      <c r="D10" s="10">
        <v>477169</v>
      </c>
      <c r="E10" s="10">
        <v>281464</v>
      </c>
      <c r="F10" s="9">
        <f>E10/D10*100</f>
        <v>58.98622919762181</v>
      </c>
    </row>
    <row r="11" spans="1:6" ht="15.75" thickBot="1" x14ac:dyDescent="0.3"/>
    <row r="12" spans="1:6" ht="19.5" thickBot="1" x14ac:dyDescent="0.35">
      <c r="A12" s="21" t="s">
        <v>51</v>
      </c>
      <c r="B12" s="22"/>
      <c r="C12" s="22"/>
      <c r="D12" s="22"/>
      <c r="E12" s="22"/>
      <c r="F12" s="23"/>
    </row>
    <row r="13" spans="1:6" ht="19.5" thickBot="1" x14ac:dyDescent="0.35">
      <c r="A13" s="24" t="s">
        <v>48</v>
      </c>
      <c r="B13" s="25"/>
      <c r="C13" s="25"/>
      <c r="D13" s="25"/>
      <c r="E13" s="25"/>
      <c r="F13" s="26"/>
    </row>
    <row r="14" spans="1:6" ht="150.75" thickBot="1" x14ac:dyDescent="0.3">
      <c r="A14" s="7" t="s">
        <v>5</v>
      </c>
      <c r="B14" s="8" t="s">
        <v>6</v>
      </c>
      <c r="C14" s="8" t="s">
        <v>7</v>
      </c>
      <c r="D14" s="8" t="s">
        <v>8</v>
      </c>
      <c r="E14" s="8" t="s">
        <v>9</v>
      </c>
      <c r="F14" s="8" t="s">
        <v>10</v>
      </c>
    </row>
    <row r="15" spans="1:6" ht="19.5" thickBot="1" x14ac:dyDescent="0.3">
      <c r="A15" s="7">
        <v>1</v>
      </c>
      <c r="B15" s="7">
        <v>2</v>
      </c>
      <c r="C15" s="7">
        <v>3</v>
      </c>
      <c r="D15" s="7">
        <v>4</v>
      </c>
      <c r="E15" s="7">
        <v>5</v>
      </c>
      <c r="F15" s="7" t="s">
        <v>11</v>
      </c>
    </row>
    <row r="16" spans="1:6" ht="44.25" customHeight="1" thickBot="1" x14ac:dyDescent="0.3">
      <c r="A16" s="7">
        <v>1</v>
      </c>
      <c r="B16" s="11" t="s">
        <v>52</v>
      </c>
      <c r="C16" s="8" t="s">
        <v>28</v>
      </c>
      <c r="D16" s="10">
        <v>122217</v>
      </c>
      <c r="E16" s="10">
        <v>80399</v>
      </c>
      <c r="F16" s="9">
        <f>E16/D16*100</f>
        <v>65.783810762823506</v>
      </c>
    </row>
    <row r="17" spans="1:6" s="1" customFormat="1" ht="19.5" thickBot="1" x14ac:dyDescent="0.35">
      <c r="B17" s="19"/>
      <c r="C17" s="20"/>
      <c r="D17" s="20"/>
    </row>
    <row r="18" spans="1:6" ht="19.5" thickBot="1" x14ac:dyDescent="0.35">
      <c r="A18" s="21" t="s">
        <v>53</v>
      </c>
      <c r="B18" s="22"/>
      <c r="C18" s="22"/>
      <c r="D18" s="22"/>
      <c r="E18" s="22"/>
      <c r="F18" s="23"/>
    </row>
    <row r="19" spans="1:6" ht="19.5" thickBot="1" x14ac:dyDescent="0.35">
      <c r="A19" s="24" t="s">
        <v>48</v>
      </c>
      <c r="B19" s="25"/>
      <c r="C19" s="25"/>
      <c r="D19" s="25"/>
      <c r="E19" s="25"/>
      <c r="F19" s="26"/>
    </row>
    <row r="20" spans="1:6" ht="150.75" thickBot="1" x14ac:dyDescent="0.3">
      <c r="A20" s="7" t="s">
        <v>5</v>
      </c>
      <c r="B20" s="8" t="s">
        <v>6</v>
      </c>
      <c r="C20" s="8" t="s">
        <v>7</v>
      </c>
      <c r="D20" s="8" t="s">
        <v>8</v>
      </c>
      <c r="E20" s="8" t="s">
        <v>9</v>
      </c>
      <c r="F20" s="8" t="s">
        <v>10</v>
      </c>
    </row>
    <row r="21" spans="1:6" ht="19.5" thickBot="1" x14ac:dyDescent="0.3">
      <c r="A21" s="7">
        <v>1</v>
      </c>
      <c r="B21" s="7">
        <v>2</v>
      </c>
      <c r="C21" s="7">
        <v>3</v>
      </c>
      <c r="D21" s="7">
        <v>4</v>
      </c>
      <c r="E21" s="7">
        <v>5</v>
      </c>
      <c r="F21" s="7" t="s">
        <v>11</v>
      </c>
    </row>
    <row r="22" spans="1:6" ht="38.25" thickBot="1" x14ac:dyDescent="0.3">
      <c r="A22" s="7">
        <v>1</v>
      </c>
      <c r="B22" s="11" t="s">
        <v>54</v>
      </c>
      <c r="C22" s="8" t="s">
        <v>28</v>
      </c>
      <c r="D22" s="10">
        <v>69435</v>
      </c>
      <c r="E22" s="10">
        <v>40712</v>
      </c>
      <c r="F22" s="9">
        <f>E22/D22*100</f>
        <v>58.633254122560665</v>
      </c>
    </row>
    <row r="23" spans="1:6" s="1" customFormat="1" ht="19.5" thickBot="1" x14ac:dyDescent="0.35"/>
    <row r="24" spans="1:6" ht="19.5" thickBot="1" x14ac:dyDescent="0.35">
      <c r="A24" s="21" t="s">
        <v>55</v>
      </c>
      <c r="B24" s="22"/>
      <c r="C24" s="22"/>
      <c r="D24" s="22"/>
      <c r="E24" s="22"/>
      <c r="F24" s="23"/>
    </row>
    <row r="25" spans="1:6" ht="19.5" thickBot="1" x14ac:dyDescent="0.35">
      <c r="A25" s="24" t="s">
        <v>48</v>
      </c>
      <c r="B25" s="25"/>
      <c r="C25" s="25"/>
      <c r="D25" s="25"/>
      <c r="E25" s="25"/>
      <c r="F25" s="26"/>
    </row>
    <row r="26" spans="1:6" ht="150.75" thickBot="1" x14ac:dyDescent="0.3">
      <c r="A26" s="7" t="s">
        <v>5</v>
      </c>
      <c r="B26" s="8" t="s">
        <v>6</v>
      </c>
      <c r="C26" s="8" t="s">
        <v>7</v>
      </c>
      <c r="D26" s="8" t="s">
        <v>8</v>
      </c>
      <c r="E26" s="8" t="s">
        <v>9</v>
      </c>
      <c r="F26" s="8" t="s">
        <v>10</v>
      </c>
    </row>
    <row r="27" spans="1:6" ht="19.5" thickBot="1" x14ac:dyDescent="0.3">
      <c r="A27" s="7">
        <v>1</v>
      </c>
      <c r="B27" s="7">
        <v>2</v>
      </c>
      <c r="C27" s="7">
        <v>3</v>
      </c>
      <c r="D27" s="7">
        <v>4</v>
      </c>
      <c r="E27" s="7">
        <v>5</v>
      </c>
      <c r="F27" s="7" t="s">
        <v>11</v>
      </c>
    </row>
    <row r="28" spans="1:6" ht="132" thickBot="1" x14ac:dyDescent="0.3">
      <c r="A28" s="7">
        <v>1</v>
      </c>
      <c r="B28" s="11" t="s">
        <v>56</v>
      </c>
      <c r="C28" s="8" t="s">
        <v>28</v>
      </c>
      <c r="D28" s="10">
        <v>353613</v>
      </c>
      <c r="E28" s="10">
        <v>247281</v>
      </c>
      <c r="F28" s="9">
        <f>E28/D28*100</f>
        <v>69.929838552315672</v>
      </c>
    </row>
    <row r="29" spans="1:6" s="1" customFormat="1" ht="19.5" thickBot="1" x14ac:dyDescent="0.35">
      <c r="B29" s="19"/>
      <c r="C29" s="20"/>
      <c r="D29" s="20"/>
    </row>
    <row r="30" spans="1:6" s="42" customFormat="1" ht="19.5" thickBot="1" x14ac:dyDescent="0.35">
      <c r="A30" s="39" t="s">
        <v>57</v>
      </c>
      <c r="B30" s="40"/>
      <c r="C30" s="40"/>
      <c r="D30" s="40"/>
      <c r="E30" s="40"/>
      <c r="F30" s="41"/>
    </row>
    <row r="31" spans="1:6" s="42" customFormat="1" ht="19.5" thickBot="1" x14ac:dyDescent="0.35">
      <c r="A31" s="43" t="s">
        <v>48</v>
      </c>
      <c r="B31" s="44"/>
      <c r="C31" s="44"/>
      <c r="D31" s="44"/>
      <c r="E31" s="44"/>
      <c r="F31" s="45"/>
    </row>
    <row r="32" spans="1:6" s="42" customFormat="1" ht="150.75" thickBot="1" x14ac:dyDescent="0.3">
      <c r="A32" s="46" t="s">
        <v>5</v>
      </c>
      <c r="B32" s="47" t="s">
        <v>6</v>
      </c>
      <c r="C32" s="47" t="s">
        <v>7</v>
      </c>
      <c r="D32" s="47" t="s">
        <v>8</v>
      </c>
      <c r="E32" s="47" t="s">
        <v>9</v>
      </c>
      <c r="F32" s="47" t="s">
        <v>10</v>
      </c>
    </row>
    <row r="33" spans="1:6" s="42" customFormat="1" ht="19.5" thickBot="1" x14ac:dyDescent="0.3">
      <c r="A33" s="46">
        <v>1</v>
      </c>
      <c r="B33" s="46">
        <v>2</v>
      </c>
      <c r="C33" s="46">
        <v>3</v>
      </c>
      <c r="D33" s="46">
        <v>4</v>
      </c>
      <c r="E33" s="46">
        <v>5</v>
      </c>
      <c r="F33" s="46" t="s">
        <v>11</v>
      </c>
    </row>
    <row r="34" spans="1:6" s="42" customFormat="1" ht="141" customHeight="1" thickBot="1" x14ac:dyDescent="0.3">
      <c r="A34" s="46">
        <v>1</v>
      </c>
      <c r="B34" s="48" t="s">
        <v>58</v>
      </c>
      <c r="C34" s="47" t="s">
        <v>28</v>
      </c>
      <c r="D34" s="49">
        <v>1259016</v>
      </c>
      <c r="E34" s="49">
        <v>158617.5</v>
      </c>
      <c r="F34" s="50">
        <f>E34/D34*100</f>
        <v>12.598529327665414</v>
      </c>
    </row>
    <row r="35" spans="1:6" s="1" customFormat="1" ht="18.75" x14ac:dyDescent="0.3"/>
    <row r="36" spans="1:6" s="1" customFormat="1" ht="18.75" x14ac:dyDescent="0.3">
      <c r="B36" s="19"/>
      <c r="C36" s="20"/>
      <c r="D36" s="20"/>
    </row>
  </sheetData>
  <mergeCells count="16">
    <mergeCell ref="C36:D36"/>
    <mergeCell ref="C29:D29"/>
    <mergeCell ref="C17:D17"/>
    <mergeCell ref="A2:F2"/>
    <mergeCell ref="A3:F3"/>
    <mergeCell ref="A4:F4"/>
    <mergeCell ref="A6:F6"/>
    <mergeCell ref="A7:F7"/>
    <mergeCell ref="A12:F12"/>
    <mergeCell ref="A13:F13"/>
    <mergeCell ref="A18:F18"/>
    <mergeCell ref="A19:F19"/>
    <mergeCell ref="A24:F24"/>
    <mergeCell ref="A25:F25"/>
    <mergeCell ref="A30:F30"/>
    <mergeCell ref="A31:F3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F21"/>
  <sheetViews>
    <sheetView view="pageBreakPreview" zoomScale="90" zoomScaleSheetLayoutView="90" workbookViewId="0">
      <selection activeCell="D12" sqref="D12"/>
    </sheetView>
  </sheetViews>
  <sheetFormatPr defaultRowHeight="15" x14ac:dyDescent="0.25"/>
  <cols>
    <col min="1" max="1" width="7.7109375" customWidth="1"/>
    <col min="2" max="2" width="58.140625" customWidth="1"/>
    <col min="3" max="3" width="17.85546875" customWidth="1"/>
    <col min="4" max="4" width="17" customWidth="1"/>
    <col min="5" max="5" width="17.140625" customWidth="1"/>
    <col min="6" max="6" width="21.28515625" customWidth="1"/>
  </cols>
  <sheetData>
    <row r="1" spans="1:6" ht="18.75" x14ac:dyDescent="0.3">
      <c r="A1" s="1"/>
      <c r="B1" s="1"/>
      <c r="C1" s="1"/>
      <c r="D1" s="1"/>
      <c r="E1" s="1"/>
      <c r="F1" s="1" t="s">
        <v>29</v>
      </c>
    </row>
    <row r="2" spans="1:6" ht="18.75" x14ac:dyDescent="0.3">
      <c r="A2" s="20" t="s">
        <v>1</v>
      </c>
      <c r="B2" s="20"/>
      <c r="C2" s="20"/>
      <c r="D2" s="20"/>
      <c r="E2" s="20"/>
      <c r="F2" s="20"/>
    </row>
    <row r="3" spans="1:6" ht="18.75" x14ac:dyDescent="0.3">
      <c r="A3" s="20" t="s">
        <v>30</v>
      </c>
      <c r="B3" s="20"/>
      <c r="C3" s="20"/>
      <c r="D3" s="20"/>
      <c r="E3" s="20"/>
      <c r="F3" s="20"/>
    </row>
    <row r="4" spans="1:6" ht="18.75" x14ac:dyDescent="0.3">
      <c r="A4" s="20" t="s">
        <v>3</v>
      </c>
      <c r="B4" s="20"/>
      <c r="C4" s="20"/>
      <c r="D4" s="20"/>
      <c r="E4" s="20"/>
      <c r="F4" s="20"/>
    </row>
    <row r="5" spans="1:6" ht="18.75" x14ac:dyDescent="0.3">
      <c r="A5" s="1"/>
      <c r="B5" s="1"/>
      <c r="C5" s="1"/>
      <c r="D5" s="1"/>
      <c r="E5" s="1"/>
      <c r="F5" s="1"/>
    </row>
    <row r="6" spans="1:6" ht="18.75" x14ac:dyDescent="0.3">
      <c r="A6" s="29" t="s">
        <v>4</v>
      </c>
      <c r="B6" s="30"/>
      <c r="C6" s="30"/>
      <c r="D6" s="30"/>
      <c r="E6" s="30"/>
      <c r="F6" s="31"/>
    </row>
    <row r="7" spans="1:6" ht="18.75" x14ac:dyDescent="0.3">
      <c r="A7" s="32" t="s">
        <v>43</v>
      </c>
      <c r="B7" s="32"/>
      <c r="C7" s="32"/>
      <c r="D7" s="32"/>
      <c r="E7" s="32"/>
      <c r="F7" s="32"/>
    </row>
    <row r="8" spans="1:6" ht="157.5" customHeight="1" x14ac:dyDescent="0.25">
      <c r="A8" s="4" t="s">
        <v>5</v>
      </c>
      <c r="B8" s="5" t="s">
        <v>31</v>
      </c>
      <c r="C8" s="27" t="s">
        <v>32</v>
      </c>
      <c r="D8" s="28"/>
      <c r="E8" s="5" t="s">
        <v>33</v>
      </c>
      <c r="F8" s="5" t="s">
        <v>34</v>
      </c>
    </row>
    <row r="9" spans="1:6" ht="66" customHeight="1" x14ac:dyDescent="0.25">
      <c r="A9" s="4"/>
      <c r="B9" s="5"/>
      <c r="C9" s="5" t="s">
        <v>35</v>
      </c>
      <c r="D9" s="5" t="s">
        <v>36</v>
      </c>
      <c r="E9" s="5"/>
      <c r="F9" s="5"/>
    </row>
    <row r="10" spans="1:6" ht="18.75" x14ac:dyDescent="0.25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 t="s">
        <v>11</v>
      </c>
    </row>
    <row r="11" spans="1:6" ht="18.75" customHeight="1" x14ac:dyDescent="0.25">
      <c r="A11" s="2"/>
      <c r="B11" s="3" t="s">
        <v>37</v>
      </c>
      <c r="C11" s="3" t="s">
        <v>37</v>
      </c>
      <c r="D11" s="3" t="s">
        <v>37</v>
      </c>
      <c r="E11" s="3" t="s">
        <v>37</v>
      </c>
      <c r="F11" s="3" t="s">
        <v>37</v>
      </c>
    </row>
    <row r="12" spans="1:6" ht="18.75" x14ac:dyDescent="0.25">
      <c r="A12" s="2"/>
      <c r="B12" s="3" t="s">
        <v>37</v>
      </c>
      <c r="C12" s="3" t="s">
        <v>37</v>
      </c>
      <c r="D12" s="3" t="s">
        <v>37</v>
      </c>
      <c r="E12" s="3" t="s">
        <v>37</v>
      </c>
      <c r="F12" s="3" t="s">
        <v>37</v>
      </c>
    </row>
    <row r="14" spans="1:6" s="1" customFormat="1" ht="18.75" x14ac:dyDescent="0.3">
      <c r="B14" s="1" t="s">
        <v>27</v>
      </c>
    </row>
    <row r="15" spans="1:6" s="1" customFormat="1" ht="18.75" x14ac:dyDescent="0.3"/>
    <row r="16" spans="1:6" s="1" customFormat="1" ht="18.75" x14ac:dyDescent="0.3">
      <c r="B16" s="1" t="s">
        <v>38</v>
      </c>
    </row>
    <row r="17" spans="1:1" s="1" customFormat="1" ht="18.75" x14ac:dyDescent="0.3"/>
    <row r="18" spans="1:1" s="1" customFormat="1" ht="18.75" x14ac:dyDescent="0.3"/>
    <row r="20" spans="1:1" ht="18.75" x14ac:dyDescent="0.3">
      <c r="A20" s="1"/>
    </row>
    <row r="21" spans="1:1" ht="18.75" x14ac:dyDescent="0.3">
      <c r="A21" s="1"/>
    </row>
  </sheetData>
  <mergeCells count="6">
    <mergeCell ref="C8:D8"/>
    <mergeCell ref="A2:F2"/>
    <mergeCell ref="A3:F3"/>
    <mergeCell ref="A4:F4"/>
    <mergeCell ref="A6:F6"/>
    <mergeCell ref="A7:F7"/>
  </mergeCells>
  <pageMargins left="0.39370078740157483" right="0.39370078740157483" top="0.35433070866141736" bottom="0.35433070866141736" header="0.31496062992125984" footer="0.31496062992125984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6"/>
  <sheetViews>
    <sheetView topLeftCell="A34" zoomScale="80" zoomScaleNormal="80" zoomScaleSheetLayoutView="90" workbookViewId="0">
      <selection activeCell="E48" sqref="E48"/>
    </sheetView>
  </sheetViews>
  <sheetFormatPr defaultRowHeight="18.75" x14ac:dyDescent="0.3"/>
  <cols>
    <col min="1" max="1" width="7.7109375" style="1" customWidth="1"/>
    <col min="2" max="2" width="37.7109375" style="1" customWidth="1"/>
    <col min="3" max="3" width="52.28515625" style="1" customWidth="1"/>
    <col min="4" max="4" width="19.7109375" style="1" customWidth="1"/>
    <col min="5" max="5" width="18.42578125" style="1" customWidth="1"/>
    <col min="6" max="6" width="18" style="1" customWidth="1"/>
  </cols>
  <sheetData>
    <row r="1" spans="1:6" x14ac:dyDescent="0.3">
      <c r="F1" s="1" t="s">
        <v>12</v>
      </c>
    </row>
    <row r="2" spans="1:6" x14ac:dyDescent="0.3">
      <c r="A2" s="20" t="s">
        <v>1</v>
      </c>
      <c r="B2" s="20"/>
      <c r="C2" s="20"/>
      <c r="D2" s="20"/>
      <c r="E2" s="20"/>
      <c r="F2" s="20"/>
    </row>
    <row r="3" spans="1:6" x14ac:dyDescent="0.3">
      <c r="A3" s="20" t="s">
        <v>39</v>
      </c>
      <c r="B3" s="20"/>
      <c r="C3" s="20"/>
      <c r="D3" s="20"/>
      <c r="E3" s="20"/>
      <c r="F3" s="20"/>
    </row>
    <row r="4" spans="1:6" x14ac:dyDescent="0.3">
      <c r="A4" s="20" t="s">
        <v>3</v>
      </c>
      <c r="B4" s="20"/>
      <c r="C4" s="20"/>
      <c r="D4" s="20"/>
      <c r="E4" s="20"/>
      <c r="F4" s="20"/>
    </row>
    <row r="5" spans="1:6" ht="19.5" thickBot="1" x14ac:dyDescent="0.35"/>
    <row r="6" spans="1:6" ht="19.5" thickBot="1" x14ac:dyDescent="0.35">
      <c r="A6" s="21" t="s">
        <v>50</v>
      </c>
      <c r="B6" s="22"/>
      <c r="C6" s="22"/>
      <c r="D6" s="22"/>
      <c r="E6" s="22"/>
      <c r="F6" s="23"/>
    </row>
    <row r="7" spans="1:6" ht="19.5" thickBot="1" x14ac:dyDescent="0.35">
      <c r="A7" s="24" t="s">
        <v>49</v>
      </c>
      <c r="B7" s="25"/>
      <c r="C7" s="25"/>
      <c r="D7" s="25"/>
      <c r="E7" s="25"/>
      <c r="F7" s="26"/>
    </row>
    <row r="8" spans="1:6" ht="132" thickBot="1" x14ac:dyDescent="0.3">
      <c r="A8" s="7" t="s">
        <v>5</v>
      </c>
      <c r="B8" s="8" t="s">
        <v>6</v>
      </c>
      <c r="C8" s="12" t="s">
        <v>13</v>
      </c>
      <c r="D8" s="8" t="s">
        <v>14</v>
      </c>
      <c r="E8" s="8" t="s">
        <v>15</v>
      </c>
      <c r="F8" s="8" t="s">
        <v>10</v>
      </c>
    </row>
    <row r="9" spans="1:6" ht="19.5" thickBot="1" x14ac:dyDescent="0.3">
      <c r="A9" s="7">
        <v>1</v>
      </c>
      <c r="B9" s="7">
        <v>2</v>
      </c>
      <c r="C9" s="7">
        <v>3</v>
      </c>
      <c r="D9" s="7">
        <v>4</v>
      </c>
      <c r="E9" s="7">
        <v>5</v>
      </c>
      <c r="F9" s="7" t="s">
        <v>11</v>
      </c>
    </row>
    <row r="10" spans="1:6" ht="77.25" customHeight="1" thickBot="1" x14ac:dyDescent="0.3">
      <c r="A10" s="33">
        <v>1</v>
      </c>
      <c r="B10" s="36" t="s">
        <v>44</v>
      </c>
      <c r="C10" s="13" t="s">
        <v>40</v>
      </c>
      <c r="D10" s="15">
        <v>100</v>
      </c>
      <c r="E10" s="10">
        <v>100</v>
      </c>
      <c r="F10" s="9">
        <f>E10/D10*100</f>
        <v>100</v>
      </c>
    </row>
    <row r="11" spans="1:6" ht="96" customHeight="1" thickBot="1" x14ac:dyDescent="0.3">
      <c r="A11" s="34"/>
      <c r="B11" s="37"/>
      <c r="C11" s="13" t="s">
        <v>41</v>
      </c>
      <c r="D11" s="14">
        <v>30</v>
      </c>
      <c r="E11" s="10">
        <v>30</v>
      </c>
      <c r="F11" s="9">
        <f t="shared" ref="F11" si="0">E11/D11*100</f>
        <v>100</v>
      </c>
    </row>
    <row r="12" spans="1:6" ht="118.5" customHeight="1" thickBot="1" x14ac:dyDescent="0.3">
      <c r="A12" s="35"/>
      <c r="B12" s="38"/>
      <c r="C12" s="13" t="s">
        <v>42</v>
      </c>
      <c r="D12" s="14">
        <v>0</v>
      </c>
      <c r="E12" s="10">
        <v>0</v>
      </c>
      <c r="F12" s="9">
        <f>IF(E12=0,100,0)</f>
        <v>100</v>
      </c>
    </row>
    <row r="13" spans="1:6" ht="19.5" thickBot="1" x14ac:dyDescent="0.35"/>
    <row r="14" spans="1:6" ht="19.5" thickBot="1" x14ac:dyDescent="0.35">
      <c r="A14" s="21" t="s">
        <v>51</v>
      </c>
      <c r="B14" s="22"/>
      <c r="C14" s="22"/>
      <c r="D14" s="22"/>
      <c r="E14" s="22"/>
      <c r="F14" s="23"/>
    </row>
    <row r="15" spans="1:6" ht="19.5" thickBot="1" x14ac:dyDescent="0.35">
      <c r="A15" s="24" t="s">
        <v>49</v>
      </c>
      <c r="B15" s="25"/>
      <c r="C15" s="25"/>
      <c r="D15" s="25"/>
      <c r="E15" s="25"/>
      <c r="F15" s="26"/>
    </row>
    <row r="16" spans="1:6" ht="132" thickBot="1" x14ac:dyDescent="0.3">
      <c r="A16" s="7" t="s">
        <v>5</v>
      </c>
      <c r="B16" s="8" t="s">
        <v>6</v>
      </c>
      <c r="C16" s="12" t="s">
        <v>13</v>
      </c>
      <c r="D16" s="8" t="s">
        <v>14</v>
      </c>
      <c r="E16" s="8" t="s">
        <v>15</v>
      </c>
      <c r="F16" s="8" t="s">
        <v>10</v>
      </c>
    </row>
    <row r="17" spans="1:6" ht="19.5" thickBot="1" x14ac:dyDescent="0.3">
      <c r="A17" s="7">
        <v>1</v>
      </c>
      <c r="B17" s="7">
        <v>2</v>
      </c>
      <c r="C17" s="7">
        <v>3</v>
      </c>
      <c r="D17" s="7">
        <v>4</v>
      </c>
      <c r="E17" s="7">
        <v>5</v>
      </c>
      <c r="F17" s="7" t="s">
        <v>11</v>
      </c>
    </row>
    <row r="18" spans="1:6" ht="77.25" customHeight="1" thickBot="1" x14ac:dyDescent="0.3">
      <c r="A18" s="33">
        <v>1</v>
      </c>
      <c r="B18" s="36" t="s">
        <v>52</v>
      </c>
      <c r="C18" s="13" t="s">
        <v>40</v>
      </c>
      <c r="D18" s="15">
        <v>100</v>
      </c>
      <c r="E18" s="10">
        <v>96</v>
      </c>
      <c r="F18" s="9">
        <f>E18/D18*100</f>
        <v>96</v>
      </c>
    </row>
    <row r="19" spans="1:6" ht="96" customHeight="1" thickBot="1" x14ac:dyDescent="0.3">
      <c r="A19" s="34"/>
      <c r="B19" s="37"/>
      <c r="C19" s="13" t="s">
        <v>41</v>
      </c>
      <c r="D19" s="14">
        <v>30</v>
      </c>
      <c r="E19" s="10">
        <v>30</v>
      </c>
      <c r="F19" s="9">
        <f t="shared" ref="F19" si="1">E19/D19*100</f>
        <v>100</v>
      </c>
    </row>
    <row r="20" spans="1:6" ht="118.5" customHeight="1" thickBot="1" x14ac:dyDescent="0.3">
      <c r="A20" s="35"/>
      <c r="B20" s="38"/>
      <c r="C20" s="13" t="s">
        <v>42</v>
      </c>
      <c r="D20" s="14">
        <v>0</v>
      </c>
      <c r="E20" s="10">
        <v>0</v>
      </c>
      <c r="F20" s="9">
        <f>IF(E20=0,100,0)</f>
        <v>100</v>
      </c>
    </row>
    <row r="21" spans="1:6" s="1" customFormat="1" ht="19.5" thickBot="1" x14ac:dyDescent="0.35">
      <c r="B21" s="19"/>
      <c r="C21" s="6"/>
    </row>
    <row r="22" spans="1:6" ht="19.5" thickBot="1" x14ac:dyDescent="0.35">
      <c r="A22" s="21" t="s">
        <v>53</v>
      </c>
      <c r="B22" s="22"/>
      <c r="C22" s="22"/>
      <c r="D22" s="22"/>
      <c r="E22" s="22"/>
      <c r="F22" s="23"/>
    </row>
    <row r="23" spans="1:6" ht="19.5" thickBot="1" x14ac:dyDescent="0.35">
      <c r="A23" s="24" t="s">
        <v>49</v>
      </c>
      <c r="B23" s="25"/>
      <c r="C23" s="25"/>
      <c r="D23" s="25"/>
      <c r="E23" s="25"/>
      <c r="F23" s="26"/>
    </row>
    <row r="24" spans="1:6" ht="132" thickBot="1" x14ac:dyDescent="0.3">
      <c r="A24" s="7" t="s">
        <v>5</v>
      </c>
      <c r="B24" s="8" t="s">
        <v>6</v>
      </c>
      <c r="C24" s="12" t="s">
        <v>13</v>
      </c>
      <c r="D24" s="8" t="s">
        <v>14</v>
      </c>
      <c r="E24" s="8" t="s">
        <v>15</v>
      </c>
      <c r="F24" s="8" t="s">
        <v>10</v>
      </c>
    </row>
    <row r="25" spans="1:6" ht="19.5" thickBot="1" x14ac:dyDescent="0.3">
      <c r="A25" s="7">
        <v>1</v>
      </c>
      <c r="B25" s="7">
        <v>2</v>
      </c>
      <c r="C25" s="7">
        <v>3</v>
      </c>
      <c r="D25" s="7">
        <v>4</v>
      </c>
      <c r="E25" s="7">
        <v>5</v>
      </c>
      <c r="F25" s="7" t="s">
        <v>11</v>
      </c>
    </row>
    <row r="26" spans="1:6" ht="77.25" customHeight="1" thickBot="1" x14ac:dyDescent="0.3">
      <c r="A26" s="33">
        <v>1</v>
      </c>
      <c r="B26" s="36" t="s">
        <v>54</v>
      </c>
      <c r="C26" s="13" t="s">
        <v>40</v>
      </c>
      <c r="D26" s="15">
        <v>100</v>
      </c>
      <c r="E26" s="10">
        <v>100</v>
      </c>
      <c r="F26" s="9">
        <f>E26/D26*100</f>
        <v>100</v>
      </c>
    </row>
    <row r="27" spans="1:6" ht="96" customHeight="1" thickBot="1" x14ac:dyDescent="0.3">
      <c r="A27" s="34"/>
      <c r="B27" s="37"/>
      <c r="C27" s="13" t="s">
        <v>41</v>
      </c>
      <c r="D27" s="14">
        <v>30</v>
      </c>
      <c r="E27" s="10">
        <v>30</v>
      </c>
      <c r="F27" s="9">
        <f t="shared" ref="F27" si="2">E27/D27*100</f>
        <v>100</v>
      </c>
    </row>
    <row r="28" spans="1:6" ht="118.5" customHeight="1" thickBot="1" x14ac:dyDescent="0.3">
      <c r="A28" s="35"/>
      <c r="B28" s="38"/>
      <c r="C28" s="13" t="s">
        <v>42</v>
      </c>
      <c r="D28" s="14">
        <v>0</v>
      </c>
      <c r="E28" s="10">
        <v>0</v>
      </c>
      <c r="F28" s="9">
        <f>IF(E28=0,100,0)</f>
        <v>100</v>
      </c>
    </row>
    <row r="29" spans="1:6" s="1" customFormat="1" ht="19.5" thickBot="1" x14ac:dyDescent="0.35">
      <c r="B29" s="19"/>
    </row>
    <row r="30" spans="1:6" ht="19.5" thickBot="1" x14ac:dyDescent="0.35">
      <c r="A30" s="21" t="s">
        <v>55</v>
      </c>
      <c r="B30" s="22"/>
      <c r="C30" s="22"/>
      <c r="D30" s="22"/>
      <c r="E30" s="22"/>
      <c r="F30" s="23"/>
    </row>
    <row r="31" spans="1:6" ht="19.5" thickBot="1" x14ac:dyDescent="0.35">
      <c r="A31" s="24" t="s">
        <v>49</v>
      </c>
      <c r="B31" s="25"/>
      <c r="C31" s="25"/>
      <c r="D31" s="25"/>
      <c r="E31" s="25"/>
      <c r="F31" s="26"/>
    </row>
    <row r="32" spans="1:6" ht="132" thickBot="1" x14ac:dyDescent="0.3">
      <c r="A32" s="7" t="s">
        <v>5</v>
      </c>
      <c r="B32" s="8" t="s">
        <v>6</v>
      </c>
      <c r="C32" s="12" t="s">
        <v>13</v>
      </c>
      <c r="D32" s="8" t="s">
        <v>14</v>
      </c>
      <c r="E32" s="8" t="s">
        <v>15</v>
      </c>
      <c r="F32" s="8" t="s">
        <v>10</v>
      </c>
    </row>
    <row r="33" spans="1:6" ht="19.5" thickBot="1" x14ac:dyDescent="0.3">
      <c r="A33" s="7">
        <v>1</v>
      </c>
      <c r="B33" s="7">
        <v>2</v>
      </c>
      <c r="C33" s="7">
        <v>3</v>
      </c>
      <c r="D33" s="7">
        <v>4</v>
      </c>
      <c r="E33" s="7">
        <v>5</v>
      </c>
      <c r="F33" s="7" t="s">
        <v>11</v>
      </c>
    </row>
    <row r="34" spans="1:6" ht="77.25" customHeight="1" thickBot="1" x14ac:dyDescent="0.3">
      <c r="A34" s="33">
        <v>1</v>
      </c>
      <c r="B34" s="36" t="s">
        <v>56</v>
      </c>
      <c r="C34" s="13" t="s">
        <v>40</v>
      </c>
      <c r="D34" s="15">
        <v>100</v>
      </c>
      <c r="E34" s="10">
        <v>100</v>
      </c>
      <c r="F34" s="9">
        <f>E34/D34*100</f>
        <v>100</v>
      </c>
    </row>
    <row r="35" spans="1:6" ht="96" customHeight="1" thickBot="1" x14ac:dyDescent="0.3">
      <c r="A35" s="34"/>
      <c r="B35" s="37"/>
      <c r="C35" s="13" t="s">
        <v>41</v>
      </c>
      <c r="D35" s="14">
        <v>30</v>
      </c>
      <c r="E35" s="10">
        <v>45</v>
      </c>
      <c r="F35" s="9">
        <f t="shared" ref="F35" si="3">E35/D35*100</f>
        <v>150</v>
      </c>
    </row>
    <row r="36" spans="1:6" ht="118.5" customHeight="1" thickBot="1" x14ac:dyDescent="0.3">
      <c r="A36" s="35"/>
      <c r="B36" s="38"/>
      <c r="C36" s="13" t="s">
        <v>42</v>
      </c>
      <c r="D36" s="14">
        <v>0</v>
      </c>
      <c r="E36" s="10">
        <v>0</v>
      </c>
      <c r="F36" s="9">
        <f>IF(E36=0,100,0)</f>
        <v>100</v>
      </c>
    </row>
    <row r="37" spans="1:6" s="1" customFormat="1" ht="19.5" thickBot="1" x14ac:dyDescent="0.35">
      <c r="B37" s="19"/>
      <c r="C37" s="6"/>
    </row>
    <row r="38" spans="1:6" s="42" customFormat="1" ht="19.5" thickBot="1" x14ac:dyDescent="0.35">
      <c r="A38" s="39" t="s">
        <v>57</v>
      </c>
      <c r="B38" s="40"/>
      <c r="C38" s="40"/>
      <c r="D38" s="40"/>
      <c r="E38" s="40"/>
      <c r="F38" s="41"/>
    </row>
    <row r="39" spans="1:6" s="42" customFormat="1" ht="19.5" thickBot="1" x14ac:dyDescent="0.35">
      <c r="A39" s="43" t="s">
        <v>49</v>
      </c>
      <c r="B39" s="44"/>
      <c r="C39" s="44"/>
      <c r="D39" s="44"/>
      <c r="E39" s="44"/>
      <c r="F39" s="45"/>
    </row>
    <row r="40" spans="1:6" s="42" customFormat="1" ht="132" thickBot="1" x14ac:dyDescent="0.3">
      <c r="A40" s="46" t="s">
        <v>5</v>
      </c>
      <c r="B40" s="47" t="s">
        <v>6</v>
      </c>
      <c r="C40" s="51" t="s">
        <v>13</v>
      </c>
      <c r="D40" s="47" t="s">
        <v>14</v>
      </c>
      <c r="E40" s="47" t="s">
        <v>15</v>
      </c>
      <c r="F40" s="47" t="s">
        <v>10</v>
      </c>
    </row>
    <row r="41" spans="1:6" s="42" customFormat="1" ht="19.5" thickBot="1" x14ac:dyDescent="0.3">
      <c r="A41" s="46">
        <v>1</v>
      </c>
      <c r="B41" s="46">
        <v>2</v>
      </c>
      <c r="C41" s="46">
        <v>3</v>
      </c>
      <c r="D41" s="46">
        <v>4</v>
      </c>
      <c r="E41" s="46">
        <v>5</v>
      </c>
      <c r="F41" s="46" t="s">
        <v>11</v>
      </c>
    </row>
    <row r="42" spans="1:6" s="42" customFormat="1" ht="77.25" customHeight="1" thickBot="1" x14ac:dyDescent="0.3">
      <c r="A42" s="52">
        <v>1</v>
      </c>
      <c r="B42" s="53" t="s">
        <v>58</v>
      </c>
      <c r="C42" s="54" t="s">
        <v>40</v>
      </c>
      <c r="D42" s="51">
        <v>100</v>
      </c>
      <c r="E42" s="49">
        <v>100</v>
      </c>
      <c r="F42" s="50">
        <f>E42/D42*100</f>
        <v>100</v>
      </c>
    </row>
    <row r="43" spans="1:6" s="42" customFormat="1" ht="96" customHeight="1" thickBot="1" x14ac:dyDescent="0.3">
      <c r="A43" s="55"/>
      <c r="B43" s="56"/>
      <c r="C43" s="54" t="s">
        <v>41</v>
      </c>
      <c r="D43" s="47">
        <v>30</v>
      </c>
      <c r="E43" s="49">
        <v>26</v>
      </c>
      <c r="F43" s="50">
        <f>E43/D43*100</f>
        <v>86.666666666666671</v>
      </c>
    </row>
    <row r="44" spans="1:6" s="42" customFormat="1" ht="118.5" customHeight="1" thickBot="1" x14ac:dyDescent="0.3">
      <c r="A44" s="57"/>
      <c r="B44" s="58"/>
      <c r="C44" s="54" t="s">
        <v>42</v>
      </c>
      <c r="D44" s="47">
        <v>0</v>
      </c>
      <c r="E44" s="49">
        <v>0</v>
      </c>
      <c r="F44" s="50">
        <f>IF(E44=0, 100, 0)</f>
        <v>100</v>
      </c>
    </row>
    <row r="45" spans="1:6" s="1" customFormat="1" x14ac:dyDescent="0.3">
      <c r="B45" s="19"/>
    </row>
    <row r="46" spans="1:6" s="1" customFormat="1" x14ac:dyDescent="0.3">
      <c r="B46" s="19"/>
      <c r="C46" s="6"/>
    </row>
  </sheetData>
  <mergeCells count="23">
    <mergeCell ref="A34:A36"/>
    <mergeCell ref="B34:B36"/>
    <mergeCell ref="A38:F38"/>
    <mergeCell ref="A39:F39"/>
    <mergeCell ref="A42:A44"/>
    <mergeCell ref="B42:B44"/>
    <mergeCell ref="A23:F23"/>
    <mergeCell ref="A26:A28"/>
    <mergeCell ref="B26:B28"/>
    <mergeCell ref="A30:F30"/>
    <mergeCell ref="A31:F31"/>
    <mergeCell ref="A14:F14"/>
    <mergeCell ref="A15:F15"/>
    <mergeCell ref="A18:A20"/>
    <mergeCell ref="B18:B20"/>
    <mergeCell ref="A22:F22"/>
    <mergeCell ref="A10:A12"/>
    <mergeCell ref="A2:F2"/>
    <mergeCell ref="A3:F3"/>
    <mergeCell ref="A4:F4"/>
    <mergeCell ref="A6:F6"/>
    <mergeCell ref="A7:F7"/>
    <mergeCell ref="B10:B1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6"/>
  <sheetViews>
    <sheetView zoomScale="70" zoomScaleNormal="70" zoomScaleSheetLayoutView="100" workbookViewId="0">
      <selection activeCell="L34" sqref="L34"/>
    </sheetView>
  </sheetViews>
  <sheetFormatPr defaultRowHeight="18.75" x14ac:dyDescent="0.3"/>
  <cols>
    <col min="1" max="1" width="7.7109375" style="1" customWidth="1"/>
    <col min="2" max="2" width="53.28515625" style="1" customWidth="1"/>
    <col min="3" max="3" width="16.5703125" style="1" customWidth="1"/>
    <col min="4" max="4" width="18.7109375" style="1" customWidth="1"/>
    <col min="5" max="5" width="19.140625" style="1" customWidth="1"/>
    <col min="6" max="6" width="15.7109375" style="1" customWidth="1"/>
    <col min="7" max="7" width="18.28515625" style="1" customWidth="1"/>
    <col min="8" max="8" width="14.140625" style="1" customWidth="1"/>
    <col min="9" max="9" width="16.42578125" style="1" customWidth="1"/>
  </cols>
  <sheetData>
    <row r="1" spans="1:9" x14ac:dyDescent="0.3">
      <c r="I1" s="1" t="s">
        <v>16</v>
      </c>
    </row>
    <row r="2" spans="1:9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pans="1:9" x14ac:dyDescent="0.3">
      <c r="A3" s="20" t="s">
        <v>17</v>
      </c>
      <c r="B3" s="20"/>
      <c r="C3" s="20"/>
      <c r="D3" s="20"/>
      <c r="E3" s="20"/>
      <c r="F3" s="20"/>
      <c r="G3" s="20"/>
      <c r="H3" s="20"/>
      <c r="I3" s="20"/>
    </row>
    <row r="4" spans="1:9" x14ac:dyDescent="0.3">
      <c r="A4" s="20" t="s">
        <v>18</v>
      </c>
      <c r="B4" s="20"/>
      <c r="C4" s="20"/>
      <c r="D4" s="20"/>
      <c r="E4" s="20"/>
      <c r="F4" s="20"/>
      <c r="G4" s="20"/>
      <c r="H4" s="20"/>
      <c r="I4" s="20"/>
    </row>
    <row r="5" spans="1:9" ht="19.5" thickBot="1" x14ac:dyDescent="0.35"/>
    <row r="6" spans="1:9" ht="19.5" thickBot="1" x14ac:dyDescent="0.35">
      <c r="A6" s="21" t="s">
        <v>50</v>
      </c>
      <c r="B6" s="22"/>
      <c r="C6" s="22"/>
      <c r="D6" s="22"/>
      <c r="E6" s="22"/>
      <c r="F6" s="22"/>
      <c r="G6" s="22"/>
      <c r="H6" s="22"/>
      <c r="I6" s="23"/>
    </row>
    <row r="7" spans="1:9" ht="19.5" thickBot="1" x14ac:dyDescent="0.35">
      <c r="A7" s="24" t="s">
        <v>49</v>
      </c>
      <c r="B7" s="25"/>
      <c r="C7" s="25"/>
      <c r="D7" s="25"/>
      <c r="E7" s="25"/>
      <c r="F7" s="25"/>
      <c r="G7" s="25"/>
      <c r="H7" s="25"/>
      <c r="I7" s="26"/>
    </row>
    <row r="8" spans="1:9" ht="176.25" customHeight="1" thickBot="1" x14ac:dyDescent="0.3">
      <c r="A8" s="7" t="s">
        <v>5</v>
      </c>
      <c r="B8" s="8" t="s">
        <v>6</v>
      </c>
      <c r="C8" s="8" t="s">
        <v>19</v>
      </c>
      <c r="D8" s="12" t="s">
        <v>46</v>
      </c>
      <c r="E8" s="8" t="s">
        <v>8</v>
      </c>
      <c r="F8" s="8" t="s">
        <v>20</v>
      </c>
      <c r="G8" s="8" t="s">
        <v>21</v>
      </c>
      <c r="H8" s="8" t="s">
        <v>9</v>
      </c>
      <c r="I8" s="8" t="s">
        <v>10</v>
      </c>
    </row>
    <row r="9" spans="1:9" ht="19.5" thickBot="1" x14ac:dyDescent="0.3">
      <c r="A9" s="7">
        <v>1</v>
      </c>
      <c r="B9" s="7">
        <v>2</v>
      </c>
      <c r="C9" s="7">
        <v>3</v>
      </c>
      <c r="D9" s="7" t="s">
        <v>22</v>
      </c>
      <c r="E9" s="7" t="s">
        <v>23</v>
      </c>
      <c r="F9" s="7">
        <v>4</v>
      </c>
      <c r="G9" s="18" t="s">
        <v>24</v>
      </c>
      <c r="H9" s="7" t="s">
        <v>25</v>
      </c>
      <c r="I9" s="7" t="s">
        <v>26</v>
      </c>
    </row>
    <row r="10" spans="1:9" ht="220.5" customHeight="1" thickBot="1" x14ac:dyDescent="0.3">
      <c r="A10" s="8">
        <v>1</v>
      </c>
      <c r="B10" s="11" t="s">
        <v>47</v>
      </c>
      <c r="C10" s="17">
        <f>D10/E10</f>
        <v>157.04959877946808</v>
      </c>
      <c r="D10" s="16">
        <v>74939200</v>
      </c>
      <c r="E10" s="10">
        <v>477169</v>
      </c>
      <c r="F10" s="17">
        <f>G10/H10</f>
        <v>196.23368452093342</v>
      </c>
      <c r="G10" s="16">
        <v>55232717.780000001</v>
      </c>
      <c r="H10" s="10">
        <v>281464</v>
      </c>
      <c r="I10" s="9">
        <f>F10/C10*100</f>
        <v>124.95013425439458</v>
      </c>
    </row>
    <row r="11" spans="1:9" ht="19.5" thickBot="1" x14ac:dyDescent="0.35"/>
    <row r="12" spans="1:9" ht="19.5" thickBot="1" x14ac:dyDescent="0.35">
      <c r="A12" s="21" t="s">
        <v>51</v>
      </c>
      <c r="B12" s="22"/>
      <c r="C12" s="22"/>
      <c r="D12" s="22"/>
      <c r="E12" s="22"/>
      <c r="F12" s="22"/>
      <c r="G12" s="22"/>
      <c r="H12" s="22"/>
      <c r="I12" s="23"/>
    </row>
    <row r="13" spans="1:9" ht="19.5" thickBot="1" x14ac:dyDescent="0.35">
      <c r="A13" s="24" t="s">
        <v>49</v>
      </c>
      <c r="B13" s="25"/>
      <c r="C13" s="25"/>
      <c r="D13" s="25"/>
      <c r="E13" s="25"/>
      <c r="F13" s="25"/>
      <c r="G13" s="25"/>
      <c r="H13" s="25"/>
      <c r="I13" s="26"/>
    </row>
    <row r="14" spans="1:9" ht="176.25" customHeight="1" thickBot="1" x14ac:dyDescent="0.3">
      <c r="A14" s="7" t="s">
        <v>5</v>
      </c>
      <c r="B14" s="8" t="s">
        <v>6</v>
      </c>
      <c r="C14" s="8" t="s">
        <v>19</v>
      </c>
      <c r="D14" s="12" t="s">
        <v>46</v>
      </c>
      <c r="E14" s="8" t="s">
        <v>8</v>
      </c>
      <c r="F14" s="8" t="s">
        <v>20</v>
      </c>
      <c r="G14" s="8" t="s">
        <v>21</v>
      </c>
      <c r="H14" s="8" t="s">
        <v>9</v>
      </c>
      <c r="I14" s="8" t="s">
        <v>10</v>
      </c>
    </row>
    <row r="15" spans="1:9" ht="19.5" thickBot="1" x14ac:dyDescent="0.3">
      <c r="A15" s="7">
        <v>1</v>
      </c>
      <c r="B15" s="7">
        <v>2</v>
      </c>
      <c r="C15" s="7">
        <v>3</v>
      </c>
      <c r="D15" s="7" t="s">
        <v>22</v>
      </c>
      <c r="E15" s="7" t="s">
        <v>23</v>
      </c>
      <c r="F15" s="7">
        <v>4</v>
      </c>
      <c r="G15" s="18" t="s">
        <v>24</v>
      </c>
      <c r="H15" s="7" t="s">
        <v>25</v>
      </c>
      <c r="I15" s="7" t="s">
        <v>26</v>
      </c>
    </row>
    <row r="16" spans="1:9" ht="61.5" customHeight="1" thickBot="1" x14ac:dyDescent="0.3">
      <c r="A16" s="8">
        <v>1</v>
      </c>
      <c r="B16" s="11" t="s">
        <v>52</v>
      </c>
      <c r="C16" s="17">
        <f>D16/E16</f>
        <v>145.75353674202444</v>
      </c>
      <c r="D16" s="16">
        <v>17813560</v>
      </c>
      <c r="E16" s="10">
        <v>122217</v>
      </c>
      <c r="F16" s="17">
        <f>G16/H16</f>
        <v>116.12556822846057</v>
      </c>
      <c r="G16" s="16">
        <v>9336379.5600000005</v>
      </c>
      <c r="H16" s="10">
        <v>80399</v>
      </c>
      <c r="I16" s="9">
        <f>F16/C16*100</f>
        <v>79.672556031347824</v>
      </c>
    </row>
    <row r="17" spans="1:9" s="1" customFormat="1" ht="19.5" thickBot="1" x14ac:dyDescent="0.35">
      <c r="B17" s="19"/>
      <c r="C17" s="20"/>
      <c r="D17" s="20"/>
    </row>
    <row r="18" spans="1:9" ht="19.5" thickBot="1" x14ac:dyDescent="0.35">
      <c r="A18" s="21" t="s">
        <v>53</v>
      </c>
      <c r="B18" s="22"/>
      <c r="C18" s="22"/>
      <c r="D18" s="22"/>
      <c r="E18" s="22"/>
      <c r="F18" s="22"/>
      <c r="G18" s="22"/>
      <c r="H18" s="22"/>
      <c r="I18" s="23"/>
    </row>
    <row r="19" spans="1:9" ht="19.5" thickBot="1" x14ac:dyDescent="0.35">
      <c r="A19" s="24" t="s">
        <v>49</v>
      </c>
      <c r="B19" s="25"/>
      <c r="C19" s="25"/>
      <c r="D19" s="25"/>
      <c r="E19" s="25"/>
      <c r="F19" s="25"/>
      <c r="G19" s="25"/>
      <c r="H19" s="25"/>
      <c r="I19" s="26"/>
    </row>
    <row r="20" spans="1:9" ht="176.25" customHeight="1" thickBot="1" x14ac:dyDescent="0.3">
      <c r="A20" s="7" t="s">
        <v>5</v>
      </c>
      <c r="B20" s="8" t="s">
        <v>6</v>
      </c>
      <c r="C20" s="8" t="s">
        <v>19</v>
      </c>
      <c r="D20" s="12" t="s">
        <v>46</v>
      </c>
      <c r="E20" s="8" t="s">
        <v>8</v>
      </c>
      <c r="F20" s="8" t="s">
        <v>20</v>
      </c>
      <c r="G20" s="8" t="s">
        <v>21</v>
      </c>
      <c r="H20" s="8" t="s">
        <v>9</v>
      </c>
      <c r="I20" s="8" t="s">
        <v>10</v>
      </c>
    </row>
    <row r="21" spans="1:9" ht="19.5" thickBot="1" x14ac:dyDescent="0.3">
      <c r="A21" s="7">
        <v>1</v>
      </c>
      <c r="B21" s="7">
        <v>2</v>
      </c>
      <c r="C21" s="7">
        <v>3</v>
      </c>
      <c r="D21" s="7" t="s">
        <v>22</v>
      </c>
      <c r="E21" s="7" t="s">
        <v>23</v>
      </c>
      <c r="F21" s="7">
        <v>4</v>
      </c>
      <c r="G21" s="18" t="s">
        <v>24</v>
      </c>
      <c r="H21" s="7" t="s">
        <v>25</v>
      </c>
      <c r="I21" s="7" t="s">
        <v>26</v>
      </c>
    </row>
    <row r="22" spans="1:9" ht="66" customHeight="1" thickBot="1" x14ac:dyDescent="0.3">
      <c r="A22" s="8">
        <v>1</v>
      </c>
      <c r="B22" s="11" t="s">
        <v>54</v>
      </c>
      <c r="C22" s="17">
        <f>D22/E22</f>
        <v>163.70418376899258</v>
      </c>
      <c r="D22" s="16">
        <v>11366800</v>
      </c>
      <c r="E22" s="10">
        <v>69435</v>
      </c>
      <c r="F22" s="17">
        <f>G22/H22</f>
        <v>155.8221821575948</v>
      </c>
      <c r="G22" s="16">
        <v>6343832.6799999997</v>
      </c>
      <c r="H22" s="10">
        <v>40712</v>
      </c>
      <c r="I22" s="9">
        <f>F22/C22*100</f>
        <v>95.185216755046227</v>
      </c>
    </row>
    <row r="23" spans="1:9" s="1" customFormat="1" ht="19.5" thickBot="1" x14ac:dyDescent="0.35"/>
    <row r="24" spans="1:9" ht="19.5" thickBot="1" x14ac:dyDescent="0.35">
      <c r="A24" s="21" t="s">
        <v>55</v>
      </c>
      <c r="B24" s="22"/>
      <c r="C24" s="22"/>
      <c r="D24" s="22"/>
      <c r="E24" s="22"/>
      <c r="F24" s="22"/>
      <c r="G24" s="22"/>
      <c r="H24" s="22"/>
      <c r="I24" s="23"/>
    </row>
    <row r="25" spans="1:9" ht="19.5" thickBot="1" x14ac:dyDescent="0.35">
      <c r="A25" s="24" t="s">
        <v>49</v>
      </c>
      <c r="B25" s="25"/>
      <c r="C25" s="25"/>
      <c r="D25" s="25"/>
      <c r="E25" s="25"/>
      <c r="F25" s="25"/>
      <c r="G25" s="25"/>
      <c r="H25" s="25"/>
      <c r="I25" s="26"/>
    </row>
    <row r="26" spans="1:9" ht="176.25" customHeight="1" thickBot="1" x14ac:dyDescent="0.3">
      <c r="A26" s="7" t="s">
        <v>5</v>
      </c>
      <c r="B26" s="8" t="s">
        <v>6</v>
      </c>
      <c r="C26" s="8" t="s">
        <v>19</v>
      </c>
      <c r="D26" s="12" t="s">
        <v>46</v>
      </c>
      <c r="E26" s="8" t="s">
        <v>8</v>
      </c>
      <c r="F26" s="8" t="s">
        <v>20</v>
      </c>
      <c r="G26" s="8" t="s">
        <v>21</v>
      </c>
      <c r="H26" s="8" t="s">
        <v>9</v>
      </c>
      <c r="I26" s="8" t="s">
        <v>10</v>
      </c>
    </row>
    <row r="27" spans="1:9" ht="19.5" thickBot="1" x14ac:dyDescent="0.3">
      <c r="A27" s="7">
        <v>1</v>
      </c>
      <c r="B27" s="7">
        <v>2</v>
      </c>
      <c r="C27" s="7">
        <v>3</v>
      </c>
      <c r="D27" s="7" t="s">
        <v>22</v>
      </c>
      <c r="E27" s="7" t="s">
        <v>23</v>
      </c>
      <c r="F27" s="7">
        <v>4</v>
      </c>
      <c r="G27" s="18" t="s">
        <v>24</v>
      </c>
      <c r="H27" s="7" t="s">
        <v>25</v>
      </c>
      <c r="I27" s="7" t="s">
        <v>26</v>
      </c>
    </row>
    <row r="28" spans="1:9" ht="139.5" customHeight="1" thickBot="1" x14ac:dyDescent="0.3">
      <c r="A28" s="8">
        <v>1</v>
      </c>
      <c r="B28" s="11" t="s">
        <v>56</v>
      </c>
      <c r="C28" s="17">
        <f>D28/E28</f>
        <v>179.72081060368257</v>
      </c>
      <c r="D28" s="16">
        <v>63551615</v>
      </c>
      <c r="E28" s="10">
        <v>353613</v>
      </c>
      <c r="F28" s="17">
        <f>G28/H28</f>
        <v>171.05740699851583</v>
      </c>
      <c r="G28" s="16">
        <v>42299246.659999996</v>
      </c>
      <c r="H28" s="10">
        <v>247281</v>
      </c>
      <c r="I28" s="9">
        <f>F28/C28*100</f>
        <v>95.179521182846699</v>
      </c>
    </row>
    <row r="29" spans="1:9" s="1" customFormat="1" ht="19.5" thickBot="1" x14ac:dyDescent="0.35">
      <c r="B29" s="19"/>
      <c r="C29" s="20"/>
      <c r="D29" s="20"/>
    </row>
    <row r="30" spans="1:9" s="42" customFormat="1" ht="19.5" thickBot="1" x14ac:dyDescent="0.35">
      <c r="A30" s="39" t="s">
        <v>57</v>
      </c>
      <c r="B30" s="40"/>
      <c r="C30" s="40"/>
      <c r="D30" s="40"/>
      <c r="E30" s="40"/>
      <c r="F30" s="40"/>
      <c r="G30" s="40"/>
      <c r="H30" s="40"/>
      <c r="I30" s="41"/>
    </row>
    <row r="31" spans="1:9" s="42" customFormat="1" ht="19.5" thickBot="1" x14ac:dyDescent="0.35">
      <c r="A31" s="43" t="s">
        <v>49</v>
      </c>
      <c r="B31" s="44"/>
      <c r="C31" s="44"/>
      <c r="D31" s="44"/>
      <c r="E31" s="44"/>
      <c r="F31" s="44"/>
      <c r="G31" s="44"/>
      <c r="H31" s="44"/>
      <c r="I31" s="45"/>
    </row>
    <row r="32" spans="1:9" s="42" customFormat="1" ht="176.25" customHeight="1" thickBot="1" x14ac:dyDescent="0.3">
      <c r="A32" s="46" t="s">
        <v>5</v>
      </c>
      <c r="B32" s="47" t="s">
        <v>6</v>
      </c>
      <c r="C32" s="47" t="s">
        <v>19</v>
      </c>
      <c r="D32" s="51" t="s">
        <v>46</v>
      </c>
      <c r="E32" s="47" t="s">
        <v>8</v>
      </c>
      <c r="F32" s="47" t="s">
        <v>20</v>
      </c>
      <c r="G32" s="47" t="s">
        <v>21</v>
      </c>
      <c r="H32" s="47" t="s">
        <v>9</v>
      </c>
      <c r="I32" s="47" t="s">
        <v>10</v>
      </c>
    </row>
    <row r="33" spans="1:9" s="42" customFormat="1" ht="19.5" thickBot="1" x14ac:dyDescent="0.3">
      <c r="A33" s="46">
        <v>1</v>
      </c>
      <c r="B33" s="46">
        <v>2</v>
      </c>
      <c r="C33" s="46">
        <v>3</v>
      </c>
      <c r="D33" s="46" t="s">
        <v>22</v>
      </c>
      <c r="E33" s="46" t="s">
        <v>23</v>
      </c>
      <c r="F33" s="46">
        <v>4</v>
      </c>
      <c r="G33" s="59" t="s">
        <v>24</v>
      </c>
      <c r="H33" s="46" t="s">
        <v>25</v>
      </c>
      <c r="I33" s="46" t="s">
        <v>26</v>
      </c>
    </row>
    <row r="34" spans="1:9" s="42" customFormat="1" ht="150.75" thickBot="1" x14ac:dyDescent="0.3">
      <c r="A34" s="47">
        <v>1</v>
      </c>
      <c r="B34" s="48" t="s">
        <v>58</v>
      </c>
      <c r="C34" s="60">
        <f>D34/E34</f>
        <v>36.644510474847024</v>
      </c>
      <c r="D34" s="61">
        <v>46136025</v>
      </c>
      <c r="E34" s="49">
        <v>1259016</v>
      </c>
      <c r="F34" s="60">
        <f>G34/H34</f>
        <v>242.84083748640597</v>
      </c>
      <c r="G34" s="61">
        <v>38518806.539999999</v>
      </c>
      <c r="H34" s="49">
        <v>158617.5</v>
      </c>
      <c r="I34" s="50">
        <f>F34/C34*100</f>
        <v>662.69363225112022</v>
      </c>
    </row>
    <row r="35" spans="1:9" s="1" customFormat="1" x14ac:dyDescent="0.3"/>
    <row r="36" spans="1:9" s="1" customFormat="1" x14ac:dyDescent="0.3">
      <c r="B36" s="19"/>
      <c r="C36" s="20"/>
      <c r="D36" s="20"/>
    </row>
  </sheetData>
  <mergeCells count="16">
    <mergeCell ref="A30:I30"/>
    <mergeCell ref="A31:I31"/>
    <mergeCell ref="C36:D36"/>
    <mergeCell ref="C29:D29"/>
    <mergeCell ref="C17:D17"/>
    <mergeCell ref="A2:I2"/>
    <mergeCell ref="A3:I3"/>
    <mergeCell ref="A4:I4"/>
    <mergeCell ref="A6:I6"/>
    <mergeCell ref="A7:I7"/>
    <mergeCell ref="A12:I12"/>
    <mergeCell ref="A13:I13"/>
    <mergeCell ref="A18:I18"/>
    <mergeCell ref="A19:I19"/>
    <mergeCell ref="A24:I24"/>
    <mergeCell ref="A25:I2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форма 1 доп</vt:lpstr>
      <vt:lpstr>форма 2 доп</vt:lpstr>
      <vt:lpstr>форма 3 доп</vt:lpstr>
      <vt:lpstr>форма 4 доп</vt:lpstr>
      <vt:lpstr>'форма 1 доп'!Область_печати</vt:lpstr>
      <vt:lpstr>'форма 2 доп'!Область_печати</vt:lpstr>
      <vt:lpstr>'форма 3 доп'!Область_печати</vt:lpstr>
      <vt:lpstr>'форма 4 доп'!Область_печати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Никифорова Т.А.</dc:creator>
  <cp:lastModifiedBy>Пользователь</cp:lastModifiedBy>
  <cp:lastPrinted>2025-10-09T12:07:46Z</cp:lastPrinted>
  <dcterms:created xsi:type="dcterms:W3CDTF">2016-05-24T14:25:19Z</dcterms:created>
  <dcterms:modified xsi:type="dcterms:W3CDTF">2025-10-31T12:50:38Z</dcterms:modified>
</cp:coreProperties>
</file>