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01\obmen\2 ЭКОНОМИСТЫ\= ОБЩИЕ ДОКУМЕНТЫ ЭКОНОМИСТОВ =\2.МУНИЦИПАЛЬНОЕ ЗАДАНИЕ\Мониторинги по МЗ\2024\допы\проверила\"/>
    </mc:Choice>
  </mc:AlternateContent>
  <xr:revisionPtr revIDLastSave="0" documentId="13_ncr:1_{62B0F63E-3E3B-4CD4-A19E-92D78DD75909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форма 1 доп" sheetId="1" r:id="rId1"/>
    <sheet name="форма 2 доп" sheetId="4" r:id="rId2"/>
    <sheet name="форма 3 доп" sheetId="2" r:id="rId3"/>
    <sheet name="форма 4 доп" sheetId="3" r:id="rId4"/>
  </sheets>
  <definedNames>
    <definedName name="_xlnm.Print_Area" localSheetId="1">'форма 2 доп'!$A$1:$F$18</definedName>
    <definedName name="_xlnm.Print_Area" localSheetId="2">'форма 3 доп'!$A$1:$F$18</definedName>
    <definedName name="_xlnm.Print_Area" localSheetId="3">'форма 4 доп'!$A$1:$I$16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3" l="1"/>
  <c r="C28" i="3"/>
  <c r="F36" i="2"/>
  <c r="F35" i="2"/>
  <c r="F34" i="2"/>
  <c r="F42" i="2"/>
  <c r="F43" i="2"/>
  <c r="F44" i="2"/>
  <c r="F34" i="3"/>
  <c r="I34" i="3" s="1"/>
  <c r="C34" i="3"/>
  <c r="F34" i="1"/>
  <c r="I28" i="3" l="1"/>
  <c r="F28" i="1"/>
  <c r="F22" i="3"/>
  <c r="C22" i="3"/>
  <c r="F28" i="2"/>
  <c r="F27" i="2"/>
  <c r="F26" i="2"/>
  <c r="F22" i="1"/>
  <c r="I22" i="3" l="1"/>
  <c r="F16" i="3"/>
  <c r="I16" i="3" s="1"/>
  <c r="C16" i="3"/>
  <c r="F20" i="2"/>
  <c r="F19" i="2"/>
  <c r="F18" i="2"/>
  <c r="F16" i="1"/>
  <c r="F12" i="2" l="1"/>
  <c r="F11" i="2" l="1"/>
  <c r="F10" i="3"/>
  <c r="C10" i="3"/>
  <c r="F10" i="2"/>
  <c r="F10" i="1"/>
  <c r="I10" i="3" l="1"/>
</calcChain>
</file>

<file path=xl/sharedStrings.xml><?xml version="1.0" encoding="utf-8"?>
<sst xmlns="http://schemas.openxmlformats.org/spreadsheetml/2006/main" count="243" uniqueCount="63">
  <si>
    <t>Форма № 1</t>
  </si>
  <si>
    <t>СООТВЕТСТВИЕ</t>
  </si>
  <si>
    <t xml:space="preserve">объема предоставленных муниципальных услуг </t>
  </si>
  <si>
    <t>параметрам муниципального задания</t>
  </si>
  <si>
    <t>Наименование муниципального учреждения</t>
  </si>
  <si>
    <t>№ п/п</t>
  </si>
  <si>
    <t>Уникальный номер реестровой записи, наименование услуги</t>
  </si>
  <si>
    <t>Единица измерения</t>
  </si>
  <si>
    <t>Объем муниципальной услуги за отчетный период, установленный муниципальным заданием</t>
  </si>
  <si>
    <t>Фактический объем оказанной муниципальной услуги</t>
  </si>
  <si>
    <t>Отклонение</t>
  </si>
  <si>
    <t>6=(5/4)*100%</t>
  </si>
  <si>
    <t>Форма № 3</t>
  </si>
  <si>
    <t>Наименование показателя качества муниципальной услуги</t>
  </si>
  <si>
    <t>Значение показателя качества, установленного муниципальным заданием</t>
  </si>
  <si>
    <t>Фактическое значение показателя качества, достигнутого в отчетном периоде</t>
  </si>
  <si>
    <t>Форма № 4</t>
  </si>
  <si>
    <t xml:space="preserve">фактической стоимости </t>
  </si>
  <si>
    <t>оказания единицы муниципальной услуги нормативной</t>
  </si>
  <si>
    <t>Нормативная стоимость, руб.</t>
  </si>
  <si>
    <t>Фактическая стоимость, руб.</t>
  </si>
  <si>
    <t>Профинансировано расходов за отчетный период, руб.</t>
  </si>
  <si>
    <t>3а</t>
  </si>
  <si>
    <t>3б</t>
  </si>
  <si>
    <t>4а</t>
  </si>
  <si>
    <t>4б</t>
  </si>
  <si>
    <t>5=(4/3)*100%</t>
  </si>
  <si>
    <t>Директор</t>
  </si>
  <si>
    <t>человеко-час</t>
  </si>
  <si>
    <t>Форма № 2</t>
  </si>
  <si>
    <t>содержания выполненных  муниципальных работ</t>
  </si>
  <si>
    <t>Уникальный номер реестровой записи, наименование работы</t>
  </si>
  <si>
    <t>Результат, запланированный на отчетный финансовый год</t>
  </si>
  <si>
    <t>Фактические результаты, достигнутые  в отчетном финансовом году</t>
  </si>
  <si>
    <t>Характеристика  причин отклонения от запланированных значений</t>
  </si>
  <si>
    <t>Наименование показателя результата</t>
  </si>
  <si>
    <t>Значение показателя результата</t>
  </si>
  <si>
    <t>-</t>
  </si>
  <si>
    <t>исполнитель</t>
  </si>
  <si>
    <t>качества предоставленных услуг (выполненных работ)</t>
  </si>
  <si>
    <t xml:space="preserve">укомплектованность педагогическими кадрами </t>
  </si>
  <si>
    <t>доля обучающихся, участвовавших в муниципальных и региональных конкурсах и выставках</t>
  </si>
  <si>
    <t xml:space="preserve">количество обоснованных жалоб потребителей, поступивших в образовательное учреждение или (и) в Управление образования г. Таганрога </t>
  </si>
  <si>
    <t>Отчетный период:    5 месяцев 2024 года</t>
  </si>
  <si>
    <t>Отчетный период:  5 месяцев 2024 года</t>
  </si>
  <si>
    <t>Отчетный период:   5 месяцев  2024 года</t>
  </si>
  <si>
    <t>Плановые ассигнования на 2024 год с учетом изменений на конец отчетного периода, руб.</t>
  </si>
  <si>
    <t>Наименование муниципального учреждения МАУ ДО ДДТ</t>
  </si>
  <si>
    <t>804200О.99.0.ББ52АЖ72000, 804200О.99.0.ББ52АЖ96000, 804200О.99.0.ББ52АЗ20000, 804200О.99.0.ББ52АЗ44000, 804200О.99.0.ББ52АЗ68000, 804200О.99.0.ББ52АЗ92000,  804200О.99.0.ББ52АП16000, 804200О.99.0.ББ52АП64000, 804200О.99.0.ББ52АО92000   реализация дополнительных общеразвивающих программ</t>
  </si>
  <si>
    <t>МБУ ДО СЮН</t>
  </si>
  <si>
    <t xml:space="preserve"> 804200О.99.0.ББ52АЖ96000                                       реализация дополнительных общеразвивающих программ</t>
  </si>
  <si>
    <t xml:space="preserve">804200О.99.0.ББ52АЖ96000                                       реализация дополнительных общеразвивающих программ </t>
  </si>
  <si>
    <t>804200О.99.0.ББ52АЖ96000                                       реализация дополнительных общеразвивающих программ</t>
  </si>
  <si>
    <t>МБУ ДО СЮТур</t>
  </si>
  <si>
    <t>804200О.99.0.ББ52АЗ68000 реализация дополнительных общеразвивающих программ</t>
  </si>
  <si>
    <t xml:space="preserve">  804200О.99.0.ББ52АЗ68000 реализация дополнительных общеразвивающих программ</t>
  </si>
  <si>
    <t xml:space="preserve"> 804200О.99.0.ББ52АЗ68000 реализация дополнительных общеразвивающих программ</t>
  </si>
  <si>
    <t>МБУ ДО ЦВР</t>
  </si>
  <si>
    <t>804200О.99.0.ББ52АЗ20000, 804200О.99.0.ББ52АЗ44000, 804200О.99.0.ББ52АЗ68000, 804200О.99.0.ББ52АЗ92000, 804200О.99.0.ББ52АО92000  реализация дополнительных общеразвивающих программ</t>
  </si>
  <si>
    <t>МБУ ДО ЦТТ</t>
  </si>
  <si>
    <t>804200О.99.0.ББ52АЖ72000, 804200О.99.0.ББ52АЖ96000, 804200О.99.0.ББ52АЗ20000, 804200О.99.0.ББ52АЗ44000, 804200О.99.0.ББ52АЗ92000,   804200О.99.0.ББ52АП64000  реализация дополнительных общеразвивающих программ</t>
  </si>
  <si>
    <t>804200О.99.0.ББ52АЖ72000, 804200О.99.0.ББ52АЖ96000, 804200О.99.0.ББ52АЗ20000, 804200О.99.0.ББ52АЗ44000, 804200О.99.0.ББ52АЗ92000,  804200О.99.0.ББ52АП64000  реализация дополнительных общеразвивающих программ</t>
  </si>
  <si>
    <t>804200О.99.0.ББ52АЖ72000, 804200О.99.0.ББ52АЖ96000, 804200О.99.0.ББ52АЗ20000, 804200О.99.0.ББ52АЗ44000, 804200О.99.0.ББ52АЗ92000, 804200О.99.0.ББ52АО92000,  804200О.99.0.ББ52АП64000  реализация дополнительных общеразвивающих программ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</si>
</sst>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\ ##0.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20651875362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horizontal="center" vertical="top"/>
    </xf>
    <xf numFmtId="2" fontId="3" fillId="0" borderId="4" xfId="1" applyNumberFormat="1" applyFont="1" applyFill="1" applyBorder="1" applyAlignment="1">
      <alignment vertical="top" wrapText="1"/>
    </xf>
    <xf numFmtId="49" fontId="4" fillId="0" borderId="4" xfId="1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2" fontId="3" fillId="0" borderId="5" xfId="1" applyNumberFormat="1" applyFont="1" applyFill="1" applyBorder="1" applyAlignment="1">
      <alignment horizontal="left" vertical="top" wrapText="1"/>
    </xf>
    <xf numFmtId="2" fontId="3" fillId="0" borderId="7" xfId="1" applyNumberFormat="1" applyFont="1" applyFill="1" applyBorder="1" applyAlignment="1">
      <alignment horizontal="left" vertical="top" wrapText="1"/>
    </xf>
    <xf numFmtId="2" fontId="3" fillId="0" borderId="6" xfId="1" applyNumberFormat="1" applyFont="1" applyFill="1" applyBorder="1" applyAlignment="1">
      <alignment horizontal="left" vertical="top" wrapText="1"/>
    </xf>
    <xf numFmtId="2" fontId="3" fillId="0" borderId="4" xfId="1" applyNumberFormat="1" applyFont="1" applyBorder="1" applyAlignment="1">
      <alignment vertical="top" wrapText="1"/>
    </xf>
    <xf numFmtId="2" fontId="3" fillId="0" borderId="5" xfId="1" applyNumberFormat="1" applyFont="1" applyBorder="1" applyAlignment="1">
      <alignment horizontal="left" vertical="top" wrapText="1"/>
    </xf>
    <xf numFmtId="0" fontId="1" fillId="0" borderId="4" xfId="1" applyFont="1" applyBorder="1" applyAlignment="1">
      <alignment horizontal="center" vertical="center" wrapText="1"/>
    </xf>
    <xf numFmtId="2" fontId="3" fillId="0" borderId="7" xfId="1" applyNumberFormat="1" applyFont="1" applyBorder="1" applyAlignment="1">
      <alignment horizontal="left" vertical="top" wrapText="1"/>
    </xf>
    <xf numFmtId="2" fontId="3" fillId="0" borderId="6" xfId="1" applyNumberFormat="1" applyFont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" fontId="1" fillId="3" borderId="4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zoomScale="80" zoomScaleNormal="80" zoomScaleSheetLayoutView="100" workbookViewId="0">
      <selection activeCell="L13" sqref="L13"/>
    </sheetView>
  </sheetViews>
  <sheetFormatPr defaultRowHeight="15" x14ac:dyDescent="0.25"/>
  <cols>
    <col min="1" max="1" width="7.7109375" customWidth="1"/>
    <col min="2" max="2" width="60.85546875" customWidth="1"/>
    <col min="3" max="3" width="15.42578125" customWidth="1"/>
    <col min="4" max="4" width="20.42578125" customWidth="1"/>
    <col min="5" max="5" width="19.28515625" customWidth="1"/>
    <col min="6" max="6" width="17.5703125" customWidth="1"/>
  </cols>
  <sheetData>
    <row r="1" spans="1:6" ht="18.75" x14ac:dyDescent="0.3">
      <c r="A1" s="1"/>
      <c r="B1" s="1"/>
      <c r="C1" s="1"/>
      <c r="D1" s="1"/>
      <c r="E1" s="1"/>
      <c r="F1" s="1" t="s">
        <v>0</v>
      </c>
    </row>
    <row r="2" spans="1:6" ht="18.75" x14ac:dyDescent="0.3">
      <c r="A2" s="13" t="s">
        <v>1</v>
      </c>
      <c r="B2" s="13"/>
      <c r="C2" s="13"/>
      <c r="D2" s="13"/>
      <c r="E2" s="13"/>
      <c r="F2" s="13"/>
    </row>
    <row r="3" spans="1:6" ht="18.75" x14ac:dyDescent="0.3">
      <c r="A3" s="13" t="s">
        <v>2</v>
      </c>
      <c r="B3" s="13"/>
      <c r="C3" s="13"/>
      <c r="D3" s="13"/>
      <c r="E3" s="13"/>
      <c r="F3" s="13"/>
    </row>
    <row r="4" spans="1:6" ht="18.75" x14ac:dyDescent="0.3">
      <c r="A4" s="13" t="s">
        <v>3</v>
      </c>
      <c r="B4" s="13"/>
      <c r="C4" s="13"/>
      <c r="D4" s="13"/>
      <c r="E4" s="13"/>
      <c r="F4" s="13"/>
    </row>
    <row r="5" spans="1:6" ht="18.75" x14ac:dyDescent="0.3">
      <c r="A5" s="1"/>
      <c r="B5" s="1"/>
      <c r="C5" s="1"/>
      <c r="D5" s="1"/>
      <c r="E5" s="1"/>
      <c r="F5" s="1"/>
    </row>
    <row r="6" spans="1:6" ht="18.75" x14ac:dyDescent="0.3">
      <c r="A6" s="14" t="s">
        <v>47</v>
      </c>
      <c r="B6" s="15"/>
      <c r="C6" s="15"/>
      <c r="D6" s="15"/>
      <c r="E6" s="15"/>
      <c r="F6" s="16"/>
    </row>
    <row r="7" spans="1:6" ht="18.75" x14ac:dyDescent="0.3">
      <c r="A7" s="17" t="s">
        <v>43</v>
      </c>
      <c r="B7" s="17"/>
      <c r="C7" s="17"/>
      <c r="D7" s="17"/>
      <c r="E7" s="17"/>
      <c r="F7" s="17"/>
    </row>
    <row r="8" spans="1:6" ht="150" x14ac:dyDescent="0.25">
      <c r="A8" s="5" t="s">
        <v>5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10</v>
      </c>
    </row>
    <row r="9" spans="1:6" ht="18.75" x14ac:dyDescent="0.25">
      <c r="A9" s="5">
        <v>1</v>
      </c>
      <c r="B9" s="5">
        <v>2</v>
      </c>
      <c r="C9" s="5">
        <v>3</v>
      </c>
      <c r="D9" s="5">
        <v>4</v>
      </c>
      <c r="E9" s="5">
        <v>5</v>
      </c>
      <c r="F9" s="5" t="s">
        <v>11</v>
      </c>
    </row>
    <row r="10" spans="1:6" ht="187.5" x14ac:dyDescent="0.25">
      <c r="A10" s="2">
        <v>1</v>
      </c>
      <c r="B10" s="3" t="s">
        <v>48</v>
      </c>
      <c r="C10" s="6" t="s">
        <v>28</v>
      </c>
      <c r="D10" s="9">
        <v>270828</v>
      </c>
      <c r="E10" s="9">
        <v>212932</v>
      </c>
      <c r="F10" s="10">
        <f>E10/D10*100</f>
        <v>78.622594414166926</v>
      </c>
    </row>
    <row r="12" spans="1:6" ht="18.75" x14ac:dyDescent="0.3">
      <c r="A12" s="14" t="s">
        <v>49</v>
      </c>
      <c r="B12" s="15"/>
      <c r="C12" s="15"/>
      <c r="D12" s="15"/>
      <c r="E12" s="15"/>
      <c r="F12" s="16"/>
    </row>
    <row r="13" spans="1:6" ht="18.75" x14ac:dyDescent="0.3">
      <c r="A13" s="17" t="s">
        <v>43</v>
      </c>
      <c r="B13" s="17"/>
      <c r="C13" s="17"/>
      <c r="D13" s="17"/>
      <c r="E13" s="17"/>
      <c r="F13" s="17"/>
    </row>
    <row r="14" spans="1:6" ht="150" x14ac:dyDescent="0.25">
      <c r="A14" s="5" t="s">
        <v>5</v>
      </c>
      <c r="B14" s="6" t="s">
        <v>6</v>
      </c>
      <c r="C14" s="6" t="s">
        <v>7</v>
      </c>
      <c r="D14" s="6" t="s">
        <v>8</v>
      </c>
      <c r="E14" s="6" t="s">
        <v>9</v>
      </c>
      <c r="F14" s="6" t="s">
        <v>10</v>
      </c>
    </row>
    <row r="15" spans="1:6" ht="18.75" x14ac:dyDescent="0.25">
      <c r="A15" s="5">
        <v>1</v>
      </c>
      <c r="B15" s="5">
        <v>2</v>
      </c>
      <c r="C15" s="5">
        <v>3</v>
      </c>
      <c r="D15" s="5">
        <v>4</v>
      </c>
      <c r="E15" s="5">
        <v>5</v>
      </c>
      <c r="F15" s="5" t="s">
        <v>11</v>
      </c>
    </row>
    <row r="16" spans="1:6" ht="56.25" x14ac:dyDescent="0.25">
      <c r="A16" s="2">
        <v>1</v>
      </c>
      <c r="B16" s="26" t="s">
        <v>50</v>
      </c>
      <c r="C16" s="6" t="s">
        <v>28</v>
      </c>
      <c r="D16" s="9">
        <v>125856</v>
      </c>
      <c r="E16" s="9">
        <v>54812</v>
      </c>
      <c r="F16" s="10">
        <f>E16/D16*100</f>
        <v>43.551360284769899</v>
      </c>
    </row>
    <row r="17" spans="1:6" s="1" customFormat="1" ht="18.75" x14ac:dyDescent="0.3"/>
    <row r="18" spans="1:6" ht="18.75" x14ac:dyDescent="0.3">
      <c r="A18" s="14" t="s">
        <v>53</v>
      </c>
      <c r="B18" s="15"/>
      <c r="C18" s="15"/>
      <c r="D18" s="15"/>
      <c r="E18" s="15"/>
      <c r="F18" s="16"/>
    </row>
    <row r="19" spans="1:6" ht="18.75" x14ac:dyDescent="0.3">
      <c r="A19" s="17" t="s">
        <v>43</v>
      </c>
      <c r="B19" s="17"/>
      <c r="C19" s="17"/>
      <c r="D19" s="17"/>
      <c r="E19" s="17"/>
      <c r="F19" s="17"/>
    </row>
    <row r="20" spans="1:6" ht="150" x14ac:dyDescent="0.25">
      <c r="A20" s="5" t="s">
        <v>5</v>
      </c>
      <c r="B20" s="6" t="s">
        <v>6</v>
      </c>
      <c r="C20" s="6" t="s">
        <v>7</v>
      </c>
      <c r="D20" s="6" t="s">
        <v>8</v>
      </c>
      <c r="E20" s="6" t="s">
        <v>9</v>
      </c>
      <c r="F20" s="6" t="s">
        <v>10</v>
      </c>
    </row>
    <row r="21" spans="1:6" ht="18.75" x14ac:dyDescent="0.25">
      <c r="A21" s="5">
        <v>1</v>
      </c>
      <c r="B21" s="5">
        <v>2</v>
      </c>
      <c r="C21" s="5">
        <v>3</v>
      </c>
      <c r="D21" s="5">
        <v>4</v>
      </c>
      <c r="E21" s="5">
        <v>5</v>
      </c>
      <c r="F21" s="5" t="s">
        <v>11</v>
      </c>
    </row>
    <row r="22" spans="1:6" ht="90.75" customHeight="1" x14ac:dyDescent="0.25">
      <c r="A22" s="2">
        <v>1</v>
      </c>
      <c r="B22" s="26" t="s">
        <v>54</v>
      </c>
      <c r="C22" s="6" t="s">
        <v>28</v>
      </c>
      <c r="D22" s="9">
        <v>84888</v>
      </c>
      <c r="E22" s="9">
        <v>33312</v>
      </c>
      <c r="F22" s="10">
        <f>E22/D22*100</f>
        <v>39.242295730845349</v>
      </c>
    </row>
    <row r="24" spans="1:6" ht="18.75" x14ac:dyDescent="0.3">
      <c r="A24" s="31" t="s">
        <v>57</v>
      </c>
      <c r="B24" s="32"/>
      <c r="C24" s="32"/>
      <c r="D24" s="32"/>
      <c r="E24" s="32"/>
      <c r="F24" s="33"/>
    </row>
    <row r="25" spans="1:6" ht="18.75" x14ac:dyDescent="0.3">
      <c r="A25" s="17" t="s">
        <v>43</v>
      </c>
      <c r="B25" s="17"/>
      <c r="C25" s="17"/>
      <c r="D25" s="17"/>
      <c r="E25" s="17"/>
      <c r="F25" s="17"/>
    </row>
    <row r="26" spans="1:6" ht="150" x14ac:dyDescent="0.25">
      <c r="A26" s="5" t="s">
        <v>5</v>
      </c>
      <c r="B26" s="6" t="s">
        <v>6</v>
      </c>
      <c r="C26" s="6" t="s">
        <v>7</v>
      </c>
      <c r="D26" s="6" t="s">
        <v>8</v>
      </c>
      <c r="E26" s="6" t="s">
        <v>9</v>
      </c>
      <c r="F26" s="6" t="s">
        <v>10</v>
      </c>
    </row>
    <row r="27" spans="1:6" ht="18.75" x14ac:dyDescent="0.25">
      <c r="A27" s="5">
        <v>1</v>
      </c>
      <c r="B27" s="5">
        <v>2</v>
      </c>
      <c r="C27" s="5">
        <v>3</v>
      </c>
      <c r="D27" s="5">
        <v>4</v>
      </c>
      <c r="E27" s="5">
        <v>5</v>
      </c>
      <c r="F27" s="5" t="s">
        <v>11</v>
      </c>
    </row>
    <row r="28" spans="1:6" ht="112.5" x14ac:dyDescent="0.25">
      <c r="A28" s="2">
        <v>1</v>
      </c>
      <c r="B28" s="26" t="s">
        <v>58</v>
      </c>
      <c r="C28" s="6" t="s">
        <v>28</v>
      </c>
      <c r="D28" s="34">
        <v>239536</v>
      </c>
      <c r="E28" s="34">
        <v>196538</v>
      </c>
      <c r="F28" s="10">
        <f>E28/D28*100</f>
        <v>82.049462293767945</v>
      </c>
    </row>
    <row r="30" spans="1:6" ht="18.75" x14ac:dyDescent="0.3">
      <c r="A30" s="14" t="s">
        <v>59</v>
      </c>
      <c r="B30" s="15"/>
      <c r="C30" s="15"/>
      <c r="D30" s="15"/>
      <c r="E30" s="15"/>
      <c r="F30" s="16"/>
    </row>
    <row r="31" spans="1:6" ht="18.75" x14ac:dyDescent="0.3">
      <c r="A31" s="17" t="s">
        <v>43</v>
      </c>
      <c r="B31" s="17"/>
      <c r="C31" s="17"/>
      <c r="D31" s="17"/>
      <c r="E31" s="17"/>
      <c r="F31" s="17"/>
    </row>
    <row r="32" spans="1:6" ht="150" x14ac:dyDescent="0.25">
      <c r="A32" s="5" t="s">
        <v>5</v>
      </c>
      <c r="B32" s="6" t="s">
        <v>6</v>
      </c>
      <c r="C32" s="6" t="s">
        <v>7</v>
      </c>
      <c r="D32" s="6" t="s">
        <v>8</v>
      </c>
      <c r="E32" s="6" t="s">
        <v>9</v>
      </c>
      <c r="F32" s="6" t="s">
        <v>10</v>
      </c>
    </row>
    <row r="33" spans="1:6" ht="18.75" x14ac:dyDescent="0.25">
      <c r="A33" s="5">
        <v>1</v>
      </c>
      <c r="B33" s="5">
        <v>2</v>
      </c>
      <c r="C33" s="5">
        <v>3</v>
      </c>
      <c r="D33" s="5">
        <v>4</v>
      </c>
      <c r="E33" s="5">
        <v>5</v>
      </c>
      <c r="F33" s="5" t="s">
        <v>11</v>
      </c>
    </row>
    <row r="34" spans="1:6" ht="131.25" x14ac:dyDescent="0.25">
      <c r="A34" s="2">
        <v>1</v>
      </c>
      <c r="B34" s="26" t="s">
        <v>60</v>
      </c>
      <c r="C34" s="6" t="s">
        <v>28</v>
      </c>
      <c r="D34" s="9">
        <v>171180</v>
      </c>
      <c r="E34" s="9">
        <v>143145</v>
      </c>
      <c r="F34" s="10">
        <f>E34/D34*100</f>
        <v>83.622502628811773</v>
      </c>
    </row>
  </sheetData>
  <mergeCells count="13">
    <mergeCell ref="A25:F25"/>
    <mergeCell ref="A30:F30"/>
    <mergeCell ref="A31:F31"/>
    <mergeCell ref="A12:F12"/>
    <mergeCell ref="A13:F13"/>
    <mergeCell ref="A18:F18"/>
    <mergeCell ref="A19:F19"/>
    <mergeCell ref="A24:F24"/>
    <mergeCell ref="A2:F2"/>
    <mergeCell ref="A3:F3"/>
    <mergeCell ref="A4:F4"/>
    <mergeCell ref="A6:F6"/>
    <mergeCell ref="A7:F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F21"/>
  <sheetViews>
    <sheetView view="pageBreakPreview" zoomScale="90" zoomScaleSheetLayoutView="90" workbookViewId="0">
      <selection activeCell="D12" sqref="D12"/>
    </sheetView>
  </sheetViews>
  <sheetFormatPr defaultRowHeight="15" x14ac:dyDescent="0.25"/>
  <cols>
    <col min="1" max="1" width="7.7109375" customWidth="1"/>
    <col min="2" max="2" width="58.140625" customWidth="1"/>
    <col min="3" max="3" width="17.85546875" customWidth="1"/>
    <col min="4" max="4" width="17" customWidth="1"/>
    <col min="5" max="5" width="17.140625" customWidth="1"/>
    <col min="6" max="6" width="21.28515625" customWidth="1"/>
  </cols>
  <sheetData>
    <row r="1" spans="1:6" ht="18.75" x14ac:dyDescent="0.3">
      <c r="A1" s="1"/>
      <c r="B1" s="1"/>
      <c r="C1" s="1"/>
      <c r="D1" s="1"/>
      <c r="E1" s="1"/>
      <c r="F1" s="1" t="s">
        <v>29</v>
      </c>
    </row>
    <row r="2" spans="1:6" ht="18.75" x14ac:dyDescent="0.3">
      <c r="A2" s="13" t="s">
        <v>1</v>
      </c>
      <c r="B2" s="13"/>
      <c r="C2" s="13"/>
      <c r="D2" s="13"/>
      <c r="E2" s="13"/>
      <c r="F2" s="13"/>
    </row>
    <row r="3" spans="1:6" ht="18.75" x14ac:dyDescent="0.3">
      <c r="A3" s="13" t="s">
        <v>30</v>
      </c>
      <c r="B3" s="13"/>
      <c r="C3" s="13"/>
      <c r="D3" s="13"/>
      <c r="E3" s="13"/>
      <c r="F3" s="13"/>
    </row>
    <row r="4" spans="1:6" ht="18.75" x14ac:dyDescent="0.3">
      <c r="A4" s="13" t="s">
        <v>3</v>
      </c>
      <c r="B4" s="13"/>
      <c r="C4" s="13"/>
      <c r="D4" s="13"/>
      <c r="E4" s="13"/>
      <c r="F4" s="13"/>
    </row>
    <row r="5" spans="1:6" ht="18.75" x14ac:dyDescent="0.3">
      <c r="A5" s="1"/>
      <c r="B5" s="1"/>
      <c r="C5" s="1"/>
      <c r="D5" s="1"/>
      <c r="E5" s="1"/>
      <c r="F5" s="1"/>
    </row>
    <row r="6" spans="1:6" ht="18.75" x14ac:dyDescent="0.3">
      <c r="A6" s="14" t="s">
        <v>4</v>
      </c>
      <c r="B6" s="15"/>
      <c r="C6" s="15"/>
      <c r="D6" s="15"/>
      <c r="E6" s="15"/>
      <c r="F6" s="16"/>
    </row>
    <row r="7" spans="1:6" ht="18.75" x14ac:dyDescent="0.3">
      <c r="A7" s="17" t="s">
        <v>44</v>
      </c>
      <c r="B7" s="17"/>
      <c r="C7" s="17"/>
      <c r="D7" s="17"/>
      <c r="E7" s="17"/>
      <c r="F7" s="17"/>
    </row>
    <row r="8" spans="1:6" ht="157.5" customHeight="1" x14ac:dyDescent="0.25">
      <c r="A8" s="5" t="s">
        <v>5</v>
      </c>
      <c r="B8" s="6" t="s">
        <v>31</v>
      </c>
      <c r="C8" s="18" t="s">
        <v>32</v>
      </c>
      <c r="D8" s="19"/>
      <c r="E8" s="6" t="s">
        <v>33</v>
      </c>
      <c r="F8" s="6" t="s">
        <v>34</v>
      </c>
    </row>
    <row r="9" spans="1:6" ht="66" customHeight="1" x14ac:dyDescent="0.25">
      <c r="A9" s="5"/>
      <c r="B9" s="6"/>
      <c r="C9" s="6" t="s">
        <v>35</v>
      </c>
      <c r="D9" s="6" t="s">
        <v>36</v>
      </c>
      <c r="E9" s="6"/>
      <c r="F9" s="6"/>
    </row>
    <row r="10" spans="1:6" ht="18.7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 t="s">
        <v>11</v>
      </c>
    </row>
    <row r="11" spans="1:6" ht="18.75" customHeight="1" x14ac:dyDescent="0.25">
      <c r="A11" s="2"/>
      <c r="B11" s="4" t="s">
        <v>37</v>
      </c>
      <c r="C11" s="4" t="s">
        <v>37</v>
      </c>
      <c r="D11" s="4" t="s">
        <v>37</v>
      </c>
      <c r="E11" s="4" t="s">
        <v>37</v>
      </c>
      <c r="F11" s="4" t="s">
        <v>37</v>
      </c>
    </row>
    <row r="12" spans="1:6" ht="18.75" x14ac:dyDescent="0.25">
      <c r="A12" s="2"/>
      <c r="B12" s="4" t="s">
        <v>37</v>
      </c>
      <c r="C12" s="4" t="s">
        <v>37</v>
      </c>
      <c r="D12" s="4" t="s">
        <v>37</v>
      </c>
      <c r="E12" s="4" t="s">
        <v>37</v>
      </c>
      <c r="F12" s="4" t="s">
        <v>37</v>
      </c>
    </row>
    <row r="14" spans="1:6" s="1" customFormat="1" ht="18.75" x14ac:dyDescent="0.3">
      <c r="B14" s="1" t="s">
        <v>27</v>
      </c>
    </row>
    <row r="15" spans="1:6" s="1" customFormat="1" ht="18.75" x14ac:dyDescent="0.3"/>
    <row r="16" spans="1:6" s="1" customFormat="1" ht="18.75" x14ac:dyDescent="0.3">
      <c r="B16" s="1" t="s">
        <v>38</v>
      </c>
    </row>
    <row r="17" spans="1:1" s="1" customFormat="1" ht="18.75" x14ac:dyDescent="0.3"/>
    <row r="18" spans="1:1" s="1" customFormat="1" ht="18.75" x14ac:dyDescent="0.3"/>
    <row r="20" spans="1:1" ht="18.75" x14ac:dyDescent="0.3">
      <c r="A20" s="1"/>
    </row>
    <row r="21" spans="1:1" ht="18.75" x14ac:dyDescent="0.3">
      <c r="A21" s="1"/>
    </row>
  </sheetData>
  <mergeCells count="6">
    <mergeCell ref="C8:D8"/>
    <mergeCell ref="A2:F2"/>
    <mergeCell ref="A3:F3"/>
    <mergeCell ref="A4:F4"/>
    <mergeCell ref="A6:F6"/>
    <mergeCell ref="A7:F7"/>
  </mergeCells>
  <pageMargins left="0.39370078740157483" right="0.39370078740157483" top="0.35433070866141736" bottom="0.35433070866141736" header="0.31496062992125984" footer="0.31496062992125984"/>
  <pageSetup paperSize="9"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4"/>
  <sheetViews>
    <sheetView zoomScale="70" zoomScaleNormal="70" zoomScaleSheetLayoutView="70" workbookViewId="0">
      <selection activeCell="L35" sqref="L35"/>
    </sheetView>
  </sheetViews>
  <sheetFormatPr defaultRowHeight="18.75" x14ac:dyDescent="0.3"/>
  <cols>
    <col min="1" max="1" width="7.7109375" style="1" customWidth="1"/>
    <col min="2" max="2" width="46.85546875" style="1" customWidth="1"/>
    <col min="3" max="3" width="52.28515625" style="1" customWidth="1"/>
    <col min="4" max="4" width="15.7109375" style="1" customWidth="1"/>
    <col min="5" max="5" width="17" style="1" customWidth="1"/>
    <col min="6" max="6" width="18" style="1" customWidth="1"/>
  </cols>
  <sheetData>
    <row r="1" spans="1:6" x14ac:dyDescent="0.3">
      <c r="F1" s="1" t="s">
        <v>12</v>
      </c>
    </row>
    <row r="2" spans="1:6" x14ac:dyDescent="0.3">
      <c r="A2" s="13" t="s">
        <v>1</v>
      </c>
      <c r="B2" s="13"/>
      <c r="C2" s="13"/>
      <c r="D2" s="13"/>
      <c r="E2" s="13"/>
      <c r="F2" s="13"/>
    </row>
    <row r="3" spans="1:6" x14ac:dyDescent="0.3">
      <c r="A3" s="13" t="s">
        <v>39</v>
      </c>
      <c r="B3" s="13"/>
      <c r="C3" s="13"/>
      <c r="D3" s="13"/>
      <c r="E3" s="13"/>
      <c r="F3" s="13"/>
    </row>
    <row r="4" spans="1:6" x14ac:dyDescent="0.3">
      <c r="A4" s="13" t="s">
        <v>3</v>
      </c>
      <c r="B4" s="13"/>
      <c r="C4" s="13"/>
      <c r="D4" s="13"/>
      <c r="E4" s="13"/>
      <c r="F4" s="13"/>
    </row>
    <row r="6" spans="1:6" x14ac:dyDescent="0.3">
      <c r="A6" s="14" t="s">
        <v>47</v>
      </c>
      <c r="B6" s="15"/>
      <c r="C6" s="15"/>
      <c r="D6" s="15"/>
      <c r="E6" s="15"/>
      <c r="F6" s="16"/>
    </row>
    <row r="7" spans="1:6" x14ac:dyDescent="0.3">
      <c r="A7" s="17" t="s">
        <v>45</v>
      </c>
      <c r="B7" s="17"/>
      <c r="C7" s="17"/>
      <c r="D7" s="17"/>
      <c r="E7" s="17"/>
      <c r="F7" s="17"/>
    </row>
    <row r="8" spans="1:6" ht="150" x14ac:dyDescent="0.25">
      <c r="A8" s="5" t="s">
        <v>5</v>
      </c>
      <c r="B8" s="6" t="s">
        <v>6</v>
      </c>
      <c r="C8" s="6" t="s">
        <v>13</v>
      </c>
      <c r="D8" s="6" t="s">
        <v>14</v>
      </c>
      <c r="E8" s="6" t="s">
        <v>15</v>
      </c>
      <c r="F8" s="6" t="s">
        <v>10</v>
      </c>
    </row>
    <row r="9" spans="1:6" x14ac:dyDescent="0.25">
      <c r="A9" s="5">
        <v>1</v>
      </c>
      <c r="B9" s="5">
        <v>2</v>
      </c>
      <c r="C9" s="5">
        <v>3</v>
      </c>
      <c r="D9" s="5">
        <v>4</v>
      </c>
      <c r="E9" s="5">
        <v>5</v>
      </c>
      <c r="F9" s="5" t="s">
        <v>11</v>
      </c>
    </row>
    <row r="10" spans="1:6" ht="37.5" x14ac:dyDescent="0.25">
      <c r="A10" s="20">
        <v>1</v>
      </c>
      <c r="B10" s="23" t="s">
        <v>48</v>
      </c>
      <c r="C10" s="11" t="s">
        <v>40</v>
      </c>
      <c r="D10" s="12">
        <v>100</v>
      </c>
      <c r="E10" s="9">
        <v>100</v>
      </c>
      <c r="F10" s="10">
        <f>E10/D10*100</f>
        <v>100</v>
      </c>
    </row>
    <row r="11" spans="1:6" ht="56.25" x14ac:dyDescent="0.25">
      <c r="A11" s="21"/>
      <c r="B11" s="24"/>
      <c r="C11" s="11" t="s">
        <v>41</v>
      </c>
      <c r="D11" s="12">
        <v>30</v>
      </c>
      <c r="E11" s="9">
        <v>30</v>
      </c>
      <c r="F11" s="10">
        <f t="shared" ref="F11" si="0">E11/D11*100</f>
        <v>100</v>
      </c>
    </row>
    <row r="12" spans="1:6" ht="118.5" customHeight="1" x14ac:dyDescent="0.25">
      <c r="A12" s="22"/>
      <c r="B12" s="25"/>
      <c r="C12" s="11" t="s">
        <v>42</v>
      </c>
      <c r="D12" s="12">
        <v>0</v>
      </c>
      <c r="E12" s="9">
        <v>0</v>
      </c>
      <c r="F12" s="10">
        <f>IF(E12=0,100,0)</f>
        <v>100</v>
      </c>
    </row>
    <row r="14" spans="1:6" x14ac:dyDescent="0.3">
      <c r="A14" s="14" t="s">
        <v>49</v>
      </c>
      <c r="B14" s="15"/>
      <c r="C14" s="15"/>
      <c r="D14" s="15"/>
      <c r="E14" s="15"/>
      <c r="F14" s="16"/>
    </row>
    <row r="15" spans="1:6" x14ac:dyDescent="0.3">
      <c r="A15" s="17" t="s">
        <v>45</v>
      </c>
      <c r="B15" s="17"/>
      <c r="C15" s="17"/>
      <c r="D15" s="17"/>
      <c r="E15" s="17"/>
      <c r="F15" s="17"/>
    </row>
    <row r="16" spans="1:6" ht="150" x14ac:dyDescent="0.25">
      <c r="A16" s="5" t="s">
        <v>5</v>
      </c>
      <c r="B16" s="6" t="s">
        <v>6</v>
      </c>
      <c r="C16" s="6" t="s">
        <v>13</v>
      </c>
      <c r="D16" s="6" t="s">
        <v>14</v>
      </c>
      <c r="E16" s="6" t="s">
        <v>15</v>
      </c>
      <c r="F16" s="6" t="s">
        <v>10</v>
      </c>
    </row>
    <row r="17" spans="1:6" x14ac:dyDescent="0.25">
      <c r="A17" s="5">
        <v>1</v>
      </c>
      <c r="B17" s="5">
        <v>2</v>
      </c>
      <c r="C17" s="5">
        <v>3</v>
      </c>
      <c r="D17" s="5">
        <v>4</v>
      </c>
      <c r="E17" s="5">
        <v>5</v>
      </c>
      <c r="F17" s="5" t="s">
        <v>11</v>
      </c>
    </row>
    <row r="18" spans="1:6" ht="37.5" x14ac:dyDescent="0.25">
      <c r="A18" s="20">
        <v>1</v>
      </c>
      <c r="B18" s="27" t="s">
        <v>51</v>
      </c>
      <c r="C18" s="11" t="s">
        <v>40</v>
      </c>
      <c r="D18" s="28">
        <v>100</v>
      </c>
      <c r="E18" s="9">
        <v>83</v>
      </c>
      <c r="F18" s="10">
        <f>E18/D18*100</f>
        <v>83</v>
      </c>
    </row>
    <row r="19" spans="1:6" ht="56.25" x14ac:dyDescent="0.25">
      <c r="A19" s="21"/>
      <c r="B19" s="29"/>
      <c r="C19" s="11" t="s">
        <v>41</v>
      </c>
      <c r="D19" s="28">
        <v>30</v>
      </c>
      <c r="E19" s="9">
        <v>30</v>
      </c>
      <c r="F19" s="10">
        <f t="shared" ref="F19" si="1">E19/D19*100</f>
        <v>100</v>
      </c>
    </row>
    <row r="20" spans="1:6" ht="75" x14ac:dyDescent="0.25">
      <c r="A20" s="22"/>
      <c r="B20" s="30"/>
      <c r="C20" s="11" t="s">
        <v>42</v>
      </c>
      <c r="D20" s="28">
        <v>0</v>
      </c>
      <c r="E20" s="9">
        <v>0</v>
      </c>
      <c r="F20" s="10">
        <f>IF(E20=0,100,0)</f>
        <v>100</v>
      </c>
    </row>
    <row r="22" spans="1:6" x14ac:dyDescent="0.3">
      <c r="A22" s="14" t="s">
        <v>53</v>
      </c>
      <c r="B22" s="15"/>
      <c r="C22" s="15"/>
      <c r="D22" s="15"/>
      <c r="E22" s="15"/>
      <c r="F22" s="16"/>
    </row>
    <row r="23" spans="1:6" x14ac:dyDescent="0.3">
      <c r="A23" s="17" t="s">
        <v>45</v>
      </c>
      <c r="B23" s="17"/>
      <c r="C23" s="17"/>
      <c r="D23" s="17"/>
      <c r="E23" s="17"/>
      <c r="F23" s="17"/>
    </row>
    <row r="24" spans="1:6" ht="150" x14ac:dyDescent="0.25">
      <c r="A24" s="5" t="s">
        <v>5</v>
      </c>
      <c r="B24" s="6" t="s">
        <v>6</v>
      </c>
      <c r="C24" s="6" t="s">
        <v>13</v>
      </c>
      <c r="D24" s="6" t="s">
        <v>14</v>
      </c>
      <c r="E24" s="6" t="s">
        <v>15</v>
      </c>
      <c r="F24" s="6" t="s">
        <v>10</v>
      </c>
    </row>
    <row r="25" spans="1:6" x14ac:dyDescent="0.25">
      <c r="A25" s="5">
        <v>1</v>
      </c>
      <c r="B25" s="5">
        <v>2</v>
      </c>
      <c r="C25" s="5">
        <v>3</v>
      </c>
      <c r="D25" s="5">
        <v>4</v>
      </c>
      <c r="E25" s="5">
        <v>5</v>
      </c>
      <c r="F25" s="5" t="s">
        <v>11</v>
      </c>
    </row>
    <row r="26" spans="1:6" ht="69.75" customHeight="1" x14ac:dyDescent="0.25">
      <c r="A26" s="20">
        <v>1</v>
      </c>
      <c r="B26" s="27" t="s">
        <v>55</v>
      </c>
      <c r="C26" s="11" t="s">
        <v>40</v>
      </c>
      <c r="D26" s="28">
        <v>100</v>
      </c>
      <c r="E26" s="9">
        <v>100</v>
      </c>
      <c r="F26" s="10">
        <f>E26/D26*100</f>
        <v>100</v>
      </c>
    </row>
    <row r="27" spans="1:6" ht="96" customHeight="1" x14ac:dyDescent="0.25">
      <c r="A27" s="21"/>
      <c r="B27" s="29"/>
      <c r="C27" s="11" t="s">
        <v>41</v>
      </c>
      <c r="D27" s="28">
        <v>30</v>
      </c>
      <c r="E27" s="9">
        <v>30</v>
      </c>
      <c r="F27" s="10">
        <f t="shared" ref="F27" si="2">E27/D27*100</f>
        <v>100</v>
      </c>
    </row>
    <row r="28" spans="1:6" ht="75" x14ac:dyDescent="0.25">
      <c r="A28" s="22"/>
      <c r="B28" s="30"/>
      <c r="C28" s="11" t="s">
        <v>42</v>
      </c>
      <c r="D28" s="28">
        <v>0</v>
      </c>
      <c r="E28" s="9">
        <v>0</v>
      </c>
      <c r="F28" s="10">
        <f>IF(E28=0,100,0)</f>
        <v>100</v>
      </c>
    </row>
    <row r="30" spans="1:6" x14ac:dyDescent="0.3">
      <c r="A30" s="31" t="s">
        <v>57</v>
      </c>
      <c r="B30" s="32"/>
      <c r="C30" s="32"/>
      <c r="D30" s="32"/>
      <c r="E30" s="32"/>
      <c r="F30" s="33"/>
    </row>
    <row r="31" spans="1:6" x14ac:dyDescent="0.3">
      <c r="A31" s="17" t="s">
        <v>45</v>
      </c>
      <c r="B31" s="17"/>
      <c r="C31" s="17"/>
      <c r="D31" s="17"/>
      <c r="E31" s="17"/>
      <c r="F31" s="17"/>
    </row>
    <row r="32" spans="1:6" ht="150" x14ac:dyDescent="0.25">
      <c r="A32" s="5" t="s">
        <v>5</v>
      </c>
      <c r="B32" s="6" t="s">
        <v>6</v>
      </c>
      <c r="C32" s="6" t="s">
        <v>13</v>
      </c>
      <c r="D32" s="6" t="s">
        <v>14</v>
      </c>
      <c r="E32" s="6" t="s">
        <v>15</v>
      </c>
      <c r="F32" s="6" t="s">
        <v>10</v>
      </c>
    </row>
    <row r="33" spans="1:6" x14ac:dyDescent="0.25">
      <c r="A33" s="5">
        <v>1</v>
      </c>
      <c r="B33" s="5">
        <v>2</v>
      </c>
      <c r="C33" s="5">
        <v>3</v>
      </c>
      <c r="D33" s="5">
        <v>4</v>
      </c>
      <c r="E33" s="5">
        <v>5</v>
      </c>
      <c r="F33" s="5" t="s">
        <v>11</v>
      </c>
    </row>
    <row r="34" spans="1:6" ht="37.5" x14ac:dyDescent="0.25">
      <c r="A34" s="20">
        <v>1</v>
      </c>
      <c r="B34" s="27" t="s">
        <v>58</v>
      </c>
      <c r="C34" s="11" t="s">
        <v>40</v>
      </c>
      <c r="D34" s="28">
        <v>100</v>
      </c>
      <c r="E34" s="34">
        <v>100</v>
      </c>
      <c r="F34" s="10">
        <f>E34/D34*100</f>
        <v>100</v>
      </c>
    </row>
    <row r="35" spans="1:6" ht="56.25" x14ac:dyDescent="0.25">
      <c r="A35" s="21"/>
      <c r="B35" s="29"/>
      <c r="C35" s="11" t="s">
        <v>41</v>
      </c>
      <c r="D35" s="28">
        <v>30</v>
      </c>
      <c r="E35" s="34">
        <v>30</v>
      </c>
      <c r="F35" s="10">
        <f t="shared" ref="F35" si="3">E35/D35*100</f>
        <v>100</v>
      </c>
    </row>
    <row r="36" spans="1:6" ht="75" x14ac:dyDescent="0.25">
      <c r="A36" s="22"/>
      <c r="B36" s="30"/>
      <c r="C36" s="11" t="s">
        <v>42</v>
      </c>
      <c r="D36" s="28">
        <v>0</v>
      </c>
      <c r="E36" s="34">
        <v>0</v>
      </c>
      <c r="F36" s="10">
        <f>IF(E36=0,100,0)</f>
        <v>100</v>
      </c>
    </row>
    <row r="38" spans="1:6" x14ac:dyDescent="0.3">
      <c r="A38" s="14" t="s">
        <v>59</v>
      </c>
      <c r="B38" s="15"/>
      <c r="C38" s="15"/>
      <c r="D38" s="15"/>
      <c r="E38" s="15"/>
      <c r="F38" s="16"/>
    </row>
    <row r="39" spans="1:6" x14ac:dyDescent="0.3">
      <c r="A39" s="35" t="s">
        <v>45</v>
      </c>
      <c r="B39" s="36"/>
      <c r="C39" s="36"/>
      <c r="D39" s="36"/>
      <c r="E39" s="36"/>
      <c r="F39" s="37"/>
    </row>
    <row r="40" spans="1:6" ht="150" x14ac:dyDescent="0.25">
      <c r="A40" s="5" t="s">
        <v>5</v>
      </c>
      <c r="B40" s="6" t="s">
        <v>6</v>
      </c>
      <c r="C40" s="6" t="s">
        <v>13</v>
      </c>
      <c r="D40" s="6" t="s">
        <v>14</v>
      </c>
      <c r="E40" s="6" t="s">
        <v>15</v>
      </c>
      <c r="F40" s="6" t="s">
        <v>10</v>
      </c>
    </row>
    <row r="41" spans="1:6" x14ac:dyDescent="0.25">
      <c r="A41" s="5">
        <v>1</v>
      </c>
      <c r="B41" s="5">
        <v>2</v>
      </c>
      <c r="C41" s="5">
        <v>3</v>
      </c>
      <c r="D41" s="5">
        <v>4</v>
      </c>
      <c r="E41" s="5">
        <v>5</v>
      </c>
      <c r="F41" s="5" t="s">
        <v>11</v>
      </c>
    </row>
    <row r="42" spans="1:6" ht="37.5" x14ac:dyDescent="0.25">
      <c r="A42" s="20">
        <v>1</v>
      </c>
      <c r="B42" s="27" t="s">
        <v>61</v>
      </c>
      <c r="C42" s="11" t="s">
        <v>40</v>
      </c>
      <c r="D42" s="28">
        <v>100</v>
      </c>
      <c r="E42" s="9">
        <v>100</v>
      </c>
      <c r="F42" s="10">
        <f>E42/D42*100</f>
        <v>100</v>
      </c>
    </row>
    <row r="43" spans="1:6" ht="56.25" x14ac:dyDescent="0.25">
      <c r="A43" s="21"/>
      <c r="B43" s="29"/>
      <c r="C43" s="11" t="s">
        <v>41</v>
      </c>
      <c r="D43" s="28">
        <v>30</v>
      </c>
      <c r="E43" s="9">
        <v>38</v>
      </c>
      <c r="F43" s="10">
        <f t="shared" ref="F43" si="4">E43/D43*100</f>
        <v>126.66666666666666</v>
      </c>
    </row>
    <row r="44" spans="1:6" ht="75" x14ac:dyDescent="0.25">
      <c r="A44" s="22"/>
      <c r="B44" s="30"/>
      <c r="C44" s="11" t="s">
        <v>42</v>
      </c>
      <c r="D44" s="28">
        <v>0</v>
      </c>
      <c r="E44" s="9">
        <v>0</v>
      </c>
      <c r="F44" s="10">
        <f>IF(E44=0,100,0)</f>
        <v>100</v>
      </c>
    </row>
  </sheetData>
  <mergeCells count="23">
    <mergeCell ref="A30:F30"/>
    <mergeCell ref="A31:F31"/>
    <mergeCell ref="A34:A36"/>
    <mergeCell ref="B34:B36"/>
    <mergeCell ref="A42:A44"/>
    <mergeCell ref="B42:B44"/>
    <mergeCell ref="A23:F23"/>
    <mergeCell ref="A26:A28"/>
    <mergeCell ref="B26:B28"/>
    <mergeCell ref="A38:F38"/>
    <mergeCell ref="A39:F39"/>
    <mergeCell ref="A14:F14"/>
    <mergeCell ref="A15:F15"/>
    <mergeCell ref="A18:A20"/>
    <mergeCell ref="B18:B20"/>
    <mergeCell ref="A22:F22"/>
    <mergeCell ref="A10:A12"/>
    <mergeCell ref="A2:F2"/>
    <mergeCell ref="A3:F3"/>
    <mergeCell ref="A4:F4"/>
    <mergeCell ref="A6:F6"/>
    <mergeCell ref="A7:F7"/>
    <mergeCell ref="B10:B12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4"/>
  <sheetViews>
    <sheetView tabSelected="1" zoomScale="80" zoomScaleNormal="80" zoomScaleSheetLayoutView="100" workbookViewId="0">
      <selection activeCell="N26" sqref="N26:O26"/>
    </sheetView>
  </sheetViews>
  <sheetFormatPr defaultRowHeight="18.75" x14ac:dyDescent="0.3"/>
  <cols>
    <col min="1" max="1" width="7.7109375" style="1" customWidth="1"/>
    <col min="2" max="2" width="53.28515625" style="1" customWidth="1"/>
    <col min="3" max="3" width="16.5703125" style="1" customWidth="1"/>
    <col min="4" max="4" width="18.7109375" style="1" customWidth="1"/>
    <col min="5" max="5" width="19.140625" style="1" customWidth="1"/>
    <col min="6" max="6" width="15.7109375" style="1" customWidth="1"/>
    <col min="7" max="7" width="19.5703125" style="1" customWidth="1"/>
    <col min="8" max="8" width="17.7109375" style="1" customWidth="1"/>
    <col min="9" max="9" width="24.140625" style="1" customWidth="1"/>
  </cols>
  <sheetData>
    <row r="1" spans="1:9" x14ac:dyDescent="0.3">
      <c r="I1" s="1" t="s">
        <v>16</v>
      </c>
    </row>
    <row r="2" spans="1:9" x14ac:dyDescent="0.3">
      <c r="A2" s="13" t="s">
        <v>1</v>
      </c>
      <c r="B2" s="13"/>
      <c r="C2" s="13"/>
      <c r="D2" s="13"/>
      <c r="E2" s="13"/>
      <c r="F2" s="13"/>
      <c r="G2" s="13"/>
      <c r="H2" s="13"/>
      <c r="I2" s="13"/>
    </row>
    <row r="3" spans="1:9" x14ac:dyDescent="0.3">
      <c r="A3" s="13" t="s">
        <v>17</v>
      </c>
      <c r="B3" s="13"/>
      <c r="C3" s="13"/>
      <c r="D3" s="13"/>
      <c r="E3" s="13"/>
      <c r="F3" s="13"/>
      <c r="G3" s="13"/>
      <c r="H3" s="13"/>
      <c r="I3" s="13"/>
    </row>
    <row r="4" spans="1:9" x14ac:dyDescent="0.3">
      <c r="A4" s="13" t="s">
        <v>18</v>
      </c>
      <c r="B4" s="13"/>
      <c r="C4" s="13"/>
      <c r="D4" s="13"/>
      <c r="E4" s="13"/>
      <c r="F4" s="13"/>
      <c r="G4" s="13"/>
      <c r="H4" s="13"/>
      <c r="I4" s="13"/>
    </row>
    <row r="6" spans="1:9" x14ac:dyDescent="0.3">
      <c r="A6" s="14" t="s">
        <v>47</v>
      </c>
      <c r="B6" s="15"/>
      <c r="C6" s="15"/>
      <c r="D6" s="15"/>
      <c r="E6" s="15"/>
      <c r="F6" s="15"/>
      <c r="G6" s="15"/>
      <c r="H6" s="15"/>
      <c r="I6" s="16"/>
    </row>
    <row r="7" spans="1:9" x14ac:dyDescent="0.3">
      <c r="A7" s="17" t="s">
        <v>45</v>
      </c>
      <c r="B7" s="17"/>
      <c r="C7" s="17"/>
      <c r="D7" s="17"/>
      <c r="E7" s="17"/>
      <c r="F7" s="17"/>
      <c r="G7" s="17"/>
      <c r="H7" s="17"/>
      <c r="I7" s="17"/>
    </row>
    <row r="8" spans="1:9" ht="176.25" customHeight="1" x14ac:dyDescent="0.25">
      <c r="A8" s="5" t="s">
        <v>5</v>
      </c>
      <c r="B8" s="6" t="s">
        <v>6</v>
      </c>
      <c r="C8" s="6" t="s">
        <v>19</v>
      </c>
      <c r="D8" s="6" t="s">
        <v>46</v>
      </c>
      <c r="E8" s="6" t="s">
        <v>8</v>
      </c>
      <c r="F8" s="6" t="s">
        <v>20</v>
      </c>
      <c r="G8" s="6" t="s">
        <v>21</v>
      </c>
      <c r="H8" s="6" t="s">
        <v>9</v>
      </c>
      <c r="I8" s="6" t="s">
        <v>10</v>
      </c>
    </row>
    <row r="9" spans="1:9" x14ac:dyDescent="0.25">
      <c r="A9" s="5">
        <v>1</v>
      </c>
      <c r="B9" s="5">
        <v>2</v>
      </c>
      <c r="C9" s="5">
        <v>3</v>
      </c>
      <c r="D9" s="5" t="s">
        <v>22</v>
      </c>
      <c r="E9" s="5" t="s">
        <v>23</v>
      </c>
      <c r="F9" s="5">
        <v>4</v>
      </c>
      <c r="G9" s="5" t="s">
        <v>24</v>
      </c>
      <c r="H9" s="5" t="s">
        <v>25</v>
      </c>
      <c r="I9" s="5" t="s">
        <v>26</v>
      </c>
    </row>
    <row r="10" spans="1:9" ht="207.75" customHeight="1" x14ac:dyDescent="0.25">
      <c r="A10" s="2">
        <v>1</v>
      </c>
      <c r="B10" s="3" t="s">
        <v>48</v>
      </c>
      <c r="C10" s="7">
        <f>D10/E10</f>
        <v>248.43849232723352</v>
      </c>
      <c r="D10" s="8">
        <v>67284100</v>
      </c>
      <c r="E10" s="9">
        <v>270828</v>
      </c>
      <c r="F10" s="7">
        <f>G10/H10</f>
        <v>132.25569003249865</v>
      </c>
      <c r="G10" s="8">
        <v>28161468.59</v>
      </c>
      <c r="H10" s="9">
        <v>212932</v>
      </c>
      <c r="I10" s="10">
        <f>F10/C10*100</f>
        <v>53.234782095802046</v>
      </c>
    </row>
    <row r="12" spans="1:9" x14ac:dyDescent="0.3">
      <c r="A12" s="14" t="s">
        <v>49</v>
      </c>
      <c r="B12" s="15"/>
      <c r="C12" s="15"/>
      <c r="D12" s="15"/>
      <c r="E12" s="15"/>
      <c r="F12" s="15"/>
      <c r="G12" s="15"/>
      <c r="H12" s="15"/>
      <c r="I12" s="16"/>
    </row>
    <row r="13" spans="1:9" x14ac:dyDescent="0.3">
      <c r="A13" s="17" t="s">
        <v>45</v>
      </c>
      <c r="B13" s="17"/>
      <c r="C13" s="17"/>
      <c r="D13" s="17"/>
      <c r="E13" s="17"/>
      <c r="F13" s="17"/>
      <c r="G13" s="17"/>
      <c r="H13" s="17"/>
      <c r="I13" s="17"/>
    </row>
    <row r="14" spans="1:9" ht="176.25" customHeight="1" x14ac:dyDescent="0.25">
      <c r="A14" s="5" t="s">
        <v>5</v>
      </c>
      <c r="B14" s="6" t="s">
        <v>6</v>
      </c>
      <c r="C14" s="6" t="s">
        <v>19</v>
      </c>
      <c r="D14" s="6" t="s">
        <v>46</v>
      </c>
      <c r="E14" s="6" t="s">
        <v>8</v>
      </c>
      <c r="F14" s="6" t="s">
        <v>20</v>
      </c>
      <c r="G14" s="6" t="s">
        <v>21</v>
      </c>
      <c r="H14" s="6" t="s">
        <v>9</v>
      </c>
      <c r="I14" s="6" t="s">
        <v>10</v>
      </c>
    </row>
    <row r="15" spans="1:9" x14ac:dyDescent="0.25">
      <c r="A15" s="5">
        <v>1</v>
      </c>
      <c r="B15" s="5">
        <v>2</v>
      </c>
      <c r="C15" s="5">
        <v>3</v>
      </c>
      <c r="D15" s="5" t="s">
        <v>22</v>
      </c>
      <c r="E15" s="5" t="s">
        <v>23</v>
      </c>
      <c r="F15" s="5">
        <v>4</v>
      </c>
      <c r="G15" s="5" t="s">
        <v>24</v>
      </c>
      <c r="H15" s="5" t="s">
        <v>25</v>
      </c>
      <c r="I15" s="5" t="s">
        <v>26</v>
      </c>
    </row>
    <row r="16" spans="1:9" ht="56.25" x14ac:dyDescent="0.25">
      <c r="A16" s="2">
        <v>1</v>
      </c>
      <c r="B16" s="26" t="s">
        <v>52</v>
      </c>
      <c r="C16" s="7">
        <f>D16/E16</f>
        <v>101.67175184337655</v>
      </c>
      <c r="D16" s="8">
        <v>12796000</v>
      </c>
      <c r="E16" s="9">
        <v>125856</v>
      </c>
      <c r="F16" s="7">
        <f>G16/H16</f>
        <v>96.863839305261621</v>
      </c>
      <c r="G16" s="8">
        <v>5309300.76</v>
      </c>
      <c r="H16" s="9">
        <v>54812</v>
      </c>
      <c r="I16" s="10">
        <f>F16/C16*100</f>
        <v>95.271142228845008</v>
      </c>
    </row>
    <row r="18" spans="1:9" x14ac:dyDescent="0.3">
      <c r="A18" s="14" t="s">
        <v>53</v>
      </c>
      <c r="B18" s="15"/>
      <c r="C18" s="15"/>
      <c r="D18" s="15"/>
      <c r="E18" s="15"/>
      <c r="F18" s="15"/>
      <c r="G18" s="15"/>
      <c r="H18" s="15"/>
      <c r="I18" s="16"/>
    </row>
    <row r="19" spans="1:9" x14ac:dyDescent="0.3">
      <c r="A19" s="17" t="s">
        <v>45</v>
      </c>
      <c r="B19" s="17"/>
      <c r="C19" s="17"/>
      <c r="D19" s="17"/>
      <c r="E19" s="17"/>
      <c r="F19" s="17"/>
      <c r="G19" s="17"/>
      <c r="H19" s="17"/>
      <c r="I19" s="17"/>
    </row>
    <row r="20" spans="1:9" ht="176.25" customHeight="1" x14ac:dyDescent="0.25">
      <c r="A20" s="5" t="s">
        <v>5</v>
      </c>
      <c r="B20" s="6" t="s">
        <v>6</v>
      </c>
      <c r="C20" s="6" t="s">
        <v>19</v>
      </c>
      <c r="D20" s="6" t="s">
        <v>46</v>
      </c>
      <c r="E20" s="6" t="s">
        <v>8</v>
      </c>
      <c r="F20" s="6" t="s">
        <v>20</v>
      </c>
      <c r="G20" s="6" t="s">
        <v>21</v>
      </c>
      <c r="H20" s="6" t="s">
        <v>9</v>
      </c>
      <c r="I20" s="6" t="s">
        <v>10</v>
      </c>
    </row>
    <row r="21" spans="1:9" x14ac:dyDescent="0.25">
      <c r="A21" s="5">
        <v>1</v>
      </c>
      <c r="B21" s="5">
        <v>2</v>
      </c>
      <c r="C21" s="5">
        <v>3</v>
      </c>
      <c r="D21" s="5" t="s">
        <v>22</v>
      </c>
      <c r="E21" s="5" t="s">
        <v>23</v>
      </c>
      <c r="F21" s="5">
        <v>4</v>
      </c>
      <c r="G21" s="5" t="s">
        <v>24</v>
      </c>
      <c r="H21" s="5" t="s">
        <v>25</v>
      </c>
      <c r="I21" s="5" t="s">
        <v>26</v>
      </c>
    </row>
    <row r="22" spans="1:9" ht="56.25" x14ac:dyDescent="0.25">
      <c r="A22" s="2">
        <v>1</v>
      </c>
      <c r="B22" s="26" t="s">
        <v>56</v>
      </c>
      <c r="C22" s="7">
        <f>D22/E22</f>
        <v>104.80515502780133</v>
      </c>
      <c r="D22" s="8">
        <v>8896700</v>
      </c>
      <c r="E22" s="9">
        <v>84888</v>
      </c>
      <c r="F22" s="7">
        <f>G22/H22</f>
        <v>83.282684918347741</v>
      </c>
      <c r="G22" s="8">
        <v>2774312.8</v>
      </c>
      <c r="H22" s="9">
        <v>33312</v>
      </c>
      <c r="I22" s="10">
        <f>F22/C22*100</f>
        <v>79.464302014777417</v>
      </c>
    </row>
    <row r="24" spans="1:9" x14ac:dyDescent="0.3">
      <c r="A24" s="31" t="s">
        <v>57</v>
      </c>
      <c r="B24" s="32"/>
      <c r="C24" s="32"/>
      <c r="D24" s="32"/>
      <c r="E24" s="32"/>
      <c r="F24" s="32"/>
      <c r="G24" s="32"/>
      <c r="H24" s="32"/>
      <c r="I24" s="33"/>
    </row>
    <row r="25" spans="1:9" x14ac:dyDescent="0.3">
      <c r="A25" s="17" t="s">
        <v>45</v>
      </c>
      <c r="B25" s="17"/>
      <c r="C25" s="17"/>
      <c r="D25" s="17"/>
      <c r="E25" s="17"/>
      <c r="F25" s="17"/>
      <c r="G25" s="17"/>
      <c r="H25" s="17"/>
      <c r="I25" s="17"/>
    </row>
    <row r="26" spans="1:9" ht="176.25" customHeight="1" x14ac:dyDescent="0.25">
      <c r="A26" s="5" t="s">
        <v>5</v>
      </c>
      <c r="B26" s="6" t="s">
        <v>6</v>
      </c>
      <c r="C26" s="6" t="s">
        <v>19</v>
      </c>
      <c r="D26" s="6" t="s">
        <v>46</v>
      </c>
      <c r="E26" s="6" t="s">
        <v>8</v>
      </c>
      <c r="F26" s="6" t="s">
        <v>20</v>
      </c>
      <c r="G26" s="6" t="s">
        <v>21</v>
      </c>
      <c r="H26" s="6" t="s">
        <v>9</v>
      </c>
      <c r="I26" s="6" t="s">
        <v>10</v>
      </c>
    </row>
    <row r="27" spans="1:9" x14ac:dyDescent="0.25">
      <c r="A27" s="5">
        <v>1</v>
      </c>
      <c r="B27" s="5">
        <v>2</v>
      </c>
      <c r="C27" s="5">
        <v>3</v>
      </c>
      <c r="D27" s="5" t="s">
        <v>22</v>
      </c>
      <c r="E27" s="5" t="s">
        <v>23</v>
      </c>
      <c r="F27" s="5">
        <v>4</v>
      </c>
      <c r="G27" s="5" t="s">
        <v>24</v>
      </c>
      <c r="H27" s="5" t="s">
        <v>25</v>
      </c>
      <c r="I27" s="5" t="s">
        <v>26</v>
      </c>
    </row>
    <row r="28" spans="1:9" ht="131.25" x14ac:dyDescent="0.25">
      <c r="A28" s="2">
        <v>1</v>
      </c>
      <c r="B28" s="26" t="s">
        <v>58</v>
      </c>
      <c r="C28" s="7">
        <f>D28/E28</f>
        <v>219.81873288357491</v>
      </c>
      <c r="D28" s="38">
        <v>52654500</v>
      </c>
      <c r="E28" s="34">
        <v>239536</v>
      </c>
      <c r="F28" s="7">
        <f>G28/H28</f>
        <v>105.37260580651069</v>
      </c>
      <c r="G28" s="38">
        <v>20709721.199999999</v>
      </c>
      <c r="H28" s="34">
        <v>196538</v>
      </c>
      <c r="I28" s="10">
        <f>F28/C28*100</f>
        <v>47.936135571448489</v>
      </c>
    </row>
    <row r="30" spans="1:9" x14ac:dyDescent="0.3">
      <c r="A30" s="14" t="s">
        <v>59</v>
      </c>
      <c r="B30" s="15"/>
      <c r="C30" s="15"/>
      <c r="D30" s="15"/>
      <c r="E30" s="15"/>
      <c r="F30" s="15"/>
      <c r="G30" s="15"/>
      <c r="H30" s="15"/>
      <c r="I30" s="16"/>
    </row>
    <row r="31" spans="1:9" x14ac:dyDescent="0.3">
      <c r="A31" s="17" t="s">
        <v>45</v>
      </c>
      <c r="B31" s="17"/>
      <c r="C31" s="17"/>
      <c r="D31" s="17"/>
      <c r="E31" s="17"/>
      <c r="F31" s="17"/>
      <c r="G31" s="17"/>
      <c r="H31" s="17"/>
      <c r="I31" s="17"/>
    </row>
    <row r="32" spans="1:9" ht="176.25" customHeight="1" x14ac:dyDescent="0.25">
      <c r="A32" s="5" t="s">
        <v>5</v>
      </c>
      <c r="B32" s="6" t="s">
        <v>6</v>
      </c>
      <c r="C32" s="6" t="s">
        <v>19</v>
      </c>
      <c r="D32" s="6" t="s">
        <v>46</v>
      </c>
      <c r="E32" s="6" t="s">
        <v>8</v>
      </c>
      <c r="F32" s="6" t="s">
        <v>20</v>
      </c>
      <c r="G32" s="6" t="s">
        <v>21</v>
      </c>
      <c r="H32" s="6" t="s">
        <v>9</v>
      </c>
      <c r="I32" s="6" t="s">
        <v>10</v>
      </c>
    </row>
    <row r="33" spans="1:9" x14ac:dyDescent="0.25">
      <c r="A33" s="5">
        <v>1</v>
      </c>
      <c r="B33" s="5">
        <v>2</v>
      </c>
      <c r="C33" s="5">
        <v>3</v>
      </c>
      <c r="D33" s="5" t="s">
        <v>22</v>
      </c>
      <c r="E33" s="5" t="s">
        <v>23</v>
      </c>
      <c r="F33" s="5">
        <v>4</v>
      </c>
      <c r="G33" s="5" t="s">
        <v>24</v>
      </c>
      <c r="H33" s="5" t="s">
        <v>25</v>
      </c>
      <c r="I33" s="5" t="s">
        <v>26</v>
      </c>
    </row>
    <row r="34" spans="1:9" ht="168.75" x14ac:dyDescent="0.25">
      <c r="A34" s="2">
        <v>1</v>
      </c>
      <c r="B34" s="26" t="s">
        <v>62</v>
      </c>
      <c r="C34" s="7">
        <f>D34/E34</f>
        <v>264.1920785138451</v>
      </c>
      <c r="D34" s="8">
        <v>45224400</v>
      </c>
      <c r="E34" s="9">
        <v>171180</v>
      </c>
      <c r="F34" s="7">
        <f>G34/H34</f>
        <v>126.4025398721576</v>
      </c>
      <c r="G34" s="8">
        <v>18093891.57</v>
      </c>
      <c r="H34" s="9">
        <v>143145</v>
      </c>
      <c r="I34" s="10">
        <f>F34/C34*100</f>
        <v>47.844939402879724</v>
      </c>
    </row>
  </sheetData>
  <mergeCells count="13">
    <mergeCell ref="A31:I31"/>
    <mergeCell ref="A24:I24"/>
    <mergeCell ref="A25:I25"/>
    <mergeCell ref="A12:I12"/>
    <mergeCell ref="A13:I13"/>
    <mergeCell ref="A18:I18"/>
    <mergeCell ref="A19:I19"/>
    <mergeCell ref="A30:I30"/>
    <mergeCell ref="A2:I2"/>
    <mergeCell ref="A3:I3"/>
    <mergeCell ref="A4:I4"/>
    <mergeCell ref="A6:I6"/>
    <mergeCell ref="A7:I7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форма 1 доп</vt:lpstr>
      <vt:lpstr>форма 2 доп</vt:lpstr>
      <vt:lpstr>форма 3 доп</vt:lpstr>
      <vt:lpstr>форма 4 доп</vt:lpstr>
      <vt:lpstr>'форма 2 доп'!Область_печати</vt:lpstr>
      <vt:lpstr>'форма 3 доп'!Область_печати</vt:lpstr>
      <vt:lpstr>'форма 4 доп'!Область_печати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Никифорова Т.А.</dc:creator>
  <cp:lastModifiedBy>ws-8</cp:lastModifiedBy>
  <cp:lastPrinted>2024-06-03T12:38:20Z</cp:lastPrinted>
  <dcterms:created xsi:type="dcterms:W3CDTF">2016-05-24T14:25:19Z</dcterms:created>
  <dcterms:modified xsi:type="dcterms:W3CDTF">2024-07-02T06:40:19Z</dcterms:modified>
</cp:coreProperties>
</file>