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comments3.xml" ContentType="application/vnd.openxmlformats-officedocument.spreadsheetml.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tabRatio="912" firstSheet="39" activeTab="57"/>
  </bookViews>
  <sheets>
    <sheet name="МАДОУ1" sheetId="7" r:id="rId1"/>
    <sheet name="МБДОУ 2" sheetId="10" r:id="rId2"/>
    <sheet name="МБДОУ 3" sheetId="66" r:id="rId3"/>
    <sheet name="МАДОУ4" sheetId="69" r:id="rId4"/>
    <sheet name="МБДОУ 5" sheetId="11" r:id="rId5"/>
    <sheet name="МАДОУ6" sheetId="72" r:id="rId6"/>
    <sheet name="МАДОУ 7" sheetId="12" r:id="rId7"/>
    <sheet name="МАДОУ8" sheetId="73" r:id="rId8"/>
    <sheet name="МБДОУ 10" sheetId="14" r:id="rId9"/>
    <sheet name="МБДОУ 12" sheetId="15" r:id="rId10"/>
    <sheet name="МБДОУ 15" sheetId="16" r:id="rId11"/>
    <sheet name="МБДОУ 17" sheetId="17" r:id="rId12"/>
    <sheet name="МБДОУ 20" sheetId="18" r:id="rId13"/>
    <sheet name="МБДОУ 24" sheetId="19" r:id="rId14"/>
    <sheet name="МБДОУ 25" sheetId="20" r:id="rId15"/>
    <sheet name="МБДОУ 29" sheetId="21" r:id="rId16"/>
    <sheet name="МБДОУ 31" sheetId="9" r:id="rId17"/>
    <sheet name="МБДОУ 32" sheetId="22" r:id="rId18"/>
    <sheet name="МБДОУ 36" sheetId="23" r:id="rId19"/>
    <sheet name="МБДОУ 37" sheetId="24" r:id="rId20"/>
    <sheet name="МБДОУ1338" sheetId="25" r:id="rId21"/>
    <sheet name="МБДОУ 39" sheetId="26" r:id="rId22"/>
    <sheet name="МБДОУ 41" sheetId="27" r:id="rId23"/>
    <sheet name="МБДОУ 43" sheetId="63" r:id="rId24"/>
    <sheet name="МБДОУ 44" sheetId="29" r:id="rId25"/>
    <sheet name="МБДОУ 45" sheetId="30" r:id="rId26"/>
    <sheet name="МБДОУ 46" sheetId="71" r:id="rId27"/>
    <sheet name="МБДОУ 48" sheetId="33" r:id="rId28"/>
    <sheet name="МБДОУ 51" sheetId="34" r:id="rId29"/>
    <sheet name="МБДОУ 52" sheetId="35" r:id="rId30"/>
    <sheet name="МБДОУ 55" sheetId="36" r:id="rId31"/>
    <sheet name="МБДОУ 59" sheetId="37" r:id="rId32"/>
    <sheet name="МБДОУ 62" sheetId="38" r:id="rId33"/>
    <sheet name="МБДОУ 63" sheetId="39" r:id="rId34"/>
    <sheet name="МБДОУ 64" sheetId="64" r:id="rId35"/>
    <sheet name="МБДОУ 65" sheetId="41" r:id="rId36"/>
    <sheet name="МАДОУ ЦРР Улыбка" sheetId="70" r:id="rId37"/>
    <sheet name="МБДОУ 67" sheetId="43" r:id="rId38"/>
    <sheet name="МАДОУ 68" sheetId="44" r:id="rId39"/>
    <sheet name="МБДОУ 71" sheetId="45" r:id="rId40"/>
    <sheet name="МБДОУ 73" sheetId="46" r:id="rId41"/>
    <sheet name="МБДОУ 76" sheetId="47" r:id="rId42"/>
    <sheet name="МБДОУ 78" sheetId="49" r:id="rId43"/>
    <sheet name="МБДОУ 80" sheetId="50" r:id="rId44"/>
    <sheet name="МБДОУ 83" sheetId="51" r:id="rId45"/>
    <sheet name="МБДОУ 84" sheetId="52" r:id="rId46"/>
    <sheet name="МБДОУ 86" sheetId="53" r:id="rId47"/>
    <sheet name="МБДОУ 91" sheetId="32" r:id="rId48"/>
    <sheet name="МБДОУ 92" sheetId="54" r:id="rId49"/>
    <sheet name="МБДОУ 93" sheetId="55" r:id="rId50"/>
    <sheet name="МБДОУ 94" sheetId="56" r:id="rId51"/>
    <sheet name="МБДОУ 95" sheetId="57" r:id="rId52"/>
    <sheet name="МБДОУ 97" sheetId="58" r:id="rId53"/>
    <sheet name="МБДОУ 99" sheetId="59" r:id="rId54"/>
    <sheet name="МБДОУ 100" sheetId="60" r:id="rId55"/>
    <sheet name="МБДОУ 101" sheetId="61" r:id="rId56"/>
    <sheet name="МБДОУ 102" sheetId="62" r:id="rId57"/>
    <sheet name="свод" sheetId="65" r:id="rId58"/>
  </sheets>
  <externalReferences>
    <externalReference r:id="rId59"/>
  </externalReferences>
  <definedNames>
    <definedName name="_xlnm.Print_Area" localSheetId="38">'МАДОУ 68'!$A$6:$Q$226</definedName>
    <definedName name="_xlnm.Print_Area" localSheetId="6">'МАДОУ 7'!$A$6:$Q$224</definedName>
    <definedName name="_xlnm.Print_Area" localSheetId="36">'МАДОУ ЦРР Улыбка'!$A$6:$Q$226</definedName>
    <definedName name="_xlnm.Print_Area" localSheetId="0">МАДОУ1!$A$6:$Q$226</definedName>
    <definedName name="_xlnm.Print_Area" localSheetId="3">МАДОУ4!$A$6:$Q$224</definedName>
    <definedName name="_xlnm.Print_Area" localSheetId="5">МАДОУ6!$A$6:$Q$224</definedName>
    <definedName name="_xlnm.Print_Area" localSheetId="7">МАДОУ8!$A$6:$Q$224</definedName>
    <definedName name="_xlnm.Print_Area" localSheetId="8">'МБДОУ 10'!$A$6:$Q$226</definedName>
    <definedName name="_xlnm.Print_Area" localSheetId="54">'МБДОУ 100'!$A$6:$Q$226</definedName>
    <definedName name="_xlnm.Print_Area" localSheetId="55">'МБДОУ 101'!$A$6:$Q$226</definedName>
    <definedName name="_xlnm.Print_Area" localSheetId="56">'МБДОУ 102'!$A$6:$Q$226</definedName>
    <definedName name="_xlnm.Print_Area" localSheetId="9">'МБДОУ 12'!$A$6:$Q$224</definedName>
    <definedName name="_xlnm.Print_Area" localSheetId="10">'МБДОУ 15'!$A$6:$Q$224</definedName>
    <definedName name="_xlnm.Print_Area" localSheetId="11">'МБДОУ 17'!$A$6:$Q$224</definedName>
    <definedName name="_xlnm.Print_Area" localSheetId="1">'МБДОУ 2'!$A$6:$Q$224</definedName>
    <definedName name="_xlnm.Print_Area" localSheetId="12">'МБДОУ 20'!$A$6:$Q$224</definedName>
    <definedName name="_xlnm.Print_Area" localSheetId="13">'МБДОУ 24'!$A$6:$Q$226</definedName>
    <definedName name="_xlnm.Print_Area" localSheetId="14">'МБДОУ 25'!$A$6:$Q$225</definedName>
    <definedName name="_xlnm.Print_Area" localSheetId="15">'МБДОУ 29'!$A$6:$Q$226</definedName>
    <definedName name="_xlnm.Print_Area" localSheetId="2">'МБДОУ 3'!$A$6:$Q$224</definedName>
    <definedName name="_xlnm.Print_Area" localSheetId="16">'МБДОУ 31'!$A$6:$Q$226</definedName>
    <definedName name="_xlnm.Print_Area" localSheetId="17">'МБДОУ 32'!$A$6:$Q$226</definedName>
    <definedName name="_xlnm.Print_Area" localSheetId="18">'МБДОУ 36'!$A$6:$Q$224</definedName>
    <definedName name="_xlnm.Print_Area" localSheetId="19">'МБДОУ 37'!$A$6:$Q$224</definedName>
    <definedName name="_xlnm.Print_Area" localSheetId="21">'МБДОУ 39'!$A$6:$Q$225</definedName>
    <definedName name="_xlnm.Print_Area" localSheetId="22">'МБДОУ 41'!$A$6:$Q$226</definedName>
    <definedName name="_xlnm.Print_Area" localSheetId="23">'МБДОУ 43'!$A$6:$Q$225</definedName>
    <definedName name="_xlnm.Print_Area" localSheetId="24">'МБДОУ 44'!$A$6:$Q$226</definedName>
    <definedName name="_xlnm.Print_Area" localSheetId="25">'МБДОУ 45'!$A$6:$Q$224</definedName>
    <definedName name="_xlnm.Print_Area" localSheetId="26">'МБДОУ 46'!$A$6:$Q$226</definedName>
    <definedName name="_xlnm.Print_Area" localSheetId="27">'МБДОУ 48'!$A$6:$Q$226</definedName>
    <definedName name="_xlnm.Print_Area" localSheetId="4">'МБДОУ 5'!$A$6:$Q$225</definedName>
    <definedName name="_xlnm.Print_Area" localSheetId="28">'МБДОУ 51'!$A$6:$Q$224</definedName>
    <definedName name="_xlnm.Print_Area" localSheetId="29">'МБДОУ 52'!$A$6:$Q$226</definedName>
    <definedName name="_xlnm.Print_Area" localSheetId="30">'МБДОУ 55'!$A$6:$Q$226</definedName>
    <definedName name="_xlnm.Print_Area" localSheetId="31">'МБДОУ 59'!$A$6:$Q$226</definedName>
    <definedName name="_xlnm.Print_Area" localSheetId="32">'МБДОУ 62'!$A$6:$Q$226</definedName>
    <definedName name="_xlnm.Print_Area" localSheetId="33">'МБДОУ 63'!$A$6:$Q$226</definedName>
    <definedName name="_xlnm.Print_Area" localSheetId="34">'МБДОУ 64'!$A$6:$Q$225</definedName>
    <definedName name="_xlnm.Print_Area" localSheetId="35">'МБДОУ 65'!$A$6:$Q$226</definedName>
    <definedName name="_xlnm.Print_Area" localSheetId="37">'МБДОУ 67'!$A$6:$Q$226</definedName>
    <definedName name="_xlnm.Print_Area" localSheetId="39">'МБДОУ 71'!$A$6:$Q$226</definedName>
    <definedName name="_xlnm.Print_Area" localSheetId="40">'МБДОУ 73'!$A$6:$Q$224</definedName>
    <definedName name="_xlnm.Print_Area" localSheetId="41">'МБДОУ 76'!$A$6:$Q$226</definedName>
    <definedName name="_xlnm.Print_Area" localSheetId="42">'МБДОУ 78'!$A$6:$Q$226</definedName>
    <definedName name="_xlnm.Print_Area" localSheetId="43">'МБДОУ 80'!$A$6:$Q$226</definedName>
    <definedName name="_xlnm.Print_Area" localSheetId="44">'МБДОУ 83'!$A$6:$Q$226</definedName>
    <definedName name="_xlnm.Print_Area" localSheetId="45">'МБДОУ 84'!$A$6:$Q$226</definedName>
    <definedName name="_xlnm.Print_Area" localSheetId="46">'МБДОУ 86'!$A$6:$Q$224</definedName>
    <definedName name="_xlnm.Print_Area" localSheetId="47">'МБДОУ 91'!$A$6:$Q$226</definedName>
    <definedName name="_xlnm.Print_Area" localSheetId="48">'МБДОУ 92'!$A$6:$Q$225</definedName>
    <definedName name="_xlnm.Print_Area" localSheetId="49">'МБДОУ 93'!$A$6:$Q$226</definedName>
    <definedName name="_xlnm.Print_Area" localSheetId="50">'МБДОУ 94'!$A$6:$Q$226</definedName>
    <definedName name="_xlnm.Print_Area" localSheetId="51">'МБДОУ 95'!$A$6:$Q$226</definedName>
    <definedName name="_xlnm.Print_Area" localSheetId="52">'МБДОУ 97'!$A$6:$Q$225</definedName>
    <definedName name="_xlnm.Print_Area" localSheetId="53">'МБДОУ 99'!$A$6:$Q$226</definedName>
    <definedName name="_xlnm.Print_Area" localSheetId="20">МБДОУ1338!$A$6:$Q$226</definedName>
    <definedName name="_xlnm.Print_Area" localSheetId="57">свод!$A$6:$O$226</definedName>
  </definedNames>
  <calcPr calcId="125725" fullPrecision="0"/>
</workbook>
</file>

<file path=xl/calcChain.xml><?xml version="1.0" encoding="utf-8"?>
<calcChain xmlns="http://schemas.openxmlformats.org/spreadsheetml/2006/main">
  <c r="K133" i="65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2"/>
  <c r="L133" i="70" l="1"/>
  <c r="K133"/>
  <c r="L133" i="72" l="1"/>
  <c r="K133"/>
  <c r="L135" i="7" l="1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10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66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69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11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72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12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73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14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1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16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17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18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19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20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21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9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22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23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24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2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26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27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63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29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30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33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34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36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37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38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39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64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41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70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43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44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4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46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47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49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0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1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2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3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32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4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6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7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8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59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60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61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62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5" i="71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34" i="7"/>
  <c r="L134" i="10"/>
  <c r="L134" i="66"/>
  <c r="L134" i="69"/>
  <c r="L134" i="11"/>
  <c r="L134" i="72"/>
  <c r="L134" i="12"/>
  <c r="L134" i="73"/>
  <c r="L134" i="14"/>
  <c r="L134" i="15"/>
  <c r="L134" i="16"/>
  <c r="L134" i="17"/>
  <c r="L134" i="18"/>
  <c r="L134" i="19"/>
  <c r="L134" i="20"/>
  <c r="L134" i="21"/>
  <c r="L134" i="9"/>
  <c r="L134" i="22"/>
  <c r="L134" i="23"/>
  <c r="L134" i="24"/>
  <c r="L134" i="25"/>
  <c r="L134" i="26"/>
  <c r="L134" i="27"/>
  <c r="L134" i="63"/>
  <c r="L134" i="29"/>
  <c r="L134" i="30"/>
  <c r="L134" i="33"/>
  <c r="L134" i="34"/>
  <c r="L134" i="35"/>
  <c r="L134" i="36"/>
  <c r="L134" i="37"/>
  <c r="L134" i="38"/>
  <c r="L134" i="39"/>
  <c r="L134" i="64"/>
  <c r="L134" i="41"/>
  <c r="L134" i="70"/>
  <c r="L134" i="43"/>
  <c r="L134" i="44"/>
  <c r="L134" i="45"/>
  <c r="L134" i="46"/>
  <c r="L134" i="47"/>
  <c r="L134" i="49"/>
  <c r="L134" i="50"/>
  <c r="L134" i="51"/>
  <c r="L134" i="52"/>
  <c r="L134" i="53"/>
  <c r="L134" i="32"/>
  <c r="L134" i="54"/>
  <c r="L134" i="55"/>
  <c r="L134" i="56"/>
  <c r="L134" i="57"/>
  <c r="L134" i="58"/>
  <c r="L134" i="59"/>
  <c r="L134" i="60"/>
  <c r="L134" i="61"/>
  <c r="L134" i="62"/>
  <c r="L134" i="71"/>
  <c r="K135" i="7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10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66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69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11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72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12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73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14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1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16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17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18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19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20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21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9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22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23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24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2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26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27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63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29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30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33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34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36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37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38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39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64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41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70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43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44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4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46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47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49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0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1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2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3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32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4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6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7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8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59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60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61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62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5" i="71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34" i="7"/>
  <c r="K134" i="10"/>
  <c r="K134" i="66"/>
  <c r="K134" i="69"/>
  <c r="K134" i="11"/>
  <c r="K134" i="72"/>
  <c r="K134" i="12"/>
  <c r="K134" i="73"/>
  <c r="K134" i="14"/>
  <c r="K134" i="15"/>
  <c r="K134" i="16"/>
  <c r="K134" i="17"/>
  <c r="K134" i="18"/>
  <c r="K134" i="19"/>
  <c r="K134" i="20"/>
  <c r="K134" i="21"/>
  <c r="K134" i="9"/>
  <c r="K134" i="22"/>
  <c r="K134" i="23"/>
  <c r="K134" i="24"/>
  <c r="K134" i="25"/>
  <c r="K134" i="26"/>
  <c r="K134" i="27"/>
  <c r="K134" i="63"/>
  <c r="K134" i="29"/>
  <c r="K134" i="30"/>
  <c r="K134" i="33"/>
  <c r="K134" i="34"/>
  <c r="K134" i="35"/>
  <c r="K134" i="36"/>
  <c r="K134" i="37"/>
  <c r="K134" i="38"/>
  <c r="K134" i="39"/>
  <c r="K134" i="64"/>
  <c r="K134" i="41"/>
  <c r="K134" i="70"/>
  <c r="K134" i="43"/>
  <c r="K134" i="44"/>
  <c r="K134" i="45"/>
  <c r="K134" i="46"/>
  <c r="K134" i="47"/>
  <c r="K134" i="49"/>
  <c r="K134" i="50"/>
  <c r="K134" i="51"/>
  <c r="K134" i="52"/>
  <c r="K134" i="53"/>
  <c r="K134" i="32"/>
  <c r="K134" i="54"/>
  <c r="K134" i="55"/>
  <c r="K134" i="56"/>
  <c r="K134" i="57"/>
  <c r="K134" i="58"/>
  <c r="K134" i="59"/>
  <c r="K134" i="60"/>
  <c r="K134" i="61"/>
  <c r="K134" i="62"/>
  <c r="K134" i="71"/>
  <c r="L69" i="7"/>
  <c r="L70"/>
  <c r="L71"/>
  <c r="L72"/>
  <c r="L73"/>
  <c r="L74"/>
  <c r="L69" i="10"/>
  <c r="L70"/>
  <c r="L71"/>
  <c r="L72"/>
  <c r="L73"/>
  <c r="L74"/>
  <c r="L69" i="66"/>
  <c r="L70"/>
  <c r="L71"/>
  <c r="L72"/>
  <c r="L73"/>
  <c r="L74"/>
  <c r="L69" i="69"/>
  <c r="L70"/>
  <c r="L71"/>
  <c r="L72"/>
  <c r="L73"/>
  <c r="L74"/>
  <c r="L69" i="11"/>
  <c r="L70"/>
  <c r="L71"/>
  <c r="L72"/>
  <c r="L73"/>
  <c r="L74"/>
  <c r="L69" i="72"/>
  <c r="L70"/>
  <c r="L71"/>
  <c r="L72"/>
  <c r="L73"/>
  <c r="L74"/>
  <c r="L69" i="12"/>
  <c r="L70"/>
  <c r="L71"/>
  <c r="L72"/>
  <c r="L73"/>
  <c r="L74"/>
  <c r="L69" i="73"/>
  <c r="L70"/>
  <c r="L71"/>
  <c r="L72"/>
  <c r="L73"/>
  <c r="L74"/>
  <c r="L69" i="14"/>
  <c r="L70"/>
  <c r="L71"/>
  <c r="L72"/>
  <c r="L73"/>
  <c r="L74"/>
  <c r="L69" i="15"/>
  <c r="L70"/>
  <c r="L71"/>
  <c r="L72"/>
  <c r="L73"/>
  <c r="L74"/>
  <c r="L69" i="16"/>
  <c r="L70"/>
  <c r="L71"/>
  <c r="L72"/>
  <c r="L73"/>
  <c r="L74"/>
  <c r="L69" i="17"/>
  <c r="L70"/>
  <c r="L71"/>
  <c r="L72"/>
  <c r="L73"/>
  <c r="L74"/>
  <c r="L69" i="18"/>
  <c r="L70"/>
  <c r="L71"/>
  <c r="L72"/>
  <c r="L73"/>
  <c r="L74"/>
  <c r="L69" i="19"/>
  <c r="L70"/>
  <c r="L71"/>
  <c r="L72"/>
  <c r="L73"/>
  <c r="L74"/>
  <c r="L69" i="20"/>
  <c r="L70"/>
  <c r="L71"/>
  <c r="L72"/>
  <c r="L73"/>
  <c r="L74"/>
  <c r="L69" i="21"/>
  <c r="L70"/>
  <c r="L71"/>
  <c r="L72"/>
  <c r="L73"/>
  <c r="L74"/>
  <c r="L69" i="9"/>
  <c r="L70"/>
  <c r="L71"/>
  <c r="L72"/>
  <c r="L73"/>
  <c r="L74"/>
  <c r="L69" i="22"/>
  <c r="L70"/>
  <c r="L71"/>
  <c r="L72"/>
  <c r="L73"/>
  <c r="L74"/>
  <c r="L69" i="23"/>
  <c r="L70"/>
  <c r="L71"/>
  <c r="L72"/>
  <c r="L73"/>
  <c r="L74"/>
  <c r="L69" i="24"/>
  <c r="L70"/>
  <c r="L71"/>
  <c r="L72"/>
  <c r="L73"/>
  <c r="L74"/>
  <c r="L69" i="25"/>
  <c r="L70"/>
  <c r="L71"/>
  <c r="L72"/>
  <c r="L73"/>
  <c r="L74"/>
  <c r="L69" i="26"/>
  <c r="L70"/>
  <c r="L71"/>
  <c r="L72"/>
  <c r="L73"/>
  <c r="L74"/>
  <c r="L69" i="27"/>
  <c r="L70"/>
  <c r="L71"/>
  <c r="L72"/>
  <c r="L73"/>
  <c r="L74"/>
  <c r="L69" i="63"/>
  <c r="L70"/>
  <c r="L71"/>
  <c r="L72"/>
  <c r="L73"/>
  <c r="L74"/>
  <c r="L69" i="29"/>
  <c r="L70"/>
  <c r="L71"/>
  <c r="L72"/>
  <c r="L73"/>
  <c r="L74"/>
  <c r="L69" i="30"/>
  <c r="L70"/>
  <c r="L71"/>
  <c r="L72"/>
  <c r="L73"/>
  <c r="L74"/>
  <c r="L69" i="33"/>
  <c r="L70"/>
  <c r="L71"/>
  <c r="L72"/>
  <c r="L73"/>
  <c r="L74"/>
  <c r="L69" i="34"/>
  <c r="L70"/>
  <c r="L71"/>
  <c r="L72"/>
  <c r="L73"/>
  <c r="L74"/>
  <c r="L69" i="35"/>
  <c r="L70"/>
  <c r="L71"/>
  <c r="L72"/>
  <c r="L73"/>
  <c r="L74"/>
  <c r="L69" i="36"/>
  <c r="L70"/>
  <c r="L71"/>
  <c r="L72"/>
  <c r="L73"/>
  <c r="L74"/>
  <c r="L69" i="37"/>
  <c r="L70"/>
  <c r="L71"/>
  <c r="L72"/>
  <c r="L73"/>
  <c r="L74"/>
  <c r="L69" i="38"/>
  <c r="L70"/>
  <c r="L71"/>
  <c r="L72"/>
  <c r="L73"/>
  <c r="L74"/>
  <c r="L69" i="39"/>
  <c r="L70"/>
  <c r="L71"/>
  <c r="L72"/>
  <c r="L73"/>
  <c r="L74"/>
  <c r="L69" i="64"/>
  <c r="L70"/>
  <c r="L71"/>
  <c r="L72"/>
  <c r="L73"/>
  <c r="L74"/>
  <c r="L69" i="41"/>
  <c r="L70"/>
  <c r="L71"/>
  <c r="L72"/>
  <c r="L73"/>
  <c r="L74"/>
  <c r="L69" i="70"/>
  <c r="L70"/>
  <c r="L71"/>
  <c r="L72"/>
  <c r="L73"/>
  <c r="L74"/>
  <c r="L69" i="43"/>
  <c r="L70"/>
  <c r="L71"/>
  <c r="L72"/>
  <c r="L73"/>
  <c r="L74"/>
  <c r="L69" i="44"/>
  <c r="L70"/>
  <c r="L71"/>
  <c r="L72"/>
  <c r="L73"/>
  <c r="L74"/>
  <c r="L69" i="45"/>
  <c r="L70"/>
  <c r="L71"/>
  <c r="L72"/>
  <c r="L73"/>
  <c r="L74"/>
  <c r="L69" i="46"/>
  <c r="L70"/>
  <c r="L71"/>
  <c r="L72"/>
  <c r="L73"/>
  <c r="L74"/>
  <c r="L69" i="47"/>
  <c r="L70"/>
  <c r="L71"/>
  <c r="L72"/>
  <c r="L73"/>
  <c r="L74"/>
  <c r="L69" i="49"/>
  <c r="L70"/>
  <c r="L71"/>
  <c r="L72"/>
  <c r="L73"/>
  <c r="L74"/>
  <c r="L69" i="50"/>
  <c r="L70"/>
  <c r="L71"/>
  <c r="L72"/>
  <c r="L73"/>
  <c r="L74"/>
  <c r="L69" i="51"/>
  <c r="L70"/>
  <c r="L71"/>
  <c r="L72"/>
  <c r="L73"/>
  <c r="L74"/>
  <c r="L69" i="52"/>
  <c r="L70"/>
  <c r="L71"/>
  <c r="L72"/>
  <c r="L73"/>
  <c r="L74"/>
  <c r="L69" i="53"/>
  <c r="L70"/>
  <c r="L71"/>
  <c r="L72"/>
  <c r="L73"/>
  <c r="L74"/>
  <c r="L69" i="32"/>
  <c r="L70"/>
  <c r="L71"/>
  <c r="L72"/>
  <c r="L73"/>
  <c r="L74"/>
  <c r="L69" i="54"/>
  <c r="L70"/>
  <c r="L71"/>
  <c r="L72"/>
  <c r="L73"/>
  <c r="L74"/>
  <c r="L69" i="55"/>
  <c r="L70"/>
  <c r="L71"/>
  <c r="L72"/>
  <c r="L73"/>
  <c r="L74"/>
  <c r="L69" i="56"/>
  <c r="L70"/>
  <c r="L71"/>
  <c r="L72"/>
  <c r="L73"/>
  <c r="L74"/>
  <c r="L69" i="57"/>
  <c r="L70"/>
  <c r="L71"/>
  <c r="L72"/>
  <c r="L73"/>
  <c r="L74"/>
  <c r="L69" i="58"/>
  <c r="L70"/>
  <c r="L71"/>
  <c r="L72"/>
  <c r="L73"/>
  <c r="L74"/>
  <c r="L69" i="59"/>
  <c r="L70"/>
  <c r="L71"/>
  <c r="L72"/>
  <c r="L73"/>
  <c r="L74"/>
  <c r="L69" i="60"/>
  <c r="L70"/>
  <c r="L71"/>
  <c r="L72"/>
  <c r="L73"/>
  <c r="L74"/>
  <c r="L69" i="61"/>
  <c r="L70"/>
  <c r="L71"/>
  <c r="L72"/>
  <c r="L73"/>
  <c r="L74"/>
  <c r="L69" i="62"/>
  <c r="L70"/>
  <c r="L71"/>
  <c r="L72"/>
  <c r="L73"/>
  <c r="L74"/>
  <c r="L69" i="71"/>
  <c r="L70"/>
  <c r="L71"/>
  <c r="L72"/>
  <c r="L73"/>
  <c r="L74"/>
  <c r="K69" i="7"/>
  <c r="K70"/>
  <c r="K71"/>
  <c r="K72"/>
  <c r="K73"/>
  <c r="K74"/>
  <c r="K69" i="10"/>
  <c r="K70"/>
  <c r="K71"/>
  <c r="K72"/>
  <c r="K73"/>
  <c r="K74"/>
  <c r="K69" i="66"/>
  <c r="K70"/>
  <c r="K71"/>
  <c r="K72"/>
  <c r="K73"/>
  <c r="K74"/>
  <c r="K69" i="69"/>
  <c r="K70"/>
  <c r="K71"/>
  <c r="K72"/>
  <c r="K73"/>
  <c r="K74"/>
  <c r="K69" i="11"/>
  <c r="K70"/>
  <c r="K71"/>
  <c r="K72"/>
  <c r="K73"/>
  <c r="K74"/>
  <c r="K69" i="72"/>
  <c r="K70"/>
  <c r="K71"/>
  <c r="K72"/>
  <c r="K73"/>
  <c r="K74"/>
  <c r="K69" i="12"/>
  <c r="K70"/>
  <c r="K71"/>
  <c r="K72"/>
  <c r="K73"/>
  <c r="K74"/>
  <c r="K69" i="73"/>
  <c r="K70"/>
  <c r="K71"/>
  <c r="K72"/>
  <c r="K73"/>
  <c r="K74"/>
  <c r="K69" i="14"/>
  <c r="K70"/>
  <c r="K71"/>
  <c r="K72"/>
  <c r="K73"/>
  <c r="K74"/>
  <c r="K69" i="15"/>
  <c r="K70"/>
  <c r="K71"/>
  <c r="K72"/>
  <c r="K73"/>
  <c r="K74"/>
  <c r="K69" i="16"/>
  <c r="K70"/>
  <c r="K71"/>
  <c r="K72"/>
  <c r="K73"/>
  <c r="K74"/>
  <c r="K69" i="17"/>
  <c r="K70"/>
  <c r="K71"/>
  <c r="K72"/>
  <c r="K73"/>
  <c r="K74"/>
  <c r="K69" i="18"/>
  <c r="K70"/>
  <c r="K71"/>
  <c r="K72"/>
  <c r="K73"/>
  <c r="K74"/>
  <c r="K69" i="19"/>
  <c r="K70"/>
  <c r="K71"/>
  <c r="K72"/>
  <c r="K73"/>
  <c r="K74"/>
  <c r="K69" i="20"/>
  <c r="K70"/>
  <c r="K71"/>
  <c r="K72"/>
  <c r="K73"/>
  <c r="K74"/>
  <c r="K69" i="21"/>
  <c r="K70"/>
  <c r="K71"/>
  <c r="K72"/>
  <c r="K73"/>
  <c r="K74"/>
  <c r="K69" i="9"/>
  <c r="K70"/>
  <c r="K71"/>
  <c r="K72"/>
  <c r="K73"/>
  <c r="K74"/>
  <c r="K69" i="22"/>
  <c r="K70"/>
  <c r="K71"/>
  <c r="K72"/>
  <c r="K73"/>
  <c r="K74"/>
  <c r="K69" i="23"/>
  <c r="K70"/>
  <c r="K71"/>
  <c r="K72"/>
  <c r="K73"/>
  <c r="K74"/>
  <c r="K69" i="24"/>
  <c r="K70"/>
  <c r="K71"/>
  <c r="K72"/>
  <c r="K73"/>
  <c r="K74"/>
  <c r="K69" i="25"/>
  <c r="K70"/>
  <c r="K71"/>
  <c r="K72"/>
  <c r="K73"/>
  <c r="K74"/>
  <c r="K69" i="26"/>
  <c r="K70"/>
  <c r="K71"/>
  <c r="K72"/>
  <c r="K73"/>
  <c r="K74"/>
  <c r="K69" i="27"/>
  <c r="K70"/>
  <c r="K71"/>
  <c r="K72"/>
  <c r="K73"/>
  <c r="K74"/>
  <c r="K69" i="63"/>
  <c r="K70"/>
  <c r="K71"/>
  <c r="K72"/>
  <c r="K73"/>
  <c r="K74"/>
  <c r="K69" i="29"/>
  <c r="K70"/>
  <c r="K71"/>
  <c r="K72"/>
  <c r="K73"/>
  <c r="K74"/>
  <c r="K69" i="30"/>
  <c r="K70"/>
  <c r="K71"/>
  <c r="K72"/>
  <c r="K73"/>
  <c r="K74"/>
  <c r="K69" i="33"/>
  <c r="K70"/>
  <c r="K71"/>
  <c r="K72"/>
  <c r="K73"/>
  <c r="K74"/>
  <c r="K69" i="34"/>
  <c r="K70"/>
  <c r="K71"/>
  <c r="K72"/>
  <c r="K73"/>
  <c r="K74"/>
  <c r="K69" i="35"/>
  <c r="K70"/>
  <c r="K71"/>
  <c r="K72"/>
  <c r="K73"/>
  <c r="K74"/>
  <c r="K69" i="36"/>
  <c r="K70"/>
  <c r="K71"/>
  <c r="K72"/>
  <c r="K73"/>
  <c r="K74"/>
  <c r="K69" i="37"/>
  <c r="K70"/>
  <c r="K71"/>
  <c r="K72"/>
  <c r="K73"/>
  <c r="K74"/>
  <c r="K69" i="38"/>
  <c r="K70"/>
  <c r="K71"/>
  <c r="K72"/>
  <c r="K73"/>
  <c r="K74"/>
  <c r="K69" i="39"/>
  <c r="K70"/>
  <c r="K71"/>
  <c r="K72"/>
  <c r="K73"/>
  <c r="K74"/>
  <c r="K69" i="64"/>
  <c r="K70"/>
  <c r="K71"/>
  <c r="K72"/>
  <c r="K73"/>
  <c r="K74"/>
  <c r="K69" i="41"/>
  <c r="K70"/>
  <c r="K71"/>
  <c r="K72"/>
  <c r="K73"/>
  <c r="K74"/>
  <c r="K69" i="70"/>
  <c r="K70"/>
  <c r="K71"/>
  <c r="K72"/>
  <c r="K73"/>
  <c r="K74"/>
  <c r="K69" i="43"/>
  <c r="K70"/>
  <c r="K71"/>
  <c r="K72"/>
  <c r="K73"/>
  <c r="K74"/>
  <c r="K69" i="44"/>
  <c r="K70"/>
  <c r="K71"/>
  <c r="K72"/>
  <c r="K73"/>
  <c r="K74"/>
  <c r="K69" i="45"/>
  <c r="K70"/>
  <c r="K71"/>
  <c r="K72"/>
  <c r="K73"/>
  <c r="K74"/>
  <c r="K69" i="46"/>
  <c r="K70"/>
  <c r="K71"/>
  <c r="K72"/>
  <c r="K73"/>
  <c r="K74"/>
  <c r="K69" i="47"/>
  <c r="K70"/>
  <c r="K71"/>
  <c r="K72"/>
  <c r="K73"/>
  <c r="K74"/>
  <c r="K69" i="49"/>
  <c r="K70"/>
  <c r="K71"/>
  <c r="K72"/>
  <c r="K73"/>
  <c r="K74"/>
  <c r="K69" i="50"/>
  <c r="K70"/>
  <c r="K71"/>
  <c r="K72"/>
  <c r="K73"/>
  <c r="K74"/>
  <c r="K69" i="51"/>
  <c r="K70"/>
  <c r="K71"/>
  <c r="K72"/>
  <c r="K73"/>
  <c r="K74"/>
  <c r="K69" i="52"/>
  <c r="K70"/>
  <c r="K71"/>
  <c r="K72"/>
  <c r="K73"/>
  <c r="K74"/>
  <c r="K69" i="53"/>
  <c r="K70"/>
  <c r="K71"/>
  <c r="K72"/>
  <c r="K73"/>
  <c r="K74"/>
  <c r="K69" i="32"/>
  <c r="K70"/>
  <c r="K71"/>
  <c r="K72"/>
  <c r="K73"/>
  <c r="K74"/>
  <c r="K69" i="54"/>
  <c r="K70"/>
  <c r="K71"/>
  <c r="K72"/>
  <c r="K73"/>
  <c r="K74"/>
  <c r="K69" i="55"/>
  <c r="K70"/>
  <c r="K71"/>
  <c r="K72"/>
  <c r="K73"/>
  <c r="K74"/>
  <c r="K69" i="56"/>
  <c r="K70"/>
  <c r="K71"/>
  <c r="K72"/>
  <c r="K73"/>
  <c r="K74"/>
  <c r="K69" i="57"/>
  <c r="K70"/>
  <c r="K71"/>
  <c r="K72"/>
  <c r="K73"/>
  <c r="K74"/>
  <c r="K69" i="58"/>
  <c r="K70"/>
  <c r="K71"/>
  <c r="K72"/>
  <c r="K73"/>
  <c r="K74"/>
  <c r="K69" i="59"/>
  <c r="K70"/>
  <c r="K71"/>
  <c r="K72"/>
  <c r="K73"/>
  <c r="K74"/>
  <c r="K69" i="60"/>
  <c r="K70"/>
  <c r="K71"/>
  <c r="K72"/>
  <c r="K73"/>
  <c r="K74"/>
  <c r="K69" i="61"/>
  <c r="K70"/>
  <c r="K71"/>
  <c r="K72"/>
  <c r="K73"/>
  <c r="K74"/>
  <c r="K69" i="62"/>
  <c r="K70"/>
  <c r="K71"/>
  <c r="K72"/>
  <c r="K73"/>
  <c r="K74"/>
  <c r="K69" i="71"/>
  <c r="K70"/>
  <c r="K71"/>
  <c r="K72"/>
  <c r="K73"/>
  <c r="K74"/>
  <c r="L68" i="7"/>
  <c r="L68" i="10"/>
  <c r="L68" i="66"/>
  <c r="L68" i="69"/>
  <c r="L68" i="11"/>
  <c r="L68" i="72"/>
  <c r="L68" i="12"/>
  <c r="L68" i="73"/>
  <c r="L68" i="14"/>
  <c r="L68" i="15"/>
  <c r="L68" i="16"/>
  <c r="L68" i="17"/>
  <c r="L68" i="18"/>
  <c r="L68" i="19"/>
  <c r="L68" i="20"/>
  <c r="L68" i="21"/>
  <c r="L68" i="9"/>
  <c r="L68" i="22"/>
  <c r="L68" i="23"/>
  <c r="L68" i="24"/>
  <c r="L68" i="25"/>
  <c r="L68" i="26"/>
  <c r="L68" i="27"/>
  <c r="L68" i="63"/>
  <c r="L68" i="29"/>
  <c r="L68" i="30"/>
  <c r="L68" i="33"/>
  <c r="L68" i="34"/>
  <c r="L68" i="35"/>
  <c r="L68" i="36"/>
  <c r="L68" i="37"/>
  <c r="L68" i="38"/>
  <c r="L68" i="39"/>
  <c r="L68" i="64"/>
  <c r="L68" i="41"/>
  <c r="L68" i="70"/>
  <c r="L68" i="43"/>
  <c r="L68" i="44"/>
  <c r="L68" i="45"/>
  <c r="L68" i="46"/>
  <c r="L68" i="47"/>
  <c r="L68" i="49"/>
  <c r="L68" i="50"/>
  <c r="L68" i="51"/>
  <c r="L68" i="52"/>
  <c r="L68" i="53"/>
  <c r="L68" i="32"/>
  <c r="L68" i="54"/>
  <c r="L68" i="55"/>
  <c r="L68" i="56"/>
  <c r="L68" i="57"/>
  <c r="L68" i="58"/>
  <c r="L68" i="59"/>
  <c r="L68" i="60"/>
  <c r="L68" i="61"/>
  <c r="L68" i="62"/>
  <c r="L68" i="71"/>
  <c r="K68" i="7"/>
  <c r="K68" i="10"/>
  <c r="K68" i="66"/>
  <c r="K68" i="69"/>
  <c r="K68" i="11"/>
  <c r="K68" i="72"/>
  <c r="K68" i="12"/>
  <c r="K68" i="73"/>
  <c r="K68" i="14"/>
  <c r="K68" i="15"/>
  <c r="K68" i="16"/>
  <c r="K68" i="17"/>
  <c r="K68" i="18"/>
  <c r="K68" i="19"/>
  <c r="K68" i="20"/>
  <c r="K68" i="21"/>
  <c r="K68" i="9"/>
  <c r="K68" i="22"/>
  <c r="K68" i="23"/>
  <c r="K68" i="24"/>
  <c r="K68" i="25"/>
  <c r="K68" i="26"/>
  <c r="K68" i="27"/>
  <c r="K68" i="63"/>
  <c r="K68" i="29"/>
  <c r="K68" i="30"/>
  <c r="K68" i="33"/>
  <c r="K68" i="34"/>
  <c r="K68" i="35"/>
  <c r="K68" i="36"/>
  <c r="K68" i="37"/>
  <c r="K68" i="38"/>
  <c r="K68" i="39"/>
  <c r="K68" i="64"/>
  <c r="K68" i="41"/>
  <c r="K68" i="70"/>
  <c r="K68" i="43"/>
  <c r="K68" i="44"/>
  <c r="K68" i="45"/>
  <c r="K68" i="46"/>
  <c r="K68" i="47"/>
  <c r="K68" i="49"/>
  <c r="K68" i="50"/>
  <c r="K68" i="51"/>
  <c r="K68" i="52"/>
  <c r="K68" i="53"/>
  <c r="K68" i="32"/>
  <c r="K68" i="54"/>
  <c r="K68" i="55"/>
  <c r="K68" i="56"/>
  <c r="K68" i="57"/>
  <c r="K68" i="58"/>
  <c r="K68" i="59"/>
  <c r="K68" i="60"/>
  <c r="K68" i="61"/>
  <c r="K68" i="62"/>
  <c r="K68" i="71"/>
  <c r="J146" i="65"/>
  <c r="L146" s="1"/>
  <c r="J135"/>
  <c r="L135" s="1"/>
  <c r="Q146" i="73" l="1"/>
  <c r="Q135"/>
  <c r="J155"/>
  <c r="Q155" s="1"/>
  <c r="Q154"/>
  <c r="Q153"/>
  <c r="Q152"/>
  <c r="Q151"/>
  <c r="Q150"/>
  <c r="Q149"/>
  <c r="Q148"/>
  <c r="Q147"/>
  <c r="Q145"/>
  <c r="Q144"/>
  <c r="Q143"/>
  <c r="Q142"/>
  <c r="Q141"/>
  <c r="Q140"/>
  <c r="Q139"/>
  <c r="Q138"/>
  <c r="Q137"/>
  <c r="Q136"/>
  <c r="Q134"/>
  <c r="Q133"/>
  <c r="Q132"/>
  <c r="L132"/>
  <c r="K132"/>
  <c r="J77"/>
  <c r="Q77" s="1"/>
  <c r="Q76"/>
  <c r="Q75"/>
  <c r="L75"/>
  <c r="L77" s="1"/>
  <c r="K75"/>
  <c r="Q74"/>
  <c r="Q73"/>
  <c r="Q72"/>
  <c r="Q71"/>
  <c r="Q70"/>
  <c r="Q69"/>
  <c r="Q68"/>
  <c r="K77" l="1"/>
  <c r="K155"/>
  <c r="L155"/>
  <c r="Q146" i="72"/>
  <c r="Q135" l="1"/>
  <c r="J155"/>
  <c r="Q155" s="1"/>
  <c r="Q154"/>
  <c r="Q153"/>
  <c r="Q152"/>
  <c r="Q151"/>
  <c r="Q150"/>
  <c r="Q149"/>
  <c r="Q148"/>
  <c r="Q147"/>
  <c r="Q145"/>
  <c r="Q144"/>
  <c r="Q143"/>
  <c r="Q142"/>
  <c r="Q141"/>
  <c r="Q140"/>
  <c r="Q139"/>
  <c r="Q138"/>
  <c r="Q137"/>
  <c r="Q136"/>
  <c r="Q134"/>
  <c r="Q133"/>
  <c r="Q132"/>
  <c r="L132"/>
  <c r="K132"/>
  <c r="J77"/>
  <c r="Q77" s="1"/>
  <c r="Q76"/>
  <c r="Q75"/>
  <c r="L75"/>
  <c r="K75"/>
  <c r="Q74"/>
  <c r="Q73"/>
  <c r="Q72"/>
  <c r="Q71"/>
  <c r="Q70"/>
  <c r="Q69"/>
  <c r="Q68"/>
  <c r="K77" l="1"/>
  <c r="L155"/>
  <c r="K155"/>
  <c r="L77"/>
  <c r="Q146" i="10"/>
  <c r="Q146" i="66"/>
  <c r="Q146" i="69"/>
  <c r="Q146" i="11"/>
  <c r="Q146" i="12"/>
  <c r="Q146" i="14"/>
  <c r="Q146" i="15"/>
  <c r="Q146" i="16"/>
  <c r="Q146" i="17"/>
  <c r="Q146" i="18"/>
  <c r="Q146" i="19"/>
  <c r="Q146" i="20"/>
  <c r="Q146" i="21"/>
  <c r="Q146" i="9"/>
  <c r="Q146" i="22"/>
  <c r="Q146" i="23"/>
  <c r="Q146" i="24"/>
  <c r="Q146" i="25"/>
  <c r="Q146" i="26"/>
  <c r="Q146" i="27"/>
  <c r="Q146" i="63"/>
  <c r="Q146" i="29"/>
  <c r="Q146" i="30"/>
  <c r="Q146" i="71"/>
  <c r="Q146" i="33"/>
  <c r="Q146" i="34"/>
  <c r="Q146" i="35"/>
  <c r="Q146" i="36"/>
  <c r="Q146" i="37"/>
  <c r="Q146" i="38"/>
  <c r="Q146" i="39"/>
  <c r="Q146" i="64"/>
  <c r="Q146" i="41"/>
  <c r="Q146" i="70"/>
  <c r="Q146" i="43"/>
  <c r="Q146" i="44"/>
  <c r="Q146" i="45"/>
  <c r="Q146" i="46"/>
  <c r="Q146" i="47"/>
  <c r="Q146" i="49"/>
  <c r="Q146" i="50"/>
  <c r="Q146" i="51"/>
  <c r="Q146" i="52"/>
  <c r="Q146" i="53"/>
  <c r="Q146" i="32"/>
  <c r="Q146" i="54"/>
  <c r="Q146" i="55"/>
  <c r="Q146" i="56"/>
  <c r="Q146" i="57"/>
  <c r="Q146" i="58"/>
  <c r="Q146" i="59"/>
  <c r="Q146" i="60"/>
  <c r="Q146" i="61"/>
  <c r="Q146" i="62"/>
  <c r="Q146" i="65"/>
  <c r="Q146" i="7"/>
  <c r="Q135" i="10"/>
  <c r="Q135" i="66"/>
  <c r="Q135" i="69"/>
  <c r="Q135" i="11"/>
  <c r="Q135" i="12"/>
  <c r="Q135" i="14"/>
  <c r="Q135" i="15"/>
  <c r="Q135" i="16"/>
  <c r="Q135" i="17"/>
  <c r="Q135" i="18"/>
  <c r="Q135" i="19"/>
  <c r="Q135" i="20"/>
  <c r="Q135" i="21"/>
  <c r="Q135" i="9"/>
  <c r="Q135" i="22"/>
  <c r="Q135" i="23"/>
  <c r="Q135" i="24"/>
  <c r="Q135" i="25"/>
  <c r="Q135" i="26"/>
  <c r="Q135" i="27"/>
  <c r="Q135" i="63"/>
  <c r="Q135" i="29"/>
  <c r="Q135" i="30"/>
  <c r="Q135" i="71"/>
  <c r="Q135" i="33"/>
  <c r="Q135" i="34"/>
  <c r="Q135" i="35"/>
  <c r="Q135" i="36"/>
  <c r="Q135" i="37"/>
  <c r="Q135" i="38"/>
  <c r="Q135" i="39"/>
  <c r="Q135" i="64"/>
  <c r="Q135" i="41"/>
  <c r="Q135" i="70"/>
  <c r="Q135" i="43"/>
  <c r="Q135" i="44"/>
  <c r="Q135" i="45"/>
  <c r="Q135" i="46"/>
  <c r="Q135" i="47"/>
  <c r="Q135" i="49"/>
  <c r="Q135" i="50"/>
  <c r="Q135" i="51"/>
  <c r="Q135" i="52"/>
  <c r="Q135" i="53"/>
  <c r="Q135" i="32"/>
  <c r="Q135" i="54"/>
  <c r="Q135" i="55"/>
  <c r="Q135" i="56"/>
  <c r="Q135" i="57"/>
  <c r="Q135" i="58"/>
  <c r="Q135" i="59"/>
  <c r="Q135" i="60"/>
  <c r="Q135" i="61"/>
  <c r="Q135" i="62"/>
  <c r="Q135" i="65"/>
  <c r="Q135" i="7"/>
  <c r="J155" i="14" l="1"/>
  <c r="J74" i="65" l="1"/>
  <c r="J69"/>
  <c r="J70"/>
  <c r="J71"/>
  <c r="J72"/>
  <c r="L71" l="1"/>
  <c r="K71"/>
  <c r="L70"/>
  <c r="K70"/>
  <c r="L74"/>
  <c r="K74"/>
  <c r="L69"/>
  <c r="K69"/>
  <c r="L72"/>
  <c r="K72"/>
  <c r="J155" i="71"/>
  <c r="Q155" s="1"/>
  <c r="Q154"/>
  <c r="Q153"/>
  <c r="Q152"/>
  <c r="Q151"/>
  <c r="Q150"/>
  <c r="Q149"/>
  <c r="Q148"/>
  <c r="Q147"/>
  <c r="Q145"/>
  <c r="Q144"/>
  <c r="Q143"/>
  <c r="Q142"/>
  <c r="Q141"/>
  <c r="Q140"/>
  <c r="Q139"/>
  <c r="Q138"/>
  <c r="Q137"/>
  <c r="Q136"/>
  <c r="Q134"/>
  <c r="Q133"/>
  <c r="Q132"/>
  <c r="J77"/>
  <c r="Q77" s="1"/>
  <c r="Q76"/>
  <c r="Q75"/>
  <c r="Q74"/>
  <c r="Q73"/>
  <c r="Q72"/>
  <c r="Q71"/>
  <c r="Q70"/>
  <c r="Q69"/>
  <c r="Q68"/>
  <c r="L155" l="1"/>
  <c r="K155"/>
  <c r="K77"/>
  <c r="L77"/>
  <c r="K154" i="59"/>
  <c r="L154"/>
  <c r="K154" i="56" l="1"/>
  <c r="L154" i="53"/>
  <c r="K154"/>
  <c r="K154" i="20" l="1"/>
  <c r="J155" i="7"/>
  <c r="J155" i="69"/>
  <c r="J155" i="11"/>
  <c r="J155" i="18"/>
  <c r="J155" i="24"/>
  <c r="J155" i="70"/>
  <c r="J155" i="52"/>
  <c r="J155" i="10"/>
  <c r="Q154" i="70" l="1"/>
  <c r="Q153"/>
  <c r="Q152"/>
  <c r="Q151"/>
  <c r="Q150"/>
  <c r="Q149"/>
  <c r="Q148"/>
  <c r="Q147"/>
  <c r="Q145"/>
  <c r="Q144"/>
  <c r="Q143"/>
  <c r="Q142"/>
  <c r="Q141"/>
  <c r="Q140"/>
  <c r="Q139"/>
  <c r="Q138"/>
  <c r="Q137"/>
  <c r="Q136"/>
  <c r="Q134"/>
  <c r="Q133"/>
  <c r="Q132"/>
  <c r="Q76"/>
  <c r="Q75"/>
  <c r="Q74"/>
  <c r="Q73"/>
  <c r="L77"/>
  <c r="Q72"/>
  <c r="Q71"/>
  <c r="Q70"/>
  <c r="Q69"/>
  <c r="Q68"/>
  <c r="K155" l="1"/>
  <c r="S155" s="1"/>
  <c r="L155"/>
  <c r="T155" s="1"/>
  <c r="K77"/>
  <c r="J77"/>
  <c r="Q77" l="1"/>
  <c r="R77"/>
  <c r="Q155"/>
  <c r="R155"/>
  <c r="Q155" i="69" l="1"/>
  <c r="Q154"/>
  <c r="Q153"/>
  <c r="Q152"/>
  <c r="Q151"/>
  <c r="Q150"/>
  <c r="Q149"/>
  <c r="Q148"/>
  <c r="Q147"/>
  <c r="Q145"/>
  <c r="Q144"/>
  <c r="Q143"/>
  <c r="Q142"/>
  <c r="Q141"/>
  <c r="Q140"/>
  <c r="Q139"/>
  <c r="Q138"/>
  <c r="Q137"/>
  <c r="Q136"/>
  <c r="Q134"/>
  <c r="Q133"/>
  <c r="Q132"/>
  <c r="K155"/>
  <c r="J77"/>
  <c r="Q77" s="1"/>
  <c r="Q76"/>
  <c r="Q75"/>
  <c r="Q74"/>
  <c r="Q73"/>
  <c r="Q72"/>
  <c r="Q71"/>
  <c r="Q70"/>
  <c r="Q69"/>
  <c r="Q68"/>
  <c r="L77"/>
  <c r="K77"/>
  <c r="J136" i="65"/>
  <c r="J133"/>
  <c r="J134"/>
  <c r="J138"/>
  <c r="J139"/>
  <c r="J140"/>
  <c r="J141"/>
  <c r="J142"/>
  <c r="J143"/>
  <c r="J144"/>
  <c r="J145"/>
  <c r="J147"/>
  <c r="J149"/>
  <c r="J150"/>
  <c r="J151"/>
  <c r="J152"/>
  <c r="J153"/>
  <c r="J132"/>
  <c r="J68"/>
  <c r="J155" i="59"/>
  <c r="L152" i="65" l="1"/>
  <c r="L150"/>
  <c r="L147"/>
  <c r="L144"/>
  <c r="L142"/>
  <c r="L140"/>
  <c r="L138"/>
  <c r="L153"/>
  <c r="L151"/>
  <c r="L149"/>
  <c r="L145"/>
  <c r="L143"/>
  <c r="L141"/>
  <c r="L139"/>
  <c r="L134"/>
  <c r="L136"/>
  <c r="L68"/>
  <c r="K68"/>
  <c r="J155" i="62"/>
  <c r="J155" i="61"/>
  <c r="J155" i="60"/>
  <c r="J155" i="58"/>
  <c r="J155" i="57"/>
  <c r="J155" i="56"/>
  <c r="J155" i="55"/>
  <c r="J155" i="54"/>
  <c r="J155" i="32"/>
  <c r="J155" i="53"/>
  <c r="J155" i="51"/>
  <c r="J155" i="50"/>
  <c r="J155" i="49"/>
  <c r="J155" i="47"/>
  <c r="J155" i="46"/>
  <c r="J155" i="45"/>
  <c r="J155" i="44"/>
  <c r="J155" i="43"/>
  <c r="L155" i="69"/>
  <c r="J155" i="29"/>
  <c r="J155" i="27"/>
  <c r="J155" i="19"/>
  <c r="J155" i="41" l="1"/>
  <c r="J155" i="64"/>
  <c r="J155" i="39"/>
  <c r="J155" i="38"/>
  <c r="J155" i="37"/>
  <c r="J155" i="36"/>
  <c r="J155" i="35"/>
  <c r="J155" i="34"/>
  <c r="J155" i="33"/>
  <c r="J155" i="30"/>
  <c r="J155" i="63"/>
  <c r="J155" i="26"/>
  <c r="J155" i="25"/>
  <c r="J155" i="23"/>
  <c r="J155" i="22"/>
  <c r="J155" i="9"/>
  <c r="J155" i="21"/>
  <c r="J155" i="20"/>
  <c r="J155" i="17"/>
  <c r="J155" i="16"/>
  <c r="J155" i="15"/>
  <c r="J155" i="12"/>
  <c r="J148" i="65"/>
  <c r="J137"/>
  <c r="J73"/>
  <c r="L148" l="1"/>
  <c r="L137"/>
  <c r="L73"/>
  <c r="K73"/>
  <c r="Q147" i="66"/>
  <c r="Q147" i="11"/>
  <c r="Q147" i="12"/>
  <c r="Q147" i="14"/>
  <c r="Q147" i="7"/>
  <c r="Q147" i="15"/>
  <c r="Q147" i="16"/>
  <c r="Q147" i="17"/>
  <c r="Q147" i="18"/>
  <c r="Q147" i="19"/>
  <c r="Q147" i="20"/>
  <c r="Q147" i="21"/>
  <c r="Q147" i="9"/>
  <c r="Q147" i="22"/>
  <c r="Q147" i="23"/>
  <c r="Q147" i="24"/>
  <c r="Q147" i="25"/>
  <c r="Q147" i="26"/>
  <c r="Q147" i="27"/>
  <c r="Q147" i="63"/>
  <c r="Q147" i="29"/>
  <c r="Q147" i="30"/>
  <c r="Q147" i="32"/>
  <c r="Q147" i="33"/>
  <c r="Q147" i="34"/>
  <c r="Q147" i="35"/>
  <c r="Q147" i="36"/>
  <c r="Q147" i="37"/>
  <c r="Q147" i="38"/>
  <c r="Q147" i="39"/>
  <c r="Q147" i="64"/>
  <c r="Q147" i="41"/>
  <c r="Q147" i="43"/>
  <c r="Q147" i="44"/>
  <c r="Q147" i="45"/>
  <c r="Q147" i="46"/>
  <c r="Q147" i="47"/>
  <c r="Q147" i="49"/>
  <c r="Q147" i="50"/>
  <c r="Q147" i="51"/>
  <c r="Q147" i="52"/>
  <c r="Q147" i="53"/>
  <c r="Q147" i="54"/>
  <c r="Q147" i="55"/>
  <c r="Q147" i="56"/>
  <c r="Q147" i="57"/>
  <c r="Q147" i="58"/>
  <c r="Q147" i="59"/>
  <c r="Q147" i="60"/>
  <c r="Q147" i="61"/>
  <c r="Q147" i="62"/>
  <c r="Q147" i="10"/>
  <c r="Q136" i="66" l="1"/>
  <c r="Q136" i="11"/>
  <c r="Q136" i="12"/>
  <c r="Q136" i="14"/>
  <c r="Q136" i="7"/>
  <c r="Q136" i="15"/>
  <c r="Q136" i="16"/>
  <c r="Q136" i="17"/>
  <c r="Q136" i="18"/>
  <c r="Q136" i="19"/>
  <c r="Q136" i="20"/>
  <c r="Q136" i="21"/>
  <c r="Q136" i="9"/>
  <c r="Q136" i="22"/>
  <c r="Q136" i="23"/>
  <c r="Q136" i="24"/>
  <c r="Q136" i="25"/>
  <c r="Q136" i="26"/>
  <c r="Q136" i="27"/>
  <c r="Q136" i="63"/>
  <c r="Q136" i="29"/>
  <c r="Q136" i="30"/>
  <c r="Q136" i="32"/>
  <c r="Q136" i="33"/>
  <c r="Q136" i="34"/>
  <c r="Q136" i="35"/>
  <c r="Q136" i="36"/>
  <c r="Q136" i="37"/>
  <c r="Q136" i="38"/>
  <c r="Q136" i="39"/>
  <c r="Q136" i="64"/>
  <c r="Q136" i="41"/>
  <c r="Q136" i="43"/>
  <c r="Q136" i="44"/>
  <c r="Q136" i="45"/>
  <c r="Q136" i="46"/>
  <c r="Q136" i="47"/>
  <c r="Q136" i="49"/>
  <c r="Q136" i="50"/>
  <c r="Q136" i="51"/>
  <c r="Q136" i="52"/>
  <c r="Q136" i="53"/>
  <c r="Q136" i="54"/>
  <c r="Q136" i="55"/>
  <c r="Q136" i="56"/>
  <c r="Q136" i="57"/>
  <c r="Q136" i="58"/>
  <c r="Q136" i="59"/>
  <c r="Q136" i="60"/>
  <c r="Q136" i="61"/>
  <c r="Q136" i="62"/>
  <c r="Q136" i="10"/>
  <c r="Q155" i="53"/>
  <c r="Q145" i="57"/>
  <c r="Q72" i="62"/>
  <c r="Q68"/>
  <c r="Q137" i="10"/>
  <c r="Q138"/>
  <c r="Q139"/>
  <c r="Q140"/>
  <c r="Q141"/>
  <c r="Q142"/>
  <c r="Q143"/>
  <c r="Q144"/>
  <c r="Q145"/>
  <c r="Q148"/>
  <c r="Q149"/>
  <c r="Q150"/>
  <c r="Q151"/>
  <c r="Q152"/>
  <c r="Q153"/>
  <c r="Q154"/>
  <c r="Q137" i="66"/>
  <c r="Q138"/>
  <c r="Q139"/>
  <c r="Q140"/>
  <c r="Q141"/>
  <c r="Q142"/>
  <c r="Q143"/>
  <c r="Q144"/>
  <c r="Q145"/>
  <c r="Q148"/>
  <c r="Q149"/>
  <c r="Q150"/>
  <c r="Q151"/>
  <c r="Q152"/>
  <c r="Q153"/>
  <c r="Q137" i="11"/>
  <c r="Q138"/>
  <c r="Q139"/>
  <c r="Q140"/>
  <c r="Q141"/>
  <c r="Q142"/>
  <c r="Q143"/>
  <c r="Q144"/>
  <c r="Q145"/>
  <c r="Q148"/>
  <c r="Q149"/>
  <c r="Q150"/>
  <c r="Q151"/>
  <c r="Q152"/>
  <c r="Q153"/>
  <c r="Q154"/>
  <c r="Q137" i="12"/>
  <c r="Q138"/>
  <c r="Q139"/>
  <c r="Q140"/>
  <c r="Q141"/>
  <c r="Q142"/>
  <c r="Q143"/>
  <c r="Q144"/>
  <c r="Q145"/>
  <c r="Q148"/>
  <c r="Q149"/>
  <c r="Q150"/>
  <c r="Q151"/>
  <c r="Q152"/>
  <c r="Q153"/>
  <c r="Q154"/>
  <c r="Q137" i="14"/>
  <c r="Q138"/>
  <c r="Q139"/>
  <c r="Q140"/>
  <c r="Q141"/>
  <c r="Q142"/>
  <c r="Q143"/>
  <c r="Q144"/>
  <c r="Q145"/>
  <c r="Q148"/>
  <c r="Q149"/>
  <c r="Q150"/>
  <c r="Q151"/>
  <c r="Q152"/>
  <c r="Q153"/>
  <c r="Q154"/>
  <c r="Q137" i="7"/>
  <c r="Q138"/>
  <c r="Q139"/>
  <c r="Q140"/>
  <c r="Q141"/>
  <c r="Q142"/>
  <c r="Q143"/>
  <c r="Q144"/>
  <c r="Q145"/>
  <c r="Q148"/>
  <c r="Q149"/>
  <c r="Q150"/>
  <c r="Q151"/>
  <c r="Q152"/>
  <c r="Q153"/>
  <c r="Q154"/>
  <c r="Q137" i="15"/>
  <c r="Q138"/>
  <c r="Q139"/>
  <c r="Q140"/>
  <c r="Q141"/>
  <c r="Q142"/>
  <c r="Q143"/>
  <c r="Q144"/>
  <c r="Q145"/>
  <c r="Q148"/>
  <c r="Q149"/>
  <c r="Q150"/>
  <c r="Q151"/>
  <c r="Q152"/>
  <c r="Q153"/>
  <c r="Q154"/>
  <c r="Q137" i="16"/>
  <c r="Q138"/>
  <c r="Q139"/>
  <c r="Q140"/>
  <c r="Q141"/>
  <c r="Q142"/>
  <c r="Q143"/>
  <c r="Q144"/>
  <c r="Q145"/>
  <c r="Q148"/>
  <c r="Q149"/>
  <c r="Q150"/>
  <c r="Q151"/>
  <c r="Q152"/>
  <c r="Q153"/>
  <c r="Q154"/>
  <c r="Q137" i="17"/>
  <c r="Q138"/>
  <c r="Q139"/>
  <c r="Q140"/>
  <c r="Q141"/>
  <c r="Q142"/>
  <c r="Q143"/>
  <c r="Q144"/>
  <c r="Q145"/>
  <c r="Q148"/>
  <c r="Q149"/>
  <c r="Q150"/>
  <c r="Q151"/>
  <c r="Q152"/>
  <c r="Q153"/>
  <c r="Q154"/>
  <c r="Q137" i="18"/>
  <c r="Q138"/>
  <c r="Q139"/>
  <c r="Q140"/>
  <c r="Q141"/>
  <c r="Q142"/>
  <c r="Q143"/>
  <c r="Q144"/>
  <c r="Q145"/>
  <c r="Q148"/>
  <c r="Q149"/>
  <c r="Q150"/>
  <c r="Q151"/>
  <c r="Q152"/>
  <c r="Q153"/>
  <c r="Q154"/>
  <c r="Q137" i="19"/>
  <c r="Q138"/>
  <c r="Q139"/>
  <c r="Q140"/>
  <c r="Q141"/>
  <c r="Q142"/>
  <c r="Q143"/>
  <c r="Q144"/>
  <c r="Q145"/>
  <c r="Q148"/>
  <c r="Q149"/>
  <c r="Q150"/>
  <c r="Q151"/>
  <c r="Q152"/>
  <c r="Q153"/>
  <c r="Q154"/>
  <c r="Q137" i="20"/>
  <c r="Q138"/>
  <c r="Q139"/>
  <c r="Q140"/>
  <c r="Q141"/>
  <c r="Q142"/>
  <c r="Q143"/>
  <c r="Q144"/>
  <c r="Q145"/>
  <c r="Q148"/>
  <c r="Q149"/>
  <c r="Q150"/>
  <c r="Q151"/>
  <c r="Q152"/>
  <c r="Q153"/>
  <c r="Q154"/>
  <c r="Q137" i="21"/>
  <c r="Q138"/>
  <c r="Q139"/>
  <c r="Q140"/>
  <c r="Q141"/>
  <c r="Q142"/>
  <c r="Q143"/>
  <c r="Q144"/>
  <c r="Q145"/>
  <c r="Q148"/>
  <c r="Q149"/>
  <c r="Q150"/>
  <c r="Q151"/>
  <c r="Q152"/>
  <c r="Q153"/>
  <c r="Q154"/>
  <c r="Q137" i="9"/>
  <c r="Q138"/>
  <c r="Q139"/>
  <c r="Q140"/>
  <c r="Q141"/>
  <c r="Q142"/>
  <c r="Q143"/>
  <c r="Q144"/>
  <c r="Q145"/>
  <c r="Q148"/>
  <c r="Q149"/>
  <c r="Q150"/>
  <c r="Q151"/>
  <c r="Q152"/>
  <c r="Q153"/>
  <c r="Q154"/>
  <c r="Q137" i="22"/>
  <c r="Q138"/>
  <c r="Q139"/>
  <c r="Q140"/>
  <c r="Q141"/>
  <c r="Q142"/>
  <c r="Q143"/>
  <c r="Q144"/>
  <c r="Q145"/>
  <c r="Q148"/>
  <c r="Q149"/>
  <c r="Q150"/>
  <c r="Q151"/>
  <c r="Q152"/>
  <c r="Q153"/>
  <c r="Q154"/>
  <c r="Q137" i="23"/>
  <c r="Q138"/>
  <c r="Q139"/>
  <c r="Q140"/>
  <c r="Q141"/>
  <c r="Q142"/>
  <c r="Q143"/>
  <c r="Q144"/>
  <c r="Q145"/>
  <c r="Q148"/>
  <c r="Q149"/>
  <c r="Q150"/>
  <c r="Q151"/>
  <c r="Q152"/>
  <c r="Q153"/>
  <c r="Q154"/>
  <c r="Q137" i="24"/>
  <c r="Q138"/>
  <c r="Q139"/>
  <c r="Q140"/>
  <c r="Q141"/>
  <c r="Q142"/>
  <c r="Q143"/>
  <c r="Q144"/>
  <c r="Q145"/>
  <c r="Q148"/>
  <c r="Q149"/>
  <c r="Q150"/>
  <c r="Q151"/>
  <c r="Q152"/>
  <c r="Q153"/>
  <c r="Q154"/>
  <c r="Q137" i="25"/>
  <c r="Q138"/>
  <c r="Q139"/>
  <c r="Q140"/>
  <c r="Q141"/>
  <c r="Q142"/>
  <c r="Q143"/>
  <c r="Q144"/>
  <c r="Q145"/>
  <c r="Q148"/>
  <c r="Q149"/>
  <c r="Q150"/>
  <c r="Q151"/>
  <c r="Q152"/>
  <c r="Q153"/>
  <c r="Q154"/>
  <c r="Q137" i="26"/>
  <c r="Q138"/>
  <c r="Q139"/>
  <c r="Q140"/>
  <c r="Q141"/>
  <c r="Q142"/>
  <c r="Q143"/>
  <c r="Q144"/>
  <c r="Q145"/>
  <c r="Q148"/>
  <c r="Q149"/>
  <c r="Q150"/>
  <c r="Q151"/>
  <c r="Q152"/>
  <c r="Q153"/>
  <c r="Q154"/>
  <c r="Q137" i="27"/>
  <c r="Q138"/>
  <c r="Q139"/>
  <c r="Q140"/>
  <c r="Q141"/>
  <c r="Q142"/>
  <c r="Q143"/>
  <c r="Q144"/>
  <c r="Q145"/>
  <c r="Q148"/>
  <c r="Q149"/>
  <c r="Q150"/>
  <c r="Q151"/>
  <c r="Q152"/>
  <c r="Q153"/>
  <c r="Q154"/>
  <c r="Q137" i="63"/>
  <c r="Q138"/>
  <c r="Q139"/>
  <c r="Q140"/>
  <c r="Q141"/>
  <c r="Q142"/>
  <c r="Q143"/>
  <c r="Q144"/>
  <c r="Q145"/>
  <c r="Q148"/>
  <c r="Q149"/>
  <c r="Q150"/>
  <c r="Q151"/>
  <c r="Q152"/>
  <c r="Q153"/>
  <c r="Q154"/>
  <c r="Q137" i="29"/>
  <c r="Q138"/>
  <c r="Q139"/>
  <c r="Q140"/>
  <c r="Q141"/>
  <c r="Q142"/>
  <c r="Q143"/>
  <c r="Q144"/>
  <c r="Q145"/>
  <c r="Q148"/>
  <c r="Q149"/>
  <c r="Q150"/>
  <c r="Q151"/>
  <c r="Q152"/>
  <c r="Q153"/>
  <c r="Q154"/>
  <c r="Q137" i="30"/>
  <c r="Q138"/>
  <c r="Q139"/>
  <c r="Q140"/>
  <c r="Q141"/>
  <c r="Q142"/>
  <c r="Q143"/>
  <c r="Q144"/>
  <c r="Q145"/>
  <c r="Q148"/>
  <c r="Q149"/>
  <c r="Q150"/>
  <c r="Q151"/>
  <c r="Q152"/>
  <c r="Q153"/>
  <c r="Q154"/>
  <c r="Q137" i="32"/>
  <c r="Q138"/>
  <c r="Q139"/>
  <c r="Q140"/>
  <c r="Q141"/>
  <c r="Q142"/>
  <c r="Q143"/>
  <c r="Q144"/>
  <c r="Q145"/>
  <c r="Q148"/>
  <c r="Q149"/>
  <c r="Q150"/>
  <c r="Q151"/>
  <c r="Q152"/>
  <c r="Q153"/>
  <c r="Q154"/>
  <c r="Q137" i="33"/>
  <c r="Q138"/>
  <c r="Q139"/>
  <c r="Q140"/>
  <c r="Q141"/>
  <c r="Q142"/>
  <c r="Q143"/>
  <c r="Q144"/>
  <c r="Q145"/>
  <c r="Q148"/>
  <c r="Q149"/>
  <c r="Q150"/>
  <c r="Q151"/>
  <c r="Q152"/>
  <c r="Q153"/>
  <c r="Q154"/>
  <c r="Q137" i="34"/>
  <c r="Q138"/>
  <c r="Q139"/>
  <c r="Q140"/>
  <c r="Q141"/>
  <c r="Q142"/>
  <c r="Q143"/>
  <c r="Q144"/>
  <c r="Q145"/>
  <c r="Q148"/>
  <c r="Q149"/>
  <c r="Q150"/>
  <c r="Q151"/>
  <c r="Q152"/>
  <c r="Q153"/>
  <c r="Q154"/>
  <c r="Q137" i="35"/>
  <c r="Q138"/>
  <c r="Q139"/>
  <c r="Q140"/>
  <c r="Q141"/>
  <c r="Q142"/>
  <c r="Q143"/>
  <c r="Q144"/>
  <c r="Q145"/>
  <c r="Q148"/>
  <c r="Q149"/>
  <c r="Q150"/>
  <c r="Q151"/>
  <c r="Q152"/>
  <c r="Q153"/>
  <c r="Q154"/>
  <c r="Q137" i="36"/>
  <c r="Q138"/>
  <c r="Q139"/>
  <c r="Q140"/>
  <c r="Q141"/>
  <c r="Q142"/>
  <c r="Q143"/>
  <c r="Q144"/>
  <c r="Q145"/>
  <c r="Q148"/>
  <c r="Q149"/>
  <c r="Q150"/>
  <c r="Q151"/>
  <c r="Q152"/>
  <c r="Q153"/>
  <c r="Q154"/>
  <c r="Q137" i="37"/>
  <c r="Q138"/>
  <c r="Q139"/>
  <c r="Q140"/>
  <c r="Q141"/>
  <c r="Q142"/>
  <c r="Q143"/>
  <c r="Q144"/>
  <c r="Q145"/>
  <c r="Q148"/>
  <c r="Q149"/>
  <c r="Q150"/>
  <c r="Q151"/>
  <c r="Q152"/>
  <c r="Q153"/>
  <c r="Q154"/>
  <c r="Q137" i="38"/>
  <c r="Q138"/>
  <c r="Q139"/>
  <c r="Q140"/>
  <c r="Q141"/>
  <c r="Q142"/>
  <c r="Q143"/>
  <c r="Q144"/>
  <c r="Q145"/>
  <c r="Q148"/>
  <c r="Q149"/>
  <c r="Q150"/>
  <c r="Q151"/>
  <c r="Q152"/>
  <c r="Q153"/>
  <c r="Q154"/>
  <c r="Q137" i="39"/>
  <c r="Q138"/>
  <c r="Q139"/>
  <c r="Q140"/>
  <c r="Q141"/>
  <c r="Q142"/>
  <c r="Q143"/>
  <c r="Q144"/>
  <c r="Q145"/>
  <c r="Q148"/>
  <c r="Q149"/>
  <c r="Q150"/>
  <c r="Q151"/>
  <c r="Q152"/>
  <c r="Q153"/>
  <c r="Q154"/>
  <c r="Q137" i="64"/>
  <c r="Q138"/>
  <c r="Q139"/>
  <c r="Q140"/>
  <c r="Q141"/>
  <c r="Q142"/>
  <c r="Q143"/>
  <c r="Q144"/>
  <c r="Q145"/>
  <c r="Q148"/>
  <c r="Q149"/>
  <c r="Q150"/>
  <c r="Q151"/>
  <c r="Q152"/>
  <c r="Q153"/>
  <c r="Q154"/>
  <c r="Q137" i="41"/>
  <c r="Q138"/>
  <c r="Q139"/>
  <c r="Q140"/>
  <c r="Q141"/>
  <c r="Q142"/>
  <c r="Q143"/>
  <c r="Q144"/>
  <c r="Q145"/>
  <c r="Q148"/>
  <c r="Q149"/>
  <c r="Q150"/>
  <c r="Q151"/>
  <c r="Q152"/>
  <c r="Q153"/>
  <c r="Q154"/>
  <c r="Q137" i="43"/>
  <c r="Q138"/>
  <c r="Q139"/>
  <c r="Q140"/>
  <c r="Q141"/>
  <c r="Q142"/>
  <c r="Q143"/>
  <c r="Q144"/>
  <c r="Q145"/>
  <c r="Q148"/>
  <c r="Q149"/>
  <c r="Q150"/>
  <c r="Q151"/>
  <c r="Q152"/>
  <c r="Q153"/>
  <c r="Q154"/>
  <c r="Q137" i="44"/>
  <c r="Q138"/>
  <c r="Q139"/>
  <c r="Q140"/>
  <c r="Q141"/>
  <c r="Q142"/>
  <c r="Q143"/>
  <c r="Q144"/>
  <c r="Q145"/>
  <c r="Q148"/>
  <c r="Q149"/>
  <c r="Q150"/>
  <c r="Q151"/>
  <c r="Q152"/>
  <c r="Q153"/>
  <c r="Q154"/>
  <c r="Q137" i="45"/>
  <c r="Q138"/>
  <c r="Q139"/>
  <c r="Q140"/>
  <c r="Q141"/>
  <c r="Q142"/>
  <c r="Q143"/>
  <c r="Q144"/>
  <c r="Q145"/>
  <c r="Q148"/>
  <c r="Q149"/>
  <c r="Q150"/>
  <c r="Q151"/>
  <c r="Q152"/>
  <c r="Q153"/>
  <c r="Q154"/>
  <c r="Q137" i="46"/>
  <c r="Q138"/>
  <c r="Q139"/>
  <c r="Q140"/>
  <c r="Q141"/>
  <c r="Q142"/>
  <c r="Q143"/>
  <c r="Q144"/>
  <c r="Q145"/>
  <c r="Q148"/>
  <c r="Q149"/>
  <c r="Q150"/>
  <c r="Q151"/>
  <c r="Q152"/>
  <c r="Q153"/>
  <c r="Q154"/>
  <c r="Q137" i="47"/>
  <c r="Q138"/>
  <c r="Q139"/>
  <c r="Q140"/>
  <c r="Q141"/>
  <c r="Q142"/>
  <c r="Q143"/>
  <c r="Q144"/>
  <c r="Q145"/>
  <c r="Q148"/>
  <c r="Q149"/>
  <c r="Q150"/>
  <c r="Q151"/>
  <c r="Q152"/>
  <c r="Q153"/>
  <c r="Q154"/>
  <c r="Q137" i="49"/>
  <c r="Q138"/>
  <c r="Q139"/>
  <c r="Q140"/>
  <c r="Q141"/>
  <c r="Q142"/>
  <c r="Q143"/>
  <c r="Q144"/>
  <c r="Q145"/>
  <c r="Q148"/>
  <c r="Q149"/>
  <c r="Q150"/>
  <c r="Q151"/>
  <c r="Q152"/>
  <c r="Q153"/>
  <c r="Q154"/>
  <c r="Q137" i="50"/>
  <c r="Q138"/>
  <c r="Q139"/>
  <c r="Q140"/>
  <c r="Q141"/>
  <c r="Q142"/>
  <c r="Q143"/>
  <c r="Q144"/>
  <c r="Q145"/>
  <c r="Q148"/>
  <c r="Q149"/>
  <c r="Q150"/>
  <c r="Q151"/>
  <c r="Q152"/>
  <c r="Q153"/>
  <c r="Q154"/>
  <c r="Q137" i="51"/>
  <c r="Q138"/>
  <c r="Q139"/>
  <c r="Q140"/>
  <c r="Q141"/>
  <c r="Q142"/>
  <c r="Q143"/>
  <c r="Q144"/>
  <c r="Q145"/>
  <c r="Q148"/>
  <c r="Q149"/>
  <c r="Q150"/>
  <c r="Q151"/>
  <c r="Q152"/>
  <c r="Q153"/>
  <c r="Q154"/>
  <c r="Q137" i="52"/>
  <c r="Q138"/>
  <c r="Q139"/>
  <c r="Q140"/>
  <c r="Q141"/>
  <c r="Q142"/>
  <c r="Q143"/>
  <c r="Q144"/>
  <c r="Q145"/>
  <c r="Q148"/>
  <c r="Q149"/>
  <c r="Q150"/>
  <c r="Q151"/>
  <c r="Q152"/>
  <c r="Q153"/>
  <c r="Q154"/>
  <c r="Q137" i="53"/>
  <c r="Q138"/>
  <c r="Q139"/>
  <c r="Q140"/>
  <c r="Q141"/>
  <c r="Q142"/>
  <c r="Q143"/>
  <c r="Q144"/>
  <c r="Q145"/>
  <c r="Q148"/>
  <c r="Q149"/>
  <c r="Q150"/>
  <c r="Q151"/>
  <c r="Q152"/>
  <c r="Q153"/>
  <c r="Q154"/>
  <c r="Q137" i="54"/>
  <c r="Q138"/>
  <c r="Q139"/>
  <c r="Q140"/>
  <c r="Q141"/>
  <c r="Q142"/>
  <c r="Q143"/>
  <c r="Q144"/>
  <c r="Q145"/>
  <c r="Q148"/>
  <c r="Q149"/>
  <c r="Q150"/>
  <c r="Q151"/>
  <c r="Q152"/>
  <c r="Q153"/>
  <c r="Q154"/>
  <c r="Q137" i="55"/>
  <c r="Q138"/>
  <c r="Q139"/>
  <c r="Q140"/>
  <c r="Q141"/>
  <c r="Q142"/>
  <c r="Q143"/>
  <c r="Q144"/>
  <c r="Q145"/>
  <c r="Q148"/>
  <c r="Q149"/>
  <c r="Q150"/>
  <c r="Q151"/>
  <c r="Q152"/>
  <c r="Q153"/>
  <c r="Q154"/>
  <c r="Q137" i="56"/>
  <c r="Q138"/>
  <c r="Q139"/>
  <c r="Q140"/>
  <c r="Q141"/>
  <c r="Q142"/>
  <c r="Q143"/>
  <c r="Q144"/>
  <c r="Q145"/>
  <c r="Q148"/>
  <c r="Q149"/>
  <c r="Q150"/>
  <c r="Q151"/>
  <c r="Q152"/>
  <c r="Q153"/>
  <c r="Q154"/>
  <c r="Q137" i="57"/>
  <c r="Q138"/>
  <c r="Q139"/>
  <c r="Q140"/>
  <c r="Q141"/>
  <c r="Q142"/>
  <c r="Q143"/>
  <c r="Q144"/>
  <c r="Q148"/>
  <c r="Q149"/>
  <c r="Q150"/>
  <c r="Q151"/>
  <c r="Q152"/>
  <c r="Q153"/>
  <c r="Q154"/>
  <c r="Q137" i="58"/>
  <c r="Q138"/>
  <c r="Q139"/>
  <c r="Q140"/>
  <c r="Q141"/>
  <c r="Q142"/>
  <c r="Q143"/>
  <c r="Q144"/>
  <c r="Q145"/>
  <c r="Q148"/>
  <c r="Q149"/>
  <c r="Q150"/>
  <c r="Q151"/>
  <c r="Q152"/>
  <c r="Q153"/>
  <c r="Q154"/>
  <c r="Q137" i="59"/>
  <c r="Q138"/>
  <c r="Q139"/>
  <c r="Q140"/>
  <c r="Q141"/>
  <c r="Q142"/>
  <c r="Q143"/>
  <c r="Q144"/>
  <c r="Q145"/>
  <c r="Q148"/>
  <c r="Q149"/>
  <c r="Q150"/>
  <c r="Q151"/>
  <c r="Q152"/>
  <c r="Q153"/>
  <c r="Q154"/>
  <c r="Q137" i="60"/>
  <c r="Q138"/>
  <c r="Q139"/>
  <c r="Q140"/>
  <c r="Q141"/>
  <c r="Q142"/>
  <c r="Q143"/>
  <c r="Q144"/>
  <c r="Q145"/>
  <c r="Q148"/>
  <c r="Q149"/>
  <c r="Q150"/>
  <c r="Q151"/>
  <c r="Q152"/>
  <c r="Q153"/>
  <c r="Q154"/>
  <c r="Q137" i="61"/>
  <c r="Q138"/>
  <c r="Q139"/>
  <c r="Q140"/>
  <c r="Q141"/>
  <c r="Q142"/>
  <c r="Q143"/>
  <c r="Q144"/>
  <c r="Q145"/>
  <c r="Q148"/>
  <c r="Q149"/>
  <c r="Q150"/>
  <c r="Q151"/>
  <c r="Q152"/>
  <c r="Q153"/>
  <c r="Q154"/>
  <c r="Q137" i="62"/>
  <c r="Q138"/>
  <c r="Q139"/>
  <c r="Q140"/>
  <c r="Q141"/>
  <c r="Q142"/>
  <c r="Q143"/>
  <c r="Q144"/>
  <c r="Q145"/>
  <c r="Q148"/>
  <c r="Q149"/>
  <c r="Q150"/>
  <c r="Q151"/>
  <c r="Q152"/>
  <c r="Q153"/>
  <c r="Q154"/>
  <c r="Q132" i="10"/>
  <c r="Q133"/>
  <c r="Q132" i="66"/>
  <c r="Q133"/>
  <c r="Q132" i="11"/>
  <c r="Q133"/>
  <c r="Q132" i="12"/>
  <c r="Q133"/>
  <c r="Q132" i="14"/>
  <c r="Q133"/>
  <c r="Q132" i="7"/>
  <c r="Q133"/>
  <c r="Q132" i="15"/>
  <c r="Q133"/>
  <c r="Q132" i="16"/>
  <c r="Q133"/>
  <c r="Q132" i="17"/>
  <c r="Q133"/>
  <c r="Q132" i="18"/>
  <c r="Q133"/>
  <c r="Q132" i="19"/>
  <c r="Q133"/>
  <c r="Q132" i="20"/>
  <c r="Q133"/>
  <c r="Q132" i="21"/>
  <c r="Q133"/>
  <c r="Q132" i="9"/>
  <c r="Q133"/>
  <c r="Q132" i="22"/>
  <c r="Q133"/>
  <c r="Q132" i="23"/>
  <c r="Q133"/>
  <c r="Q132" i="24"/>
  <c r="Q133"/>
  <c r="Q132" i="25"/>
  <c r="Q133"/>
  <c r="Q132" i="26"/>
  <c r="Q133"/>
  <c r="Q132" i="27"/>
  <c r="Q133"/>
  <c r="Q132" i="63"/>
  <c r="Q133"/>
  <c r="Q132" i="29"/>
  <c r="Q133"/>
  <c r="Q132" i="30"/>
  <c r="Q133"/>
  <c r="Q132" i="32"/>
  <c r="Q133"/>
  <c r="Q132" i="33"/>
  <c r="Q133"/>
  <c r="Q132" i="34"/>
  <c r="Q133"/>
  <c r="Q132" i="35"/>
  <c r="Q133"/>
  <c r="Q132" i="36"/>
  <c r="Q133"/>
  <c r="Q132" i="37"/>
  <c r="Q133"/>
  <c r="Q132" i="38"/>
  <c r="Q133"/>
  <c r="Q132" i="39"/>
  <c r="Q133"/>
  <c r="Q132" i="64"/>
  <c r="Q133"/>
  <c r="Q132" i="41"/>
  <c r="Q133"/>
  <c r="Q132" i="43"/>
  <c r="Q133"/>
  <c r="Q132" i="44"/>
  <c r="Q133"/>
  <c r="Q132" i="45"/>
  <c r="Q133"/>
  <c r="Q132" i="46"/>
  <c r="Q133"/>
  <c r="Q132" i="47"/>
  <c r="Q133"/>
  <c r="Q132" i="49"/>
  <c r="Q133"/>
  <c r="Q132" i="50"/>
  <c r="Q133"/>
  <c r="Q132" i="51"/>
  <c r="Q133"/>
  <c r="Q132" i="52"/>
  <c r="Q133"/>
  <c r="Q132" i="53"/>
  <c r="Q133"/>
  <c r="Q132" i="54"/>
  <c r="Q133"/>
  <c r="Q132" i="55"/>
  <c r="Q133"/>
  <c r="Q132" i="56"/>
  <c r="Q133"/>
  <c r="Q132" i="57"/>
  <c r="Q133"/>
  <c r="Q132" i="58"/>
  <c r="Q133"/>
  <c r="Q132" i="59"/>
  <c r="Q133"/>
  <c r="Q132" i="60"/>
  <c r="Q133"/>
  <c r="Q132" i="61"/>
  <c r="Q133"/>
  <c r="Q132" i="62"/>
  <c r="Q133"/>
  <c r="Q134" i="10"/>
  <c r="Q134" i="66"/>
  <c r="Q134" i="11"/>
  <c r="Q134" i="12"/>
  <c r="Q134" i="14"/>
  <c r="Q134" i="7"/>
  <c r="Q134" i="15"/>
  <c r="Q134" i="16"/>
  <c r="Q134" i="17"/>
  <c r="Q134" i="18"/>
  <c r="Q134" i="19"/>
  <c r="Q134" i="20"/>
  <c r="Q134" i="21"/>
  <c r="Q134" i="9"/>
  <c r="Q134" i="22"/>
  <c r="Q134" i="23"/>
  <c r="Q134" i="24"/>
  <c r="Q134" i="25"/>
  <c r="Q134" i="26"/>
  <c r="Q134" i="27"/>
  <c r="Q134" i="63"/>
  <c r="Q134" i="29"/>
  <c r="Q134" i="30"/>
  <c r="Q134" i="32"/>
  <c r="Q134" i="33"/>
  <c r="Q134" i="34"/>
  <c r="Q134" i="35"/>
  <c r="Q134" i="36"/>
  <c r="Q134" i="37"/>
  <c r="Q134" i="38"/>
  <c r="Q134" i="39"/>
  <c r="Q134" i="64"/>
  <c r="Q134" i="41"/>
  <c r="Q134" i="43"/>
  <c r="Q134" i="44"/>
  <c r="Q134" i="45"/>
  <c r="Q134" i="46"/>
  <c r="Q134" i="47"/>
  <c r="Q134" i="49"/>
  <c r="Q134" i="50"/>
  <c r="Q134" i="51"/>
  <c r="Q134" i="52"/>
  <c r="Q134" i="53"/>
  <c r="Q134" i="54"/>
  <c r="Q134" i="55"/>
  <c r="Q134" i="56"/>
  <c r="Q134" i="57"/>
  <c r="Q134" i="58"/>
  <c r="Q134" i="59"/>
  <c r="Q134" i="60"/>
  <c r="Q134" i="61"/>
  <c r="Q134" i="62"/>
  <c r="Q70" i="10"/>
  <c r="Q71"/>
  <c r="Q72"/>
  <c r="Q74"/>
  <c r="Q75"/>
  <c r="Q76"/>
  <c r="Q70" i="66"/>
  <c r="Q71"/>
  <c r="Q72"/>
  <c r="Q73"/>
  <c r="Q74"/>
  <c r="Q75"/>
  <c r="Q76"/>
  <c r="Q70" i="11"/>
  <c r="Q71"/>
  <c r="Q72"/>
  <c r="Q73"/>
  <c r="Q74"/>
  <c r="Q75"/>
  <c r="Q76"/>
  <c r="Q70" i="12"/>
  <c r="Q71"/>
  <c r="Q72"/>
  <c r="Q73"/>
  <c r="Q74"/>
  <c r="Q75"/>
  <c r="Q76"/>
  <c r="Q70" i="14"/>
  <c r="Q71"/>
  <c r="Q72"/>
  <c r="Q73"/>
  <c r="Q74"/>
  <c r="Q75"/>
  <c r="Q76"/>
  <c r="Q70" i="7"/>
  <c r="Q71"/>
  <c r="Q72"/>
  <c r="Q74"/>
  <c r="Q75"/>
  <c r="Q76"/>
  <c r="Q70" i="15"/>
  <c r="Q71"/>
  <c r="Q72"/>
  <c r="Q73"/>
  <c r="Q74"/>
  <c r="Q75"/>
  <c r="Q76"/>
  <c r="Q70" i="16"/>
  <c r="Q71"/>
  <c r="Q72"/>
  <c r="Q73"/>
  <c r="Q74"/>
  <c r="Q75"/>
  <c r="Q76"/>
  <c r="Q70" i="17"/>
  <c r="Q71"/>
  <c r="Q72"/>
  <c r="Q73"/>
  <c r="Q74"/>
  <c r="Q75"/>
  <c r="Q76"/>
  <c r="Q70" i="18"/>
  <c r="Q71"/>
  <c r="Q72"/>
  <c r="Q73"/>
  <c r="Q74"/>
  <c r="Q75"/>
  <c r="Q76"/>
  <c r="Q70" i="19"/>
  <c r="Q71"/>
  <c r="Q72"/>
  <c r="Q73"/>
  <c r="Q74"/>
  <c r="Q75"/>
  <c r="Q76"/>
  <c r="Q70" i="20"/>
  <c r="Q71"/>
  <c r="Q72"/>
  <c r="Q73"/>
  <c r="Q74"/>
  <c r="Q75"/>
  <c r="Q76"/>
  <c r="Q70" i="21"/>
  <c r="Q71"/>
  <c r="Q72"/>
  <c r="Q73"/>
  <c r="Q74"/>
  <c r="Q75"/>
  <c r="Q76"/>
  <c r="Q70" i="9"/>
  <c r="Q71"/>
  <c r="Q72"/>
  <c r="Q73"/>
  <c r="Q74"/>
  <c r="Q75"/>
  <c r="Q76"/>
  <c r="Q70" i="22"/>
  <c r="Q71"/>
  <c r="Q72"/>
  <c r="Q73"/>
  <c r="Q74"/>
  <c r="Q75"/>
  <c r="Q76"/>
  <c r="Q70" i="23"/>
  <c r="Q71"/>
  <c r="Q72"/>
  <c r="Q73"/>
  <c r="Q74"/>
  <c r="Q75"/>
  <c r="Q76"/>
  <c r="Q70" i="24"/>
  <c r="Q71"/>
  <c r="Q72"/>
  <c r="Q73"/>
  <c r="Q74"/>
  <c r="Q75"/>
  <c r="Q76"/>
  <c r="Q70" i="25"/>
  <c r="Q71"/>
  <c r="Q72"/>
  <c r="Q73"/>
  <c r="Q74"/>
  <c r="Q75"/>
  <c r="Q76"/>
  <c r="Q70" i="26"/>
  <c r="Q71"/>
  <c r="Q72"/>
  <c r="Q73"/>
  <c r="Q74"/>
  <c r="Q75"/>
  <c r="Q76"/>
  <c r="Q70" i="27"/>
  <c r="Q71"/>
  <c r="Q72"/>
  <c r="Q73"/>
  <c r="Q74"/>
  <c r="Q75"/>
  <c r="Q76"/>
  <c r="Q70" i="63"/>
  <c r="Q71"/>
  <c r="Q72"/>
  <c r="Q74"/>
  <c r="Q75"/>
  <c r="Q76"/>
  <c r="Q70" i="29"/>
  <c r="Q71"/>
  <c r="Q72"/>
  <c r="Q73"/>
  <c r="Q74"/>
  <c r="Q75"/>
  <c r="Q76"/>
  <c r="Q70" i="30"/>
  <c r="Q71"/>
  <c r="Q72"/>
  <c r="Q73"/>
  <c r="Q74"/>
  <c r="Q75"/>
  <c r="Q76"/>
  <c r="Q70" i="32"/>
  <c r="Q71"/>
  <c r="Q72"/>
  <c r="Q73"/>
  <c r="Q74"/>
  <c r="Q75"/>
  <c r="Q76"/>
  <c r="Q70" i="33"/>
  <c r="Q71"/>
  <c r="Q72"/>
  <c r="Q73"/>
  <c r="Q74"/>
  <c r="Q75"/>
  <c r="Q76"/>
  <c r="Q70" i="34"/>
  <c r="Q71"/>
  <c r="Q72"/>
  <c r="Q74"/>
  <c r="Q75"/>
  <c r="Q76"/>
  <c r="Q70" i="35"/>
  <c r="Q71"/>
  <c r="Q72"/>
  <c r="Q74"/>
  <c r="Q75"/>
  <c r="Q76"/>
  <c r="Q70" i="36"/>
  <c r="Q71"/>
  <c r="Q72"/>
  <c r="Q73"/>
  <c r="Q74"/>
  <c r="Q75"/>
  <c r="Q76"/>
  <c r="Q70" i="37"/>
  <c r="Q71"/>
  <c r="Q72"/>
  <c r="Q73"/>
  <c r="Q74"/>
  <c r="Q75"/>
  <c r="Q76"/>
  <c r="Q70" i="38"/>
  <c r="Q71"/>
  <c r="Q72"/>
  <c r="Q73"/>
  <c r="Q74"/>
  <c r="Q75"/>
  <c r="Q76"/>
  <c r="Q70" i="39"/>
  <c r="Q71"/>
  <c r="Q72"/>
  <c r="Q74"/>
  <c r="Q75"/>
  <c r="Q76"/>
  <c r="Q70" i="64"/>
  <c r="Q71"/>
  <c r="Q72"/>
  <c r="Q74"/>
  <c r="Q75"/>
  <c r="Q76"/>
  <c r="Q70" i="41"/>
  <c r="Q71"/>
  <c r="Q72"/>
  <c r="Q73"/>
  <c r="Q74"/>
  <c r="Q75"/>
  <c r="Q76"/>
  <c r="Q70" i="43"/>
  <c r="Q71"/>
  <c r="Q72"/>
  <c r="Q74"/>
  <c r="Q75"/>
  <c r="Q76"/>
  <c r="Q70" i="44"/>
  <c r="Q71"/>
  <c r="Q72"/>
  <c r="Q73"/>
  <c r="Q74"/>
  <c r="Q75"/>
  <c r="Q76"/>
  <c r="Q70" i="45"/>
  <c r="Q71"/>
  <c r="Q72"/>
  <c r="Q73"/>
  <c r="Q74"/>
  <c r="Q75"/>
  <c r="Q76"/>
  <c r="Q70" i="46"/>
  <c r="Q71"/>
  <c r="Q72"/>
  <c r="Q73"/>
  <c r="Q74"/>
  <c r="Q75"/>
  <c r="Q76"/>
  <c r="Q70" i="47"/>
  <c r="Q71"/>
  <c r="Q72"/>
  <c r="Q73"/>
  <c r="Q74"/>
  <c r="Q75"/>
  <c r="Q76"/>
  <c r="Q70" i="49"/>
  <c r="Q71"/>
  <c r="Q72"/>
  <c r="Q73"/>
  <c r="Q74"/>
  <c r="Q75"/>
  <c r="Q76"/>
  <c r="Q70" i="50"/>
  <c r="Q71"/>
  <c r="Q72"/>
  <c r="Q73"/>
  <c r="Q74"/>
  <c r="Q75"/>
  <c r="Q76"/>
  <c r="Q70" i="51"/>
  <c r="Q71"/>
  <c r="Q72"/>
  <c r="Q73"/>
  <c r="Q74"/>
  <c r="Q75"/>
  <c r="Q76"/>
  <c r="Q70" i="52"/>
  <c r="Q71"/>
  <c r="Q72"/>
  <c r="Q73"/>
  <c r="Q74"/>
  <c r="Q75"/>
  <c r="Q76"/>
  <c r="Q70" i="53"/>
  <c r="Q71"/>
  <c r="Q72"/>
  <c r="Q74"/>
  <c r="Q75"/>
  <c r="Q76"/>
  <c r="Q70" i="54"/>
  <c r="Q71"/>
  <c r="Q72"/>
  <c r="Q74"/>
  <c r="Q75"/>
  <c r="Q76"/>
  <c r="Q70" i="55"/>
  <c r="Q71"/>
  <c r="Q72"/>
  <c r="Q73"/>
  <c r="Q74"/>
  <c r="Q75"/>
  <c r="Q76"/>
  <c r="Q70" i="56"/>
  <c r="Q71"/>
  <c r="Q72"/>
  <c r="Q73"/>
  <c r="Q74"/>
  <c r="Q75"/>
  <c r="Q76"/>
  <c r="Q70" i="57"/>
  <c r="Q71"/>
  <c r="Q72"/>
  <c r="Q74"/>
  <c r="Q75"/>
  <c r="Q76"/>
  <c r="Q70" i="58"/>
  <c r="Q71"/>
  <c r="Q72"/>
  <c r="Q73"/>
  <c r="Q74"/>
  <c r="Q75"/>
  <c r="Q76"/>
  <c r="Q70" i="59"/>
  <c r="Q71"/>
  <c r="Q72"/>
  <c r="Q73"/>
  <c r="Q74"/>
  <c r="Q75"/>
  <c r="Q76"/>
  <c r="Q70" i="60"/>
  <c r="Q71"/>
  <c r="Q72"/>
  <c r="Q74"/>
  <c r="Q75"/>
  <c r="Q76"/>
  <c r="Q70" i="61"/>
  <c r="Q71"/>
  <c r="Q72"/>
  <c r="Q74"/>
  <c r="Q75"/>
  <c r="Q76"/>
  <c r="Q70" i="62"/>
  <c r="Q71"/>
  <c r="Q74"/>
  <c r="Q75"/>
  <c r="Q76"/>
  <c r="Q76" i="65"/>
  <c r="Q69" i="10"/>
  <c r="Q69" i="66"/>
  <c r="Q69" i="11"/>
  <c r="Q69" i="12"/>
  <c r="Q69" i="14"/>
  <c r="Q69" i="7"/>
  <c r="Q69" i="15"/>
  <c r="Q69" i="16"/>
  <c r="Q69" i="17"/>
  <c r="Q69" i="18"/>
  <c r="Q69" i="19"/>
  <c r="Q69" i="20"/>
  <c r="Q69" i="21"/>
  <c r="Q69" i="9"/>
  <c r="Q69" i="22"/>
  <c r="Q69" i="23"/>
  <c r="Q69" i="24"/>
  <c r="Q69" i="25"/>
  <c r="Q69" i="26"/>
  <c r="Q69" i="27"/>
  <c r="Q69" i="63"/>
  <c r="Q69" i="29"/>
  <c r="Q69" i="30"/>
  <c r="Q69" i="32"/>
  <c r="Q69" i="33"/>
  <c r="Q69" i="34"/>
  <c r="Q69" i="35"/>
  <c r="Q69" i="36"/>
  <c r="Q69" i="37"/>
  <c r="Q69" i="38"/>
  <c r="Q69" i="39"/>
  <c r="Q69" i="64"/>
  <c r="Q69" i="41"/>
  <c r="Q69" i="43"/>
  <c r="Q69" i="44"/>
  <c r="Q69" i="45"/>
  <c r="Q69" i="46"/>
  <c r="Q69" i="47"/>
  <c r="Q69" i="49"/>
  <c r="Q69" i="50"/>
  <c r="Q69" i="51"/>
  <c r="Q69" i="52"/>
  <c r="Q69" i="53"/>
  <c r="Q69" i="54"/>
  <c r="Q69" i="55"/>
  <c r="Q69" i="56"/>
  <c r="Q69" i="57"/>
  <c r="Q69" i="58"/>
  <c r="Q69" i="59"/>
  <c r="Q69" i="60"/>
  <c r="Q69" i="61"/>
  <c r="Q69" i="62"/>
  <c r="Q68" i="10"/>
  <c r="Q68" i="66"/>
  <c r="Q68" i="11"/>
  <c r="Q68" i="12"/>
  <c r="Q68" i="14"/>
  <c r="Q68" i="15"/>
  <c r="Q68" i="16"/>
  <c r="Q68" i="17"/>
  <c r="Q68" i="18"/>
  <c r="Q68" i="19"/>
  <c r="Q68" i="20"/>
  <c r="Q68" i="21"/>
  <c r="Q68" i="9"/>
  <c r="Q68" i="22"/>
  <c r="Q68" i="23"/>
  <c r="Q68" i="24"/>
  <c r="Q68" i="25"/>
  <c r="Q68" i="26"/>
  <c r="Q68" i="27"/>
  <c r="Q68" i="63"/>
  <c r="Q68" i="29"/>
  <c r="Q68" i="30"/>
  <c r="Q68" i="32"/>
  <c r="Q68" i="33"/>
  <c r="Q68" i="34"/>
  <c r="Q68" i="35"/>
  <c r="Q68" i="36"/>
  <c r="Q68" i="37"/>
  <c r="Q68" i="38"/>
  <c r="Q68" i="39"/>
  <c r="Q68" i="64"/>
  <c r="Q68" i="41"/>
  <c r="Q68" i="43"/>
  <c r="Q68" i="44"/>
  <c r="Q68" i="45"/>
  <c r="Q68" i="46"/>
  <c r="Q68" i="47"/>
  <c r="Q68" i="49"/>
  <c r="Q68" i="50"/>
  <c r="Q68" i="51"/>
  <c r="Q68" i="52"/>
  <c r="Q68" i="53"/>
  <c r="Q68" i="54"/>
  <c r="Q68" i="55"/>
  <c r="Q68" i="56"/>
  <c r="Q68" i="57"/>
  <c r="Q68" i="58"/>
  <c r="Q68" i="59"/>
  <c r="Q68" i="60"/>
  <c r="Q68" i="61"/>
  <c r="Q155" i="43"/>
  <c r="Q155" i="32"/>
  <c r="Q155" i="20"/>
  <c r="J155" i="66"/>
  <c r="Q155" s="1"/>
  <c r="Q155" i="10"/>
  <c r="Q73" i="62"/>
  <c r="Q73" i="61"/>
  <c r="Q73" i="60"/>
  <c r="Q73" i="57"/>
  <c r="Q73" i="54"/>
  <c r="Q73" i="53"/>
  <c r="Q73" i="43"/>
  <c r="Q73" i="64"/>
  <c r="Q73" i="39"/>
  <c r="Q73" i="35"/>
  <c r="Q73" i="34"/>
  <c r="Q73" i="63"/>
  <c r="Q73" i="7"/>
  <c r="Q73" i="10"/>
  <c r="Q133" i="65"/>
  <c r="Q134"/>
  <c r="Q136"/>
  <c r="Q137"/>
  <c r="Q138"/>
  <c r="Q139"/>
  <c r="Q140"/>
  <c r="Q141"/>
  <c r="Q142"/>
  <c r="Q143"/>
  <c r="Q144"/>
  <c r="Q145"/>
  <c r="Q147"/>
  <c r="Q148"/>
  <c r="Q149"/>
  <c r="Q150"/>
  <c r="Q151"/>
  <c r="Q152"/>
  <c r="Q153"/>
  <c r="J75"/>
  <c r="Q71"/>
  <c r="Q72"/>
  <c r="Q68"/>
  <c r="Q74" l="1"/>
  <c r="Q75"/>
  <c r="Q154" i="66"/>
  <c r="J154" i="65"/>
  <c r="Q73"/>
  <c r="Q155" i="12"/>
  <c r="Q155" i="14"/>
  <c r="Q155" i="7"/>
  <c r="Q155" i="15"/>
  <c r="Q155" i="16"/>
  <c r="Q155" i="17"/>
  <c r="Q155" i="18"/>
  <c r="Q155" i="19"/>
  <c r="Q155" i="21"/>
  <c r="Q155" i="9"/>
  <c r="Q155" i="22"/>
  <c r="Q155" i="23"/>
  <c r="Q155" i="24"/>
  <c r="Q155" i="25"/>
  <c r="Q155" i="26"/>
  <c r="Q155" i="63"/>
  <c r="Q155" i="29"/>
  <c r="Q155" i="30"/>
  <c r="Q155" i="33"/>
  <c r="Q155" i="34"/>
  <c r="Q155" i="35"/>
  <c r="Q155" i="36"/>
  <c r="Q155" i="37"/>
  <c r="Q155" i="38"/>
  <c r="Q155" i="39"/>
  <c r="Q155" i="64"/>
  <c r="Q155" i="41"/>
  <c r="Q155" i="44"/>
  <c r="Q155" i="45"/>
  <c r="Q155" i="46"/>
  <c r="Q155" i="47"/>
  <c r="Q155" i="49"/>
  <c r="Q155" i="50"/>
  <c r="Q155" i="51"/>
  <c r="Q155" i="52"/>
  <c r="Q155" i="54"/>
  <c r="Q155" i="55"/>
  <c r="Q155" i="56"/>
  <c r="Q155" i="57"/>
  <c r="Q155" i="58"/>
  <c r="Q155" i="59"/>
  <c r="Q155" i="60"/>
  <c r="Q155" i="61"/>
  <c r="Q155" i="62"/>
  <c r="Q155" i="27"/>
  <c r="Q154" i="65" l="1"/>
  <c r="J155"/>
  <c r="L155" i="66"/>
  <c r="J77"/>
  <c r="Q77" s="1"/>
  <c r="K155" l="1"/>
  <c r="K77"/>
  <c r="L77"/>
  <c r="Q69" i="65" l="1"/>
  <c r="Q70"/>
  <c r="L155" i="11" l="1"/>
  <c r="L155" i="12"/>
  <c r="L155" i="14"/>
  <c r="L155" i="15"/>
  <c r="L155" i="17"/>
  <c r="L155" i="19"/>
  <c r="L155" i="20"/>
  <c r="L155" i="21"/>
  <c r="L155" i="9"/>
  <c r="L155" i="22"/>
  <c r="L155" i="23"/>
  <c r="L155" i="24"/>
  <c r="L155" i="25"/>
  <c r="L155" i="27"/>
  <c r="L155" i="63"/>
  <c r="L155" i="29"/>
  <c r="L155" i="30"/>
  <c r="L155" i="32"/>
  <c r="L155" i="33"/>
  <c r="L155" i="34"/>
  <c r="L155" i="35"/>
  <c r="L155" i="37"/>
  <c r="L155" i="38"/>
  <c r="L155" i="39"/>
  <c r="L155" i="64"/>
  <c r="L155" i="41"/>
  <c r="L155" i="43"/>
  <c r="L155" i="44"/>
  <c r="L155" i="45"/>
  <c r="L155" i="46"/>
  <c r="L155" i="47"/>
  <c r="L155" i="49"/>
  <c r="L155" i="50"/>
  <c r="L155" i="51"/>
  <c r="L155" i="52"/>
  <c r="L155" i="53"/>
  <c r="L155" i="55"/>
  <c r="L155" i="57"/>
  <c r="L155" i="58"/>
  <c r="L155" i="59"/>
  <c r="L155" i="60"/>
  <c r="L155" i="61"/>
  <c r="L155" i="62"/>
  <c r="K155" i="11"/>
  <c r="K155" i="12"/>
  <c r="K155" i="14"/>
  <c r="K155" i="16"/>
  <c r="K155" i="18"/>
  <c r="K155" i="19"/>
  <c r="K155" i="20"/>
  <c r="K155" i="21"/>
  <c r="K155" i="9"/>
  <c r="K155" i="22"/>
  <c r="K155" i="23"/>
  <c r="K155" i="24"/>
  <c r="K155" i="27"/>
  <c r="K155" i="63"/>
  <c r="K155" i="29"/>
  <c r="K155" i="30"/>
  <c r="K155" i="32"/>
  <c r="K155" i="33"/>
  <c r="K155" i="34"/>
  <c r="K155" i="35"/>
  <c r="K155" i="37"/>
  <c r="K155" i="38"/>
  <c r="K155" i="39"/>
  <c r="K155" i="64"/>
  <c r="K155" i="41"/>
  <c r="K155" i="43"/>
  <c r="K155" i="44"/>
  <c r="K155" i="45"/>
  <c r="K155" i="46"/>
  <c r="K155" i="47"/>
  <c r="K155" i="49"/>
  <c r="K155" i="50"/>
  <c r="K155" i="52"/>
  <c r="K155" i="53"/>
  <c r="K155" i="55"/>
  <c r="K155" i="56"/>
  <c r="K155" i="57"/>
  <c r="K155" i="58"/>
  <c r="K155" i="59"/>
  <c r="K155" i="60"/>
  <c r="K155" i="61"/>
  <c r="K155" i="62"/>
  <c r="L155" i="7" l="1"/>
  <c r="K155"/>
  <c r="L155" i="18"/>
  <c r="L155" i="16"/>
  <c r="L155" i="10"/>
  <c r="K155"/>
  <c r="K155" i="15"/>
  <c r="K155" i="17"/>
  <c r="L155" i="56"/>
  <c r="K155" i="54"/>
  <c r="L155"/>
  <c r="K155" i="51"/>
  <c r="K155" i="36"/>
  <c r="L155"/>
  <c r="K155" i="26"/>
  <c r="L155"/>
  <c r="K155" i="25"/>
  <c r="Q132" i="65" l="1"/>
  <c r="L77" i="64" l="1"/>
  <c r="K77"/>
  <c r="J77"/>
  <c r="Q77" s="1"/>
  <c r="L77" i="63"/>
  <c r="K77"/>
  <c r="J77"/>
  <c r="Q77" s="1"/>
  <c r="K155" i="65" l="1"/>
  <c r="L155"/>
  <c r="L77" i="62"/>
  <c r="K77"/>
  <c r="J77"/>
  <c r="Q77" s="1"/>
  <c r="L77" i="60"/>
  <c r="K77"/>
  <c r="J77"/>
  <c r="Q77" s="1"/>
  <c r="L77" i="59"/>
  <c r="K77"/>
  <c r="J77"/>
  <c r="Q77" s="1"/>
  <c r="L77" i="57"/>
  <c r="K77"/>
  <c r="J77"/>
  <c r="Q77" s="1"/>
  <c r="L77" i="56"/>
  <c r="K77"/>
  <c r="J77"/>
  <c r="Q77" s="1"/>
  <c r="J77" i="55"/>
  <c r="Q77" s="1"/>
  <c r="L77"/>
  <c r="K77"/>
  <c r="J77" i="53"/>
  <c r="Q77" s="1"/>
  <c r="L77"/>
  <c r="K77"/>
  <c r="L77" i="52"/>
  <c r="K77"/>
  <c r="J77"/>
  <c r="Q77" s="1"/>
  <c r="L77" i="51"/>
  <c r="K77"/>
  <c r="J77"/>
  <c r="Q77" s="1"/>
  <c r="J77" i="50"/>
  <c r="Q77" s="1"/>
  <c r="L77" i="47"/>
  <c r="K77"/>
  <c r="J77"/>
  <c r="Q77" s="1"/>
  <c r="L77" i="46"/>
  <c r="K77"/>
  <c r="J77"/>
  <c r="Q77" s="1"/>
  <c r="L77" i="45"/>
  <c r="K77"/>
  <c r="J77"/>
  <c r="Q77" s="1"/>
  <c r="L77" i="44"/>
  <c r="K77"/>
  <c r="J77"/>
  <c r="Q77" s="1"/>
  <c r="L77" i="43"/>
  <c r="K77"/>
  <c r="J77"/>
  <c r="Q77" s="1"/>
  <c r="L77" i="41"/>
  <c r="K77"/>
  <c r="J77"/>
  <c r="Q77" s="1"/>
  <c r="L77" i="38"/>
  <c r="K77"/>
  <c r="J77"/>
  <c r="Q77" s="1"/>
  <c r="L77" i="37"/>
  <c r="K77"/>
  <c r="J77"/>
  <c r="Q77" s="1"/>
  <c r="L77" i="35"/>
  <c r="K77"/>
  <c r="J77"/>
  <c r="Q77" s="1"/>
  <c r="J77" i="34"/>
  <c r="Q77" s="1"/>
  <c r="L77"/>
  <c r="K77"/>
  <c r="L77" i="33"/>
  <c r="K77"/>
  <c r="J77"/>
  <c r="Q77" s="1"/>
  <c r="L77" i="32"/>
  <c r="K77"/>
  <c r="J77"/>
  <c r="Q77" s="1"/>
  <c r="L77" i="30"/>
  <c r="K77"/>
  <c r="J77"/>
  <c r="Q77" s="1"/>
  <c r="L77" i="29"/>
  <c r="K77"/>
  <c r="J77"/>
  <c r="Q77" s="1"/>
  <c r="J77" i="27"/>
  <c r="Q77" s="1"/>
  <c r="L77"/>
  <c r="K77"/>
  <c r="L77" i="26"/>
  <c r="K77"/>
  <c r="J77"/>
  <c r="Q77" s="1"/>
  <c r="L77" i="25"/>
  <c r="K77"/>
  <c r="J77"/>
  <c r="Q77" s="1"/>
  <c r="L77" i="24"/>
  <c r="K77"/>
  <c r="J77"/>
  <c r="Q77" s="1"/>
  <c r="L77" i="23"/>
  <c r="K77"/>
  <c r="J77"/>
  <c r="Q77" s="1"/>
  <c r="L77" i="22"/>
  <c r="K77"/>
  <c r="J77"/>
  <c r="Q77" s="1"/>
  <c r="J77" i="58" l="1"/>
  <c r="Q77" s="1"/>
  <c r="L77"/>
  <c r="K77"/>
  <c r="K77" i="36"/>
  <c r="K77" i="50"/>
  <c r="L77"/>
  <c r="J77" i="61"/>
  <c r="Q77" s="1"/>
  <c r="L77"/>
  <c r="K77"/>
  <c r="J77" i="49"/>
  <c r="Q77" s="1"/>
  <c r="J77" i="54"/>
  <c r="Q77" s="1"/>
  <c r="J77" i="39"/>
  <c r="Q77" s="1"/>
  <c r="J77" i="36"/>
  <c r="Q77" s="1"/>
  <c r="L77" i="21"/>
  <c r="K77"/>
  <c r="J77"/>
  <c r="Q77" s="1"/>
  <c r="L77" i="20"/>
  <c r="K77"/>
  <c r="J77"/>
  <c r="Q77" s="1"/>
  <c r="L77" i="19"/>
  <c r="K77"/>
  <c r="J77"/>
  <c r="Q77" s="1"/>
  <c r="L77" i="18"/>
  <c r="K77"/>
  <c r="J77"/>
  <c r="Q77" s="1"/>
  <c r="L77" i="17"/>
  <c r="K77"/>
  <c r="J77"/>
  <c r="Q77" s="1"/>
  <c r="L77" i="16"/>
  <c r="K77"/>
  <c r="J77"/>
  <c r="Q77" s="1"/>
  <c r="L77" i="15"/>
  <c r="K77"/>
  <c r="J77"/>
  <c r="Q77" s="1"/>
  <c r="L77" i="14"/>
  <c r="K77"/>
  <c r="J77"/>
  <c r="Q77" s="1"/>
  <c r="L77" i="9"/>
  <c r="K77"/>
  <c r="J77"/>
  <c r="Q77" s="1"/>
  <c r="L77" i="7"/>
  <c r="K77"/>
  <c r="J77"/>
  <c r="Q77" s="1"/>
  <c r="L77" i="10"/>
  <c r="K77"/>
  <c r="L77" i="11"/>
  <c r="K77"/>
  <c r="J77"/>
  <c r="Q77" s="1"/>
  <c r="Q155"/>
  <c r="L77" i="12"/>
  <c r="K77"/>
  <c r="J77"/>
  <c r="Q77" s="1"/>
  <c r="K77" i="65" l="1"/>
  <c r="L77" i="36"/>
  <c r="K77" i="54"/>
  <c r="K77" i="49"/>
  <c r="K77" i="39"/>
  <c r="L77" i="54"/>
  <c r="L77" i="49"/>
  <c r="L77" i="39"/>
  <c r="J77" i="65"/>
  <c r="Q77" s="1"/>
  <c r="J77" i="10"/>
  <c r="Q77" s="1"/>
  <c r="L77" i="65" l="1"/>
  <c r="Q155"/>
</calcChain>
</file>

<file path=xl/comments1.xml><?xml version="1.0" encoding="utf-8"?>
<comments xmlns="http://schemas.openxmlformats.org/spreadsheetml/2006/main">
  <authors>
    <author>Автор</author>
  </authors>
  <commentLis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Автор:
</t>
        </r>
      </text>
    </comment>
  </commentList>
</comments>
</file>

<file path=xl/sharedStrings.xml><?xml version="1.0" encoding="utf-8"?>
<sst xmlns="http://schemas.openxmlformats.org/spreadsheetml/2006/main" count="50693" uniqueCount="467">
  <si>
    <t>УТВЕРЖДАЮ</t>
  </si>
  <si>
    <t>Руководитель</t>
  </si>
  <si>
    <t>(уполномоченое лицо)</t>
  </si>
  <si>
    <t>Коды</t>
  </si>
  <si>
    <t>Форма по ОКУД</t>
  </si>
  <si>
    <t>0506001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</si>
  <si>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</si>
  <si>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</si>
  <si>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</si>
  <si>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</si>
  <si>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</si>
  <si>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</si>
  <si>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</si>
  <si>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</si>
  <si>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</si>
  <si>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наименование</t>
  </si>
  <si>
    <t>код</t>
  </si>
  <si>
    <t>не указано</t>
  </si>
  <si>
    <t>-</t>
  </si>
  <si>
    <t>обучающиеся с ограниченными возможностями здоровья (ОВЗ)</t>
  </si>
  <si>
    <t>дети-инвалиды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</si>
  <si>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</si>
  <si>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</si>
  <si>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</si>
  <si>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</si>
  <si>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</si>
  <si>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</si>
  <si>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</si>
  <si>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</si>
  <si>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наимено-вание</t>
  </si>
  <si>
    <t>очная</t>
  </si>
  <si>
    <t>число обучающихся</t>
  </si>
  <si>
    <t>человек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</si>
  <si>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</si>
  <si>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</si>
  <si>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</si>
  <si>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</si>
  <si>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</si>
  <si>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</si>
  <si>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</si>
  <si>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</si>
  <si>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</si>
  <si>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</si>
  <si>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</si>
  <si>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</si>
  <si>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</si>
  <si>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</si>
  <si>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</si>
  <si>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</si>
  <si>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</si>
  <si>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</si>
  <si>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</si>
  <si>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</si>
  <si>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</si>
  <si>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дети-сироты и дети, оставшиеся без попечения родителей</t>
  </si>
  <si>
    <t>группа полного дня</t>
  </si>
  <si>
    <t>физические лица за исключением льготных категорий</t>
  </si>
  <si>
    <t>справочник периодов пребывания</t>
  </si>
  <si>
    <t>число детей</t>
  </si>
  <si>
    <t xml:space="preserve">Постановление </t>
  </si>
  <si>
    <t>Администрация города Таганрога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</si>
  <si>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</si>
  <si>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</si>
  <si>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</si>
  <si>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</si>
  <si>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</si>
  <si>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</si>
  <si>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</si>
  <si>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</si>
  <si>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</si>
  <si>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</si>
  <si>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</si>
  <si>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</si>
  <si>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</si>
  <si>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</si>
  <si>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</si>
  <si>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</si>
  <si>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</si>
  <si>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в соотвествии с планом контрольных мероприятий и на основании поступивших жалоб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</si>
  <si>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</si>
  <si>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</si>
  <si>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</si>
  <si>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>5. Иные показатели, связанные с выполнением муниципального задания: нет.</t>
  </si>
  <si>
    <t>наименование
показателя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</si>
  <si>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</si>
  <si>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</si>
  <si>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группа кратковременного пребывания детей</t>
  </si>
  <si>
    <t>Наименование  муниципального учреждения города Таганрога:</t>
  </si>
  <si>
    <t>Вид деятельности муниципального учреждения  города Таганрога:</t>
  </si>
  <si>
    <t>2. Иная информация, необходимая для исполнения (контроля за исполнением) муниципального задания: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</si>
  <si>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</si>
  <si>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</si>
  <si>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ИТОГО</t>
  </si>
  <si>
    <t>муниципальное бюджетное дошкольное образовательное учреждение "Детский сад "Здоровый ребенок"</t>
  </si>
  <si>
    <t>муниципальное бюджетное дошкольное образовательное учреждение "Детский сад № 102"</t>
  </si>
  <si>
    <t>проценты</t>
  </si>
  <si>
    <t xml:space="preserve">3.1. Показатели, характеризующие качество муниципальной услуги </t>
  </si>
  <si>
    <t>3.2 Показатели, характеризующие объем муниципальной услуги:</t>
  </si>
  <si>
    <t>3.1. Показатели, характеризующие качество муниципальной услуги:</t>
  </si>
  <si>
    <t>3.2. Показатели, характеризующие объем муниципальной услуги:</t>
  </si>
  <si>
    <t>Размещение в сети интернет на официальном сайте МБДОУ д/с №102 http://www.dou102.ru/</t>
  </si>
  <si>
    <t>муниципальное бюджетное дошкольное образовательное учреждение "Детский сад № 20 "Красная Шапочка"</t>
  </si>
  <si>
    <t>792</t>
  </si>
  <si>
    <t>Размещение в сети интернет на официальном сайте Управления образования г.Таганрога www.tagobr.ru</t>
  </si>
  <si>
    <t>муниципальное бюджетное дошкольное образовательное учреждение "Детский сад № 17"</t>
  </si>
  <si>
    <t>муниципальное бюджетное дошкольное образовательное учреждение "Детский сад № 10"</t>
  </si>
  <si>
    <t>муниципальное бюджетное дошкольное образовательное учреждение "Детский сад № 2"</t>
  </si>
  <si>
    <t>муниципальное бюджетное дошкольное образовательное учреждение "Детский сад № 5"</t>
  </si>
  <si>
    <t>муниципальное автономное дошкольное образовательное учреждение "Детский сад № 7"</t>
  </si>
  <si>
    <t>муниципальное бюджетное дошкольное образовательное учреждение "Детский сад № 12 "Зоренька"</t>
  </si>
  <si>
    <t>муниципальное бюджетное дошкольное образовательное учреждение "Детский сад № 24"</t>
  </si>
  <si>
    <t>муниципальное бюджетное дошкольное образовательное учреждение "Детский сад № 25"</t>
  </si>
  <si>
    <t>муниципальное бюджетное дошкольное образовательное учреждение "Детский сад № 29 "Маячок"</t>
  </si>
  <si>
    <t>муниципальное бюджетное дошкольное образовательное учреждение "Детский сад № 31"</t>
  </si>
  <si>
    <t>муниципальное бюджетное дошкольное образовательное учреждение "Детский сад № 32"</t>
  </si>
  <si>
    <t>муниципальное бюджетное дошкольное образовательное учреждение "Детский сад № 36"</t>
  </si>
  <si>
    <t>муниципальное бюджетное дошкольное образовательное учреждение "Детский сад № 37"</t>
  </si>
  <si>
    <t>муниципальное бюджетное дошкольное образовательное учреждение "Детский сад № 13/38"</t>
  </si>
  <si>
    <t>муниципальное бюджетное дошкольное образовательное учреждение "Детский сад № 39"</t>
  </si>
  <si>
    <t>муниципальное бюджетное дошкольное образовательное учреждение "Детский сад № 41"</t>
  </si>
  <si>
    <t>муниципальное бюджетное дошкольное образовательное учреждение "Детский сад № 44  "Тополек"</t>
  </si>
  <si>
    <t>муниципальное бюджетное дошкольное образовательное учреждение "Детский сад № 46 "Светлячок"</t>
  </si>
  <si>
    <t>муниципальное бюджетное дошкольное образовательное учреждение "Детский сад № 48"</t>
  </si>
  <si>
    <t>муниципальное бюджетное дошкольное образовательное учреждение "Детский сад № 51"</t>
  </si>
  <si>
    <t>муниципальное бюджетное дошкольное образовательное учреждение "Детский сад № 52"</t>
  </si>
  <si>
    <t>муниципальное бюджетное дошкольное образовательное учреждение "Детский сад № 55"</t>
  </si>
  <si>
    <t>муниципальное бюджетное дошкольное образовательное учреждение "Детский сад № 59"</t>
  </si>
  <si>
    <t>муниципальное бюджетное дошкольное образовательное учреждение "Детский сад № 62  "Журавушка"</t>
  </si>
  <si>
    <t>муниципальное бюджетное дошкольное образовательное учреждение "Детский сад № 63"</t>
  </si>
  <si>
    <t>муниципальное бюджетное дошкольное образовательное учреждение "Детский сад № 65 "Буратино"</t>
  </si>
  <si>
    <t>муниципальное бюджетное дошкольное образовательное учреждение "Детский сад № 67"</t>
  </si>
  <si>
    <t>муниципальное автономное дошкольное образовательное учреждение "Детский сад № 68 "Светлячок"</t>
  </si>
  <si>
    <t>муниципальное бюджетное дошкольное образовательное учреждение "Детский сад № 71"</t>
  </si>
  <si>
    <t>муниципальное бюджетное дошкольное образовательное учреждение "Детский сад № 73"</t>
  </si>
  <si>
    <t>муниципальное бюджетное дошкольное образовательное учреждение "Детский сад № 76"</t>
  </si>
  <si>
    <t>муниципальное бюджетное дошкольное образовательное учреждение "Детский сад № 78"</t>
  </si>
  <si>
    <t>муниципальное бюджетное дошкольное образовательное учреждение "Детский сад № 80"</t>
  </si>
  <si>
    <t>муниципальное бюджетное дошкольное образовательное учреждение "Детский сад № 83"</t>
  </si>
  <si>
    <t>муниципальное бюджетное дошкольное образовательное учреждение "Детский сад № 84"</t>
  </si>
  <si>
    <t>муниципальное бюджетное дошкольное образовательное учреждение "Детский сад № 92"</t>
  </si>
  <si>
    <t>муниципальное бюджетное дошкольное образовательное учреждение "Детский сад № 93"</t>
  </si>
  <si>
    <t>муниципальное бюджетное дошкольное образовательное учреждение "Детский сад № 94"</t>
  </si>
  <si>
    <t>муниципальное бюджетное дошкольное образовательное учреждение "Детский сад № 95 "Калинка"</t>
  </si>
  <si>
    <t>муниципальное бюджетное дошкольное образовательное учреждение "Детский сад № 97"</t>
  </si>
  <si>
    <t>муниципальное бюджетное дошкольное образовательное учреждение "Детский сад № 99"</t>
  </si>
  <si>
    <t>муниципальное бюджетное дошкольное образовательное учреждение "Детский сад № 100 "Рябинушка"</t>
  </si>
  <si>
    <t>муниципальное бюджетное дошкольное образовательное учреждение "Детский сад № 101"</t>
  </si>
  <si>
    <t>муниципальное бюджетное дошкольное образовательное учреждение "Детский сад №43"</t>
  </si>
  <si>
    <t>муниципальное бюджетное дошкольное образовательное учреждение "Детский сад №64"</t>
  </si>
  <si>
    <t>85.11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</si>
  <si>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</si>
  <si>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</si>
  <si>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</si>
  <si>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дети с туберкулезной интоксикацией</t>
  </si>
  <si>
    <t>До 3 лет</t>
  </si>
  <si>
    <t>Физические лица льготных категорий, определяемых учредителем</t>
  </si>
  <si>
    <t>24*50% = 12 руб. в день</t>
  </si>
  <si>
    <t>24 руб. в день</t>
  </si>
  <si>
    <t>От 3 лет до 8 лет</t>
  </si>
  <si>
    <t>период пребывания</t>
  </si>
  <si>
    <t>607370000131102140811Д45000301000501045100106</t>
  </si>
  <si>
    <t>607370000131102140811785001300500006006100105</t>
  </si>
  <si>
    <t>Дата начала действия</t>
  </si>
  <si>
    <t>Дата окончания действия</t>
  </si>
  <si>
    <t xml:space="preserve">По ОКВЭД </t>
  </si>
  <si>
    <t>По ОКВЭД</t>
  </si>
  <si>
    <t>Код по сводному реестру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</si>
  <si>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</si>
  <si>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</si>
  <si>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</si>
  <si>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Размер платы (цена, тариф)</t>
  </si>
  <si>
    <t>1 раз в полугодие</t>
  </si>
  <si>
    <t>1 раз в полугодие (по состоянию на 1 июля, 1 октября)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</si>
  <si>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</si>
  <si>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муниципальное бюджетное дошкольное образовательное учреждение "Детский сад № 3"</t>
  </si>
  <si>
    <t>Код по общероссийскому базовому перечню или региональному перечню</t>
  </si>
  <si>
    <t>в соответствии с планом контрольных мероприятий и на основании поступивших жалоб</t>
  </si>
  <si>
    <t>Адаптированная образовательная программа в группе полного дня</t>
  </si>
  <si>
    <t>801011О.99.0.АР04БВ96000</t>
  </si>
  <si>
    <t>Адаптированная образовательная программа в группе кратковременного пребывания детей</t>
  </si>
  <si>
    <t>801011О.99.0.АР04ДБ04000</t>
  </si>
  <si>
    <t>Образовательная программа (за исключением адаптированной) в группе кратковременного пребывания детей</t>
  </si>
  <si>
    <t>801011О.99.0.АР04ДА80000</t>
  </si>
  <si>
    <t>801011О.99.0.АР04БВ72000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</si>
  <si>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</si>
  <si>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</si>
  <si>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</si>
  <si>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</si>
  <si>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</si>
  <si>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</si>
  <si>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853211О.99.0.БВ19АБ50000</t>
  </si>
  <si>
    <t>853211О.99.0.БВ19АБ08000</t>
  </si>
  <si>
    <t>853211О.99.0.БВ19АА24000</t>
  </si>
  <si>
    <t>853211О.99.0.БВ19АГ18000</t>
  </si>
  <si>
    <t>853211О.99.0.БВ19АА66000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</si>
  <si>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</si>
  <si>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</si>
  <si>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</si>
  <si>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</si>
  <si>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</si>
  <si>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853211О.99.0.БВ19АБ38000</t>
  </si>
  <si>
    <t>853211О.99.0.БВ19АА96000</t>
  </si>
  <si>
    <t>853211О.99.0.БВ19АА12000</t>
  </si>
  <si>
    <t>853211О.99.0.БВ19АГ06000</t>
  </si>
  <si>
    <t>853211О.99.0.БВ19АА54000</t>
  </si>
  <si>
    <t>801011О.99.0.БВ24ДП02000</t>
  </si>
  <si>
    <t>801011О.99.0.БВ24ДН82000</t>
  </si>
  <si>
    <t>801011О.99.0.БВ24АГ62000</t>
  </si>
  <si>
    <t>801011О.99.0.БВ24АВ42000</t>
  </si>
  <si>
    <t>БВ24</t>
  </si>
  <si>
    <t>1 раз в полугодие (по состоянию на 1 июня, 1 октября)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</si>
  <si>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</si>
  <si>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</si>
  <si>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</si>
  <si>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 </t>
  </si>
  <si>
    <t>ЧАСТЬ 3. Прочие сведения о муниципальном задании</t>
  </si>
  <si>
    <t>РАЗДЕЛ</t>
  </si>
  <si>
    <t>1. Наименование работ -</t>
  </si>
  <si>
    <t>2. Категории потребителей работ -</t>
  </si>
  <si>
    <t>3. Показатели, характеризующие объем и (или) качество работ:</t>
  </si>
  <si>
    <t>3.1. Показатели, характеризующие качество работы</t>
  </si>
  <si>
    <t>Уникальный номер реестровой записи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</si>
  <si>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</si>
  <si>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</si>
  <si>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</si>
  <si>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</si>
  <si>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Допустимые (возможные) отклонения от установленных показателей качества работы</t>
  </si>
  <si>
    <t>(наименование показателя)</t>
  </si>
  <si>
    <t>наименование показателя</t>
  </si>
  <si>
    <t>единица измерения</t>
  </si>
  <si>
    <t>код по ОКЕИ</t>
  </si>
  <si>
    <t>3.1. Показатели, характеризующие объём работы</t>
  </si>
  <si>
    <t>Показатель объема работы</t>
  </si>
  <si>
    <t>,</t>
  </si>
  <si>
    <t xml:space="preserve">  </t>
  </si>
  <si>
    <t xml:space="preserve"> </t>
  </si>
  <si>
    <t>муниципальное бюджетное дошкольное образовательное учреждение "Центр развития ребенка - детский сад  "Ромашка"</t>
  </si>
  <si>
    <t>муниципальное бюджетное дошкольное образовательное учреждение "Детский сад № 15 "Радуга"</t>
  </si>
  <si>
    <t>88.9</t>
  </si>
  <si>
    <t xml:space="preserve">Приложение №5  к приказу </t>
  </si>
  <si>
    <t>муниципальное бюджетное дошкольное образовательное учреждение "Детский сад № 91 "Паровозик"</t>
  </si>
  <si>
    <t>муниципальное автономное дошкольное образовательное учреждение "Детский сад № 1 "Капитошка"</t>
  </si>
  <si>
    <t>муниципальное автономное образовательное учреждение «Детский сад № 4 «Марьюшка»</t>
  </si>
  <si>
    <t>муниципальное автономное  дошкольное образовательное учреждение "Центр развития ребенка "Улыбка"</t>
  </si>
  <si>
    <t xml:space="preserve">Приложение № 38  к приказу </t>
  </si>
  <si>
    <t xml:space="preserve">Приложение № 1  к приказу </t>
  </si>
  <si>
    <t xml:space="preserve">Приложение № 2  к приказу </t>
  </si>
  <si>
    <t xml:space="preserve">Приложение № 19  к приказу </t>
  </si>
  <si>
    <t xml:space="preserve">Приложение № 21  к приказу </t>
  </si>
  <si>
    <t xml:space="preserve">Приложение № 29  к приказу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</si>
  <si>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МАДОУ д/с №1 </t>
  </si>
  <si>
    <t xml:space="preserve">Размещение в сети интернет    на официальном сайте Управления образования г.Таганрога www.tagobr.ru,    на официальном сайте  МАДОУ д/с №1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</si>
  <si>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№2</t>
  </si>
  <si>
    <t>Размещение в сети интернет    на официальном сайте Управления образования г.Таганрога www.tagobr.ru, на официальном сайте  МБДОУ д/с №2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</si>
  <si>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</si>
  <si>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</si>
  <si>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</si>
  <si>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</si>
  <si>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№5 </t>
  </si>
  <si>
    <t>Размещение в сети интернет    на официальном сайте Управления образования г.Таганрога www.tagobr.ru,  на официальном сайте  МБДОУ д/с №5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</si>
  <si>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</si>
  <si>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официальном сайте   МАДОУ д/с №7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</si>
  <si>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№10 </t>
  </si>
  <si>
    <t>Размещение в сети интернет    на официальном сайте Управления образования г.Таганрога www.tagobr.ru,   на официальном сайте  МБДОУ д/с №10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</si>
  <si>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12  </t>
  </si>
  <si>
    <t xml:space="preserve">Размещение в сети интернет    на официальном сайте Управления образования г.Таганрога www.tagobr.ru, на официальном сайте   МБДОУ д/с № 12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</si>
  <si>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</si>
  <si>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</si>
  <si>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 17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</si>
  <si>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 17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</si>
  <si>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№20  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</si>
  <si>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№20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</si>
  <si>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№24  </t>
  </si>
  <si>
    <t>Размещение в сети интернет    на официальном сайте Управления образования г.Таганрога www.tagobr.ru,  на официальном сайте   МБДОУ д/с № 24</t>
  </si>
  <si>
    <t xml:space="preserve">Размещение в сети интернет    на официальном сайте Управления образования г.Таганрога www.tagobr.ru,  на официальном сайте   МБДОУ д/с №24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</si>
  <si>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№25 </t>
  </si>
  <si>
    <t>Размещение в сети интернет    на официальном сайте Управления образования г.Таганрога www.tagobr.ru, на официальном сайте   МБДОУ д/с №25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</si>
  <si>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№29 </t>
  </si>
  <si>
    <t>Размещение в сети интернет    на официальном сайте Управления образования г.Таганрога www.tagobr.ru,  на официальном сайте   МБДОУ д/с №29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</si>
  <si>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№31</t>
  </si>
  <si>
    <t>Размещение в сети интернет    на официальном сайте Управления образования г.Таганрога www.tagobr.ru,   на официальном сайте  МБДОУ д/с №31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</si>
  <si>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№32</t>
  </si>
  <si>
    <t>Размещение в сети интернет    на официальном сайте Управления образования г.Таганрога www.tagobr.ru, на официальном сайте  МБДОУ д/с №32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</si>
  <si>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№36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</si>
  <si>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№36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</si>
  <si>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№37</t>
  </si>
  <si>
    <t>Размещение в сети интернет    на официальном сайте Управления образования г.Таганрога www.tagobr.ru,на официальном сайте  МБДОУ д/с №37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</si>
  <si>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</si>
  <si>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№13/38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</si>
  <si>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 МБДОУ д/с №39  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</si>
  <si>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№39 </t>
  </si>
  <si>
    <t>Размещение в сети интернет    на официальном сайте Управления образования г.Таганрога www.tagobr.ru, на сайте bus.gov.ru,  на официальном сайте   МБДОУ д/с №41</t>
  </si>
  <si>
    <t>Размещение в сети интернет    на официальном сайте Управления образования г.Таганрога www.tagobr.ru, на официальном сайте   МБДОУ д/с №41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</si>
  <si>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№43 </t>
  </si>
  <si>
    <t>Размещение в сети интернет    на официальном сайте Управления образования г.Таганрога www.tagobr.ru, на официальном сайте  МБДОУ д/с №43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</si>
  <si>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№44 </t>
  </si>
  <si>
    <t>Размещение в сети интернет    на официальном сайте Управления образования г.Таганрога www.tagobr.ru,  на официальном сайте  МБДОУ д/с №44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</si>
  <si>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</si>
  <si>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 на официальном сайте МБДОУ ЦРР "Ромашка"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</si>
  <si>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№46 </t>
  </si>
  <si>
    <t xml:space="preserve">Размещение в сети интернет    на официальном сайте Управления образования г.Таганрога www.tagobr.ru,   на официальном сайте  МБДОУ д/с №46 </t>
  </si>
  <si>
    <t>Размещение в сети интернет    на официальном сайте Управления образования г.Таганрога www.tagobr.ru, на сайте bus.gov.ru,  на официальном сайте  МБДОУ д/с №48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</si>
  <si>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№48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</si>
  <si>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№51 </t>
  </si>
  <si>
    <t>Размещение в сети интернет    на официальном сайте Управления образования г.Таганрога www.tagobr.ru, на официальном сайте МБДОУ д/с №51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</si>
  <si>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№52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</si>
  <si>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№52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</si>
  <si>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№55</t>
  </si>
  <si>
    <t>Размещение в сети интернет    на официальном сайте Управления образования г.Таганрога www.tagobr.ru, на официальном сайте МБДОУ д/с №55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</si>
  <si>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№59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</si>
  <si>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№59 </t>
  </si>
  <si>
    <t xml:space="preserve">Размещение в сети интернет    на официальном сайте Управления образования г.Таганрога www.tagobr.ru, на сайте bus.gov.ru,  МБДОУ д/с №62 </t>
  </si>
  <si>
    <t xml:space="preserve">Размещение в сети интернет    на официальном сайте Управления образования г.Таганрога www.tagobr.ru, МБДОУ д/с №62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</si>
  <si>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№63 </t>
  </si>
  <si>
    <t>Размещение в сети интернет    на официальном сайте Управления образования г.Таганрога www.tagobr.ru, на официальном сайте МБДОУ д/с №63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</si>
  <si>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на официальном сайте МБДОУ д/с №64          </t>
  </si>
  <si>
    <t xml:space="preserve">Размещение в сети интернет    на официальном сайте Управления образования г.Таганрога www.tagobr.ru,на официальном сайте МБДОУ д/с №64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</si>
  <si>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65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</si>
  <si>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№65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</si>
  <si>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МАДОУ ЦРР "Улыбка"  </t>
  </si>
  <si>
    <t xml:space="preserve">Размещение в сети интернет    на официальном сайте Управления образования г.Таганрога www.tagobr.ru, на официальном сайте МАДОУ ЦРР "Улыбка" </t>
  </si>
  <si>
    <t>Размещение в сети интернет    на официальном сайте Управления образования г.Таганрога www.tagobr.ru, на сайте bus.gov.ru,   на официальном сайте  МБДОУ д/с №67</t>
  </si>
  <si>
    <t xml:space="preserve">Размещение в сети интернет    на официальном сайте Управления образования г.Таганрога www.tagobr.ru,  на официальном сайте  МБДОУ д/с №67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</si>
  <si>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МАДОУ д/с №68  </t>
  </si>
  <si>
    <t xml:space="preserve">Размещение в сети интернет    на официальном сайте Управления образования г.Таганрога www.tagobr.ru,  на официальном сайте МАДОУ д/с №68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</si>
  <si>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МБДОУ д/с № 71                                         </t>
  </si>
  <si>
    <t>Размещение в сети интернет    на официальном сайте Управления образования г.Таганрога www.tagobr.ru, на официальном сайте МБДОУ д/с № 71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</si>
  <si>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№73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</si>
  <si>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</si>
  <si>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76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</si>
  <si>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76 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</si>
  <si>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78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</si>
  <si>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№78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</si>
  <si>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80</t>
  </si>
  <si>
    <t>Размещение в сети интернет    на официальном сайте Управления образования г.Таганрога www.tagobr.ru, на официальном сайте МБДОУ д/с № 80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</si>
  <si>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83 </t>
  </si>
  <si>
    <t>Размещение в сети интернет    на официальном сайте Управления образования г.Таганрога www.tagobr.ru, на официальном сайте  МБДОУ д/с № 83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</si>
  <si>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84   </t>
  </si>
  <si>
    <t>Размещение в сети интернет    на официальном сайте Управления образования г.Таганрога www.tagobr.ru, на официальном сайте МБДОУ д/с № 84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</si>
  <si>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"Здоровый ребенок" </t>
  </si>
  <si>
    <t>Размещение в сети интернет    на официальном сайте Управления образования г.Таганрога www.tagobr.ru, на официальном сайте МБДОУ д/с "Здоровый ребенок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</si>
  <si>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МБДОУ д/с № 91
</t>
  </si>
  <si>
    <t xml:space="preserve">Размещение в сети интернет    на официальном сайте Управления образования г.Таганрога www.tagobr.ru, на официальном сайте  МБДОУ д/с № 91  
</t>
  </si>
  <si>
    <t xml:space="preserve">Размещение в сети интернет    на официальном сайте Управления образования г.Таганрога www.tagobr.ru, на сайте bus.gov.ru,на официальном сайте МБДОУ д/с № 92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</si>
  <si>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92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</si>
  <si>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93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</si>
  <si>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93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</si>
  <si>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94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</si>
  <si>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№94    </t>
  </si>
  <si>
    <t>Размещение в сети интернет    на официальном сайте Управления образования г.Таганрога www.tagobr.ru, на сайте bus.gov.ru,  на официальном сайте МБДОУ д/с № 95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</si>
  <si>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95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</si>
  <si>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97</t>
  </si>
  <si>
    <t>Размещение в сети интернет    на официальном сайте Управления образования г.Таганрога www.tagobr.ru, на официальном сайте МБДОУ д/с № 97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</si>
  <si>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</si>
  <si>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 на официальном сайте МБДОУ д/с № 99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</si>
  <si>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МБДОУ д/с № 100 </t>
  </si>
  <si>
    <t>Размещение в сети интернет    на официальном сайте Управления образования г.Таганрога www.tagobr.ru,  на официальном сайте МБДОУ д/с №100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</si>
  <si>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МБДОУ д/с № 101                 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</si>
  <si>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101  </t>
  </si>
  <si>
    <t>Размещение в сети интернет    на официальном сайте Управления образования г.Таганрога www.tagobr.ru, на сайте bus.gov.ru, на официальном сайте МБДОУ д/с № 102</t>
  </si>
  <si>
    <t xml:space="preserve">Размещение в сети интернет    на официальном сайте Управления образования г.Таганрога www.tagobr.ru, на официальном сайте МБДОУ д/с № 102 </t>
  </si>
  <si>
    <t>Не указано</t>
  </si>
  <si>
    <t>ЧАСТЬ 2. Сведения о выполняемых  работах</t>
  </si>
  <si>
    <t>801011О.99.0.БВ24ДП04000</t>
  </si>
  <si>
    <t>группа круглосуточного пребывания</t>
  </si>
  <si>
    <t>801011О.99.0.БВ24АГ64000</t>
  </si>
  <si>
    <t>Адаптированная образовательная программа</t>
  </si>
  <si>
    <t>801011О.99.0.БВ24ДН84000</t>
  </si>
  <si>
    <t>801011О.99.0.БВ24АВ44000</t>
  </si>
  <si>
    <t>853211О.99.0.БВ19АБ54000</t>
  </si>
  <si>
    <t>853211О.99.0.БВ19АБ12000</t>
  </si>
  <si>
    <t>853211О.99.0.БВ19АА28000</t>
  </si>
  <si>
    <t>853211О.99.0.БВ19АГ22000</t>
  </si>
  <si>
    <t>853211О.99.0.БВ19АА70000</t>
  </si>
  <si>
    <t>853211О.99.0.БВ19АБ42000</t>
  </si>
  <si>
    <t>853211О.99.0.БВ19АБ00000</t>
  </si>
  <si>
    <t>853211О.99.0.БВ19АА16000</t>
  </si>
  <si>
    <t>853211О.99.0.БВ19АГ10000</t>
  </si>
  <si>
    <t>853211О.99.0.БВ19АА58000</t>
  </si>
  <si>
    <t>(указывается вид  деятельности муниципального учреждения города Таганрога  из общероссийского базового перечня или регионального перечня)</t>
  </si>
  <si>
    <t xml:space="preserve">укомплектованность педагогическими кадрами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</si>
  <si>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</si>
  <si>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</t>
  </si>
  <si>
    <t>количество единиц</t>
  </si>
  <si>
    <t>количество  единиц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</si>
  <si>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</si>
  <si>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</si>
  <si>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>дошкольное образование, присмотр и уход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</si>
  <si>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</si>
  <si>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Приложение № 25  к приказу </t>
  </si>
  <si>
    <t xml:space="preserve">Приложение № 32  к приказу </t>
  </si>
  <si>
    <t>Значение показателя объема работы</t>
  </si>
  <si>
    <t xml:space="preserve">Приложение № 3 к приказу </t>
  </si>
  <si>
    <t xml:space="preserve">Приложение № 4  к приказу </t>
  </si>
  <si>
    <t xml:space="preserve">Приложение № 5 к приказу </t>
  </si>
  <si>
    <t xml:space="preserve">Приложение № 10  к приказу </t>
  </si>
  <si>
    <t xml:space="preserve">Приложение № 16 к приказу </t>
  </si>
  <si>
    <t xml:space="preserve">Приложение № 18 к приказу </t>
  </si>
  <si>
    <t xml:space="preserve">Приложение № 23  к приказу </t>
  </si>
  <si>
    <t xml:space="preserve">Приложение № 37  к приказу </t>
  </si>
  <si>
    <t xml:space="preserve">Приложение № 47  к приказу </t>
  </si>
  <si>
    <t xml:space="preserve">Приложение № 48  к приказу </t>
  </si>
  <si>
    <t xml:space="preserve">Приложение № 50  к приказу </t>
  </si>
  <si>
    <t xml:space="preserve">Приложение № 52  к приказу </t>
  </si>
  <si>
    <t xml:space="preserve">Приложение № 53  к приказу </t>
  </si>
  <si>
    <t xml:space="preserve">Приложение № 55  к приказу </t>
  </si>
  <si>
    <t>РАЗДЕЛ 3</t>
  </si>
  <si>
    <t xml:space="preserve">Заведующий планово-экономическим отделом </t>
  </si>
  <si>
    <t>В.А. Надолинская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</si>
  <si>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</si>
  <si>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127,25 руб. в день</t>
  </si>
  <si>
    <t xml:space="preserve">Приложение № 7  к приказу </t>
  </si>
  <si>
    <t>муниципальное автономное образовательное учреждение «Детский сад № 6 «Веснушки»</t>
  </si>
  <si>
    <t>присмотр и уход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</si>
  <si>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 6 </t>
  </si>
  <si>
    <t>муниципальное автономное образовательное учреждение «Детский сад № 8 «Росинка»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</si>
  <si>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МАДОУ д/с № 8 </t>
  </si>
  <si>
    <t>Размещение в сети интернет    на официальном сайте Управления образования г.Таганрога www.tagobr.ru,  на официальном сайте  МАДОУ д/с № 8</t>
  </si>
  <si>
    <t xml:space="preserve">Размещение в сети интернет    на официальном сайте Управления образования г.Таганрога www.tagobr.ru,  на официальном сайте  МАДОУ д/с № 8 </t>
  </si>
  <si>
    <t>Приложение № 8 к приказу</t>
  </si>
  <si>
    <t xml:space="preserve">Приложение № 9 к приказу </t>
  </si>
  <si>
    <t xml:space="preserve">Приложение № 11  к приказу </t>
  </si>
  <si>
    <t xml:space="preserve">Приложение № 12  к приказу </t>
  </si>
  <si>
    <t xml:space="preserve">Приложение № 14  к приказу </t>
  </si>
  <si>
    <t xml:space="preserve">Приложение № 15  к приказу </t>
  </si>
  <si>
    <t xml:space="preserve">Приложение № 17 к приказу </t>
  </si>
  <si>
    <t xml:space="preserve">Приложение № 20 к приказу </t>
  </si>
  <si>
    <t xml:space="preserve">Приложение № 22  к приказу </t>
  </si>
  <si>
    <t xml:space="preserve">Приложение № 24  к приказу </t>
  </si>
  <si>
    <t xml:space="preserve">Приложение № 26 к приказу </t>
  </si>
  <si>
    <t xml:space="preserve">Приложение № 28  к приказу </t>
  </si>
  <si>
    <t xml:space="preserve">Приложение № 30 к приказу </t>
  </si>
  <si>
    <t xml:space="preserve">Приложение № 33  к приказу </t>
  </si>
  <si>
    <t xml:space="preserve">Приложение № 34  к приказу </t>
  </si>
  <si>
    <t xml:space="preserve">Приложение № 36 к приказу </t>
  </si>
  <si>
    <t xml:space="preserve">Приложение № 39  к приказу </t>
  </si>
  <si>
    <t xml:space="preserve">Приложение № 40  к приказу </t>
  </si>
  <si>
    <t xml:space="preserve">Приложение № 42   к приказу </t>
  </si>
  <si>
    <t xml:space="preserve">Приложение № 43  к приказу </t>
  </si>
  <si>
    <t xml:space="preserve">Приложение № 44  к приказу </t>
  </si>
  <si>
    <t xml:space="preserve">Приложение № 45 к приказу </t>
  </si>
  <si>
    <t xml:space="preserve">Приложение № 46 к приказу </t>
  </si>
  <si>
    <t xml:space="preserve">Приложение № 54  к приказу </t>
  </si>
  <si>
    <t xml:space="preserve">Приложение № 56 к приказу </t>
  </si>
  <si>
    <t xml:space="preserve">Приложение № 57  к приказу </t>
  </si>
  <si>
    <t>МУНИЦИПАЛЬНОЕ  ЗАДАНИЕ № 1</t>
  </si>
  <si>
    <r>
      <t xml:space="preserve">
</t>
    </r>
    <r>
      <rPr>
        <u/>
        <sz val="16"/>
        <color theme="1"/>
        <rFont val="Times New Roman"/>
        <family val="1"/>
        <charset val="204"/>
      </rPr>
      <t>Начальник Управления образования г. Таганрога</t>
    </r>
    <r>
      <rPr>
        <sz val="16"/>
        <color theme="1"/>
        <rFont val="Times New Roman"/>
        <family val="1"/>
        <charset val="204"/>
      </rPr>
      <t xml:space="preserve">______________________________        </t>
    </r>
    <r>
      <rPr>
        <u/>
        <sz val="16"/>
        <color theme="1"/>
        <rFont val="Times New Roman"/>
        <family val="1"/>
        <charset val="204"/>
      </rPr>
      <t xml:space="preserve">           О.Л. Морозова</t>
    </r>
    <r>
      <rPr>
        <sz val="16"/>
        <color theme="1"/>
        <rFont val="Times New Roman"/>
        <family val="1"/>
        <charset val="204"/>
      </rPr>
      <t xml:space="preserve">
    (должность)                     (подпись)        (расшифровка подписи)
«  29  » ___12____ 2023 г.
</t>
    </r>
  </si>
  <si>
    <t>01.01.2024</t>
  </si>
  <si>
    <t>31.12.2024</t>
  </si>
  <si>
    <t xml:space="preserve">на 2024 год и на плановый период 2025 и 2026 годов
</t>
  </si>
  <si>
    <t>2024 год (очередной финансовый год)</t>
  </si>
  <si>
    <t>2025 год (1-й год планового периода)</t>
  </si>
  <si>
    <t xml:space="preserve">2026 год (2-й год планового периода)
</t>
  </si>
  <si>
    <t xml:space="preserve">127,25*70% = 89,07 руб. в день </t>
  </si>
  <si>
    <t xml:space="preserve">153,6*70% = 107,52 руб. в день </t>
  </si>
  <si>
    <t xml:space="preserve">153,6 руб. в день </t>
  </si>
  <si>
    <t xml:space="preserve"> 25.01.2023</t>
  </si>
  <si>
    <t>от   29.12.2023  № 60.05.5-ПР/1760</t>
  </si>
  <si>
    <t>Приложение № 6 к приказу</t>
  </si>
  <si>
    <t xml:space="preserve">Приложение № 13 к приказу </t>
  </si>
  <si>
    <t xml:space="preserve">Приложение № 27  к приказу </t>
  </si>
  <si>
    <t xml:space="preserve">Приложение № 31 к приказу </t>
  </si>
  <si>
    <t xml:space="preserve">Приложение № 35  к приказу </t>
  </si>
  <si>
    <t xml:space="preserve">Приложение № 41 к приказу </t>
  </si>
  <si>
    <t xml:space="preserve">Приложение № 49  к приказу </t>
  </si>
  <si>
    <t xml:space="preserve">Приложение № 51  к приказу </t>
  </si>
  <si>
    <t>от "29" декабря  2023 г.</t>
  </si>
</sst>
</file>

<file path=xl/styles.xml><?xml version="1.0" encoding="utf-8"?>
<styleSheet xmlns="http://schemas.openxmlformats.org/spreadsheetml/2006/main">
  <numFmts count="3">
    <numFmt numFmtId="41" formatCode="_-* #,##0\ _₽_-;\-* #,##0\ _₽_-;_-* &quot;-&quot;\ _₽_-;_-@_-"/>
    <numFmt numFmtId="164" formatCode="_-* #,##0.00&quot;р.&quot;_-;\-* #,##0.00&quot;р.&quot;_-;_-* &quot;-&quot;??&quot;р.&quot;_-;_-@_-"/>
    <numFmt numFmtId="165" formatCode="_-* #,##0\ _₽_-;\-* #,##0\ _₽_-;_-* &quot;-&quot;??\ _₽_-;_-@_-"/>
  </numFmts>
  <fonts count="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Calibri"/>
      <family val="2"/>
      <scheme val="minor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Times New Roman"/>
      <family val="1"/>
      <charset val="204"/>
    </font>
    <font>
      <b/>
      <sz val="20"/>
      <name val="Times New Roman"/>
      <family val="1"/>
      <charset val="204"/>
    </font>
    <font>
      <sz val="2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4"/>
      <color theme="1"/>
      <name val="Calibri"/>
      <family val="2"/>
      <scheme val="minor"/>
    </font>
    <font>
      <u/>
      <sz val="6.6"/>
      <color theme="10"/>
      <name val="Calibri"/>
      <family val="2"/>
      <charset val="204"/>
    </font>
    <font>
      <sz val="14"/>
      <color rgb="FF0070C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1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6"/>
      <name val="Calibri"/>
      <family val="2"/>
      <scheme val="minor"/>
    </font>
    <font>
      <b/>
      <sz val="16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35">
    <xf numFmtId="0" fontId="0" fillId="0" borderId="0"/>
    <xf numFmtId="0" fontId="1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164" fontId="10" fillId="0" borderId="0" applyFont="0" applyFill="0" applyBorder="0" applyAlignment="0" applyProtection="0"/>
    <xf numFmtId="0" fontId="13" fillId="0" borderId="0"/>
    <xf numFmtId="0" fontId="14" fillId="0" borderId="0"/>
    <xf numFmtId="0" fontId="13" fillId="0" borderId="0"/>
    <xf numFmtId="0" fontId="14" fillId="0" borderId="0"/>
    <xf numFmtId="0" fontId="13" fillId="0" borderId="0"/>
    <xf numFmtId="0" fontId="14" fillId="0" borderId="0"/>
    <xf numFmtId="0" fontId="15" fillId="0" borderId="0"/>
    <xf numFmtId="0" fontId="15" fillId="0" borderId="0"/>
    <xf numFmtId="0" fontId="10" fillId="0" borderId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8" fillId="8" borderId="15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19" fillId="21" borderId="16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0" fillId="21" borderId="15" applyNumberFormat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1" fillId="0" borderId="17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2" fillId="0" borderId="18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4" fillId="0" borderId="20" applyNumberFormat="0" applyFill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5" fillId="22" borderId="21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27" fillId="23" borderId="0" applyNumberFormat="0" applyBorder="0" applyAlignment="0" applyProtection="0"/>
    <xf numFmtId="0" fontId="9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10" fillId="24" borderId="22" applyNumberFormat="0" applyFont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0" fillId="0" borderId="23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32" fillId="5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24" fillId="0" borderId="40" applyNumberFormat="0" applyFill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4" fillId="0" borderId="36" applyNumberFormat="0" applyFill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20" fillId="21" borderId="34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9" fillId="21" borderId="35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4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8" fillId="8" borderId="30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19" fillId="21" borderId="31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20" fillId="21" borderId="30" applyNumberFormat="0" applyAlignment="0" applyProtection="0"/>
    <xf numFmtId="0" fontId="18" fillId="8" borderId="38" applyNumberFormat="0" applyAlignment="0" applyProtection="0"/>
    <xf numFmtId="0" fontId="18" fillId="8" borderId="38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19" fillId="21" borderId="39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0" fillId="21" borderId="38" applyNumberFormat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32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24" fillId="0" borderId="40" applyNumberFormat="0" applyFill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0" fillId="24" borderId="33" applyNumberFormat="0" applyFont="0" applyAlignment="0" applyProtection="0"/>
    <xf numFmtId="0" fontId="18" fillId="8" borderId="38" applyNumberForma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37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  <xf numFmtId="0" fontId="10" fillId="24" borderId="41" applyNumberFormat="0" applyFont="0" applyAlignment="0" applyProtection="0"/>
  </cellStyleXfs>
  <cellXfs count="457">
    <xf numFmtId="0" fontId="0" fillId="0" borderId="0" xfId="0"/>
    <xf numFmtId="49" fontId="2" fillId="0" borderId="10" xfId="1" applyNumberFormat="1" applyFont="1" applyFill="1" applyBorder="1" applyAlignment="1">
      <alignment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4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 wrapText="1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49" fontId="5" fillId="0" borderId="10" xfId="1" applyNumberFormat="1" applyFont="1" applyFill="1" applyBorder="1" applyAlignment="1">
      <alignment vertical="top"/>
    </xf>
    <xf numFmtId="49" fontId="5" fillId="0" borderId="1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1" fontId="5" fillId="0" borderId="10" xfId="1" applyNumberFormat="1" applyFont="1" applyFill="1" applyBorder="1" applyAlignment="1">
      <alignment horizontal="center" vertical="top" wrapText="1"/>
    </xf>
    <xf numFmtId="1" fontId="5" fillId="0" borderId="11" xfId="1" applyNumberFormat="1" applyFont="1" applyFill="1" applyBorder="1" applyAlignment="1">
      <alignment horizontal="center" vertical="top" wrapText="1"/>
    </xf>
    <xf numFmtId="14" fontId="5" fillId="0" borderId="10" xfId="1" applyNumberFormat="1" applyFont="1" applyFill="1" applyBorder="1" applyAlignment="1">
      <alignment horizontal="center" vertical="top" wrapText="1"/>
    </xf>
    <xf numFmtId="0" fontId="3" fillId="2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vertical="top" wrapText="1"/>
    </xf>
    <xf numFmtId="49" fontId="5" fillId="0" borderId="1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center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horizontal="right" vertical="center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/>
    </xf>
    <xf numFmtId="0" fontId="5" fillId="0" borderId="0" xfId="1" applyFont="1" applyFill="1" applyBorder="1" applyAlignment="1">
      <alignment horizontal="right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Border="1" applyAlignment="1">
      <alignment horizontal="center" vertical="top" wrapText="1"/>
    </xf>
    <xf numFmtId="0" fontId="4" fillId="0" borderId="10" xfId="1" applyFont="1" applyFill="1" applyBorder="1" applyAlignment="1">
      <alignment horizontal="center" vertical="top"/>
    </xf>
    <xf numFmtId="1" fontId="4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1" fontId="5" fillId="0" borderId="10" xfId="1" applyNumberFormat="1" applyFont="1" applyFill="1" applyBorder="1" applyAlignment="1">
      <alignment horizontal="center" vertical="top"/>
    </xf>
    <xf numFmtId="1" fontId="5" fillId="0" borderId="0" xfId="1" applyNumberFormat="1" applyFont="1" applyFill="1" applyBorder="1" applyAlignment="1">
      <alignment vertical="top" wrapText="1"/>
    </xf>
    <xf numFmtId="0" fontId="4" fillId="0" borderId="10" xfId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 wrapText="1"/>
    </xf>
    <xf numFmtId="0" fontId="5" fillId="0" borderId="24" xfId="0" applyNumberFormat="1" applyFont="1" applyFill="1" applyBorder="1" applyAlignment="1">
      <alignment horizontal="center" vertical="top" wrapText="1"/>
    </xf>
    <xf numFmtId="0" fontId="5" fillId="0" borderId="24" xfId="0" applyNumberFormat="1" applyFont="1" applyFill="1" applyBorder="1" applyAlignment="1">
      <alignment horizontal="left" vertical="top"/>
    </xf>
    <xf numFmtId="0" fontId="5" fillId="0" borderId="24" xfId="0" applyNumberFormat="1" applyFont="1" applyFill="1" applyBorder="1" applyAlignment="1">
      <alignment horizontal="left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25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 vertical="top"/>
    </xf>
    <xf numFmtId="0" fontId="39" fillId="0" borderId="24" xfId="0" applyFont="1" applyBorder="1" applyAlignment="1">
      <alignment vertical="top" wrapText="1"/>
    </xf>
    <xf numFmtId="0" fontId="40" fillId="0" borderId="24" xfId="0" applyNumberFormat="1" applyFont="1" applyFill="1" applyBorder="1" applyAlignment="1">
      <alignment horizontal="left" vertical="top" wrapText="1"/>
    </xf>
    <xf numFmtId="165" fontId="4" fillId="0" borderId="10" xfId="1" applyNumberFormat="1" applyFont="1" applyFill="1" applyBorder="1" applyAlignment="1">
      <alignment horizontal="center" vertical="top"/>
    </xf>
    <xf numFmtId="41" fontId="5" fillId="0" borderId="10" xfId="1" applyNumberFormat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26" borderId="0" xfId="1" applyFont="1" applyFill="1" applyBorder="1" applyAlignment="1">
      <alignment horizontal="center" vertical="top"/>
    </xf>
    <xf numFmtId="1" fontId="5" fillId="26" borderId="0" xfId="1" applyNumberFormat="1" applyFont="1" applyFill="1" applyBorder="1" applyAlignment="1">
      <alignment horizontal="center" vertical="top"/>
    </xf>
    <xf numFmtId="0" fontId="41" fillId="26" borderId="0" xfId="1" applyFont="1" applyFill="1" applyAlignment="1">
      <alignment vertical="top"/>
    </xf>
    <xf numFmtId="0" fontId="41" fillId="27" borderId="0" xfId="1" applyFont="1" applyFill="1" applyAlignment="1">
      <alignment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4" fillId="26" borderId="0" xfId="1" applyFont="1" applyFill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5" xfId="0" applyFont="1" applyFill="1" applyBorder="1" applyAlignment="1">
      <alignment horizontal="justify" vertical="top" wrapText="1"/>
    </xf>
    <xf numFmtId="3" fontId="43" fillId="26" borderId="0" xfId="1" applyNumberFormat="1" applyFont="1" applyFill="1" applyBorder="1" applyAlignment="1">
      <alignment horizontal="center" vertical="top" wrapText="1"/>
    </xf>
    <xf numFmtId="0" fontId="2" fillId="26" borderId="0" xfId="1" applyFont="1" applyFill="1" applyBorder="1" applyAlignment="1">
      <alignment horizontal="center" vertical="top" wrapText="1"/>
    </xf>
    <xf numFmtId="0" fontId="2" fillId="26" borderId="13" xfId="399" applyFont="1" applyFill="1" applyBorder="1" applyAlignment="1" applyProtection="1">
      <alignment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0" applyFont="1" applyFill="1" applyBorder="1" applyAlignment="1">
      <alignment vertical="top" wrapText="1"/>
    </xf>
    <xf numFmtId="0" fontId="2" fillId="26" borderId="28" xfId="0" applyFont="1" applyFill="1" applyBorder="1" applyAlignment="1">
      <alignment vertical="top" wrapText="1"/>
    </xf>
    <xf numFmtId="0" fontId="2" fillId="26" borderId="0" xfId="0" applyFont="1" applyFill="1" applyBorder="1" applyAlignment="1">
      <alignment horizontal="justify" vertical="top" wrapText="1"/>
    </xf>
    <xf numFmtId="0" fontId="2" fillId="26" borderId="0" xfId="0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26" borderId="24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49" fontId="2" fillId="26" borderId="10" xfId="1" applyNumberFormat="1" applyFont="1" applyFill="1" applyBorder="1" applyAlignment="1">
      <alignment horizontal="center" vertical="top" wrapText="1"/>
    </xf>
    <xf numFmtId="1" fontId="5" fillId="26" borderId="10" xfId="1" applyNumberFormat="1" applyFont="1" applyFill="1" applyBorder="1" applyAlignment="1">
      <alignment horizontal="center" vertical="top"/>
    </xf>
    <xf numFmtId="41" fontId="5" fillId="26" borderId="10" xfId="1" applyNumberFormat="1" applyFont="1" applyFill="1" applyBorder="1" applyAlignment="1">
      <alignment horizontal="center" vertical="top"/>
    </xf>
    <xf numFmtId="0" fontId="2" fillId="0" borderId="10" xfId="1" applyFont="1" applyFill="1" applyBorder="1" applyAlignment="1">
      <alignment horizontal="center" vertical="top" wrapText="1"/>
    </xf>
    <xf numFmtId="49" fontId="2" fillId="0" borderId="10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7" fillId="0" borderId="24" xfId="0" applyNumberFormat="1" applyFont="1" applyFill="1" applyBorder="1" applyAlignment="1">
      <alignment horizontal="left"/>
    </xf>
    <xf numFmtId="0" fontId="4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26" borderId="42" xfId="0" applyNumberFormat="1" applyFont="1" applyFill="1" applyBorder="1" applyAlignment="1">
      <alignment horizontal="center" vertical="top" wrapText="1"/>
    </xf>
    <xf numFmtId="0" fontId="5" fillId="0" borderId="42" xfId="0" applyNumberFormat="1" applyFont="1" applyFill="1" applyBorder="1" applyAlignment="1">
      <alignment horizontal="center" vertical="top" wrapText="1"/>
    </xf>
    <xf numFmtId="0" fontId="45" fillId="0" borderId="42" xfId="0" applyNumberFormat="1" applyFont="1" applyFill="1" applyBorder="1" applyAlignment="1">
      <alignment horizontal="left" vertical="top" wrapText="1"/>
    </xf>
    <xf numFmtId="0" fontId="45" fillId="0" borderId="42" xfId="0" applyNumberFormat="1" applyFont="1" applyFill="1" applyBorder="1" applyAlignment="1">
      <alignment horizontal="left" vertical="top"/>
    </xf>
    <xf numFmtId="0" fontId="0" fillId="0" borderId="42" xfId="0" applyFont="1" applyBorder="1" applyAlignment="1">
      <alignment vertical="top" wrapText="1"/>
    </xf>
    <xf numFmtId="0" fontId="45" fillId="0" borderId="42" xfId="0" applyNumberFormat="1" applyFont="1" applyFill="1" applyBorder="1" applyAlignment="1">
      <alignment horizontal="left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vertical="top" wrapText="1"/>
    </xf>
    <xf numFmtId="0" fontId="2" fillId="26" borderId="8" xfId="0" applyFont="1" applyFill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 vertical="top" wrapText="1"/>
    </xf>
    <xf numFmtId="0" fontId="7" fillId="0" borderId="42" xfId="0" applyNumberFormat="1" applyFont="1" applyFill="1" applyBorder="1" applyAlignment="1">
      <alignment horizontal="left" vertical="top"/>
    </xf>
    <xf numFmtId="0" fontId="39" fillId="0" borderId="42" xfId="0" applyFont="1" applyBorder="1" applyAlignment="1">
      <alignment vertical="top" wrapText="1"/>
    </xf>
    <xf numFmtId="0" fontId="5" fillId="0" borderId="42" xfId="0" applyNumberFormat="1" applyFont="1" applyFill="1" applyBorder="1" applyAlignment="1">
      <alignment horizontal="left"/>
    </xf>
    <xf numFmtId="0" fontId="5" fillId="0" borderId="42" xfId="0" applyNumberFormat="1" applyFont="1" applyFill="1" applyBorder="1" applyAlignment="1">
      <alignment horizontal="left" vertical="top"/>
    </xf>
    <xf numFmtId="1" fontId="4" fillId="0" borderId="0" xfId="1" applyNumberFormat="1" applyFont="1" applyFill="1" applyAlignment="1">
      <alignment vertical="top"/>
    </xf>
    <xf numFmtId="0" fontId="5" fillId="26" borderId="24" xfId="0" applyFont="1" applyFill="1" applyBorder="1" applyAlignment="1">
      <alignment vertical="top" wrapText="1"/>
    </xf>
    <xf numFmtId="0" fontId="2" fillId="0" borderId="24" xfId="0" applyFont="1" applyBorder="1" applyAlignment="1">
      <alignment vertical="top" wrapText="1"/>
    </xf>
    <xf numFmtId="0" fontId="2" fillId="0" borderId="24" xfId="0" applyNumberFormat="1" applyFont="1" applyFill="1" applyBorder="1" applyAlignment="1">
      <alignment horizontal="left" vertical="top" wrapText="1"/>
    </xf>
    <xf numFmtId="0" fontId="2" fillId="26" borderId="24" xfId="0" applyFont="1" applyFill="1" applyBorder="1" applyAlignment="1">
      <alignment vertical="top" wrapText="1"/>
    </xf>
    <xf numFmtId="0" fontId="2" fillId="0" borderId="24" xfId="0" applyFont="1" applyFill="1" applyBorder="1" applyAlignment="1">
      <alignment vertical="top" wrapText="1"/>
    </xf>
    <xf numFmtId="0" fontId="5" fillId="26" borderId="42" xfId="0" applyFont="1" applyFill="1" applyBorder="1" applyAlignment="1">
      <alignment vertical="top" wrapText="1"/>
    </xf>
    <xf numFmtId="0" fontId="2" fillId="0" borderId="42" xfId="0" applyFont="1" applyBorder="1" applyAlignment="1">
      <alignment vertical="top" wrapText="1"/>
    </xf>
    <xf numFmtId="0" fontId="2" fillId="0" borderId="42" xfId="0" applyNumberFormat="1" applyFont="1" applyFill="1" applyBorder="1" applyAlignment="1">
      <alignment horizontal="left" vertical="top" wrapText="1"/>
    </xf>
    <xf numFmtId="0" fontId="2" fillId="26" borderId="42" xfId="0" applyFont="1" applyFill="1" applyBorder="1" applyAlignment="1">
      <alignment vertical="top" wrapText="1"/>
    </xf>
    <xf numFmtId="0" fontId="2" fillId="0" borderId="42" xfId="0" applyFont="1" applyFill="1" applyBorder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11" xfId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2" fillId="26" borderId="10" xfId="0" applyFont="1" applyFill="1" applyBorder="1" applyAlignment="1">
      <alignment horizontal="justify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46" fillId="0" borderId="43" xfId="0" applyFont="1" applyFill="1" applyBorder="1" applyAlignment="1">
      <alignment vertical="top" wrapText="1"/>
    </xf>
    <xf numFmtId="0" fontId="46" fillId="0" borderId="10" xfId="0" applyFont="1" applyFill="1" applyBorder="1" applyAlignment="1">
      <alignment horizontal="center" vertical="top" wrapText="1"/>
    </xf>
    <xf numFmtId="0" fontId="46" fillId="0" borderId="10" xfId="0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horizontal="center" vertical="top"/>
    </xf>
    <xf numFmtId="1" fontId="5" fillId="0" borderId="43" xfId="1" applyNumberFormat="1" applyFont="1" applyFill="1" applyBorder="1" applyAlignment="1">
      <alignment horizontal="center" vertical="top"/>
    </xf>
    <xf numFmtId="0" fontId="3" fillId="2" borderId="43" xfId="1" applyFont="1" applyFill="1" applyBorder="1" applyAlignment="1">
      <alignment horizontal="center" vertical="top" wrapText="1"/>
    </xf>
    <xf numFmtId="0" fontId="4" fillId="0" borderId="43" xfId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48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vertical="top" wrapText="1"/>
    </xf>
    <xf numFmtId="0" fontId="2" fillId="0" borderId="0" xfId="0" applyFont="1" applyFill="1" applyBorder="1" applyAlignment="1">
      <alignment vertical="top" wrapText="1"/>
    </xf>
    <xf numFmtId="0" fontId="5" fillId="26" borderId="0" xfId="0" applyNumberFormat="1" applyFont="1" applyFill="1" applyBorder="1" applyAlignment="1">
      <alignment horizontal="center" vertical="top" wrapText="1"/>
    </xf>
    <xf numFmtId="0" fontId="2" fillId="0" borderId="0" xfId="1" applyFont="1" applyFill="1" applyBorder="1" applyAlignment="1">
      <alignment horizontal="center" vertical="top" wrapText="1"/>
    </xf>
    <xf numFmtId="0" fontId="5" fillId="26" borderId="0" xfId="1" applyFont="1" applyFill="1" applyBorder="1" applyAlignment="1">
      <alignment horizontal="center" vertical="top" wrapText="1"/>
    </xf>
    <xf numFmtId="49" fontId="5" fillId="0" borderId="0" xfId="1" applyNumberFormat="1" applyFont="1" applyFill="1" applyBorder="1" applyAlignment="1">
      <alignment vertical="top" wrapText="1"/>
    </xf>
    <xf numFmtId="0" fontId="7" fillId="0" borderId="0" xfId="1" applyFont="1" applyFill="1" applyBorder="1" applyAlignment="1">
      <alignment vertical="top" wrapText="1"/>
    </xf>
    <xf numFmtId="1" fontId="5" fillId="0" borderId="0" xfId="1" applyNumberFormat="1" applyFont="1" applyFill="1" applyBorder="1" applyAlignment="1">
      <alignment horizontal="center" vertical="top"/>
    </xf>
    <xf numFmtId="49" fontId="5" fillId="0" borderId="0" xfId="1" applyNumberFormat="1" applyFont="1" applyFill="1" applyBorder="1" applyAlignment="1">
      <alignment horizontal="center" vertical="top" wrapText="1"/>
    </xf>
    <xf numFmtId="0" fontId="46" fillId="0" borderId="7" xfId="0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1" fontId="5" fillId="0" borderId="48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48" xfId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top"/>
    </xf>
    <xf numFmtId="0" fontId="5" fillId="0" borderId="0" xfId="1" applyFont="1" applyFill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0" fontId="5" fillId="0" borderId="0" xfId="1" applyFont="1" applyFill="1" applyBorder="1" applyAlignment="1">
      <alignment vertical="top" wrapText="1" shrinkToFi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2" fillId="26" borderId="10" xfId="0" applyFont="1" applyFill="1" applyBorder="1" applyAlignment="1">
      <alignment horizontal="justify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2" fillId="0" borderId="10" xfId="1" applyFont="1" applyFill="1" applyBorder="1" applyAlignment="1">
      <alignment horizontal="center" vertical="top" wrapText="1"/>
    </xf>
    <xf numFmtId="0" fontId="2" fillId="0" borderId="49" xfId="0" applyFont="1" applyBorder="1" applyAlignment="1">
      <alignment vertical="top" wrapText="1"/>
    </xf>
    <xf numFmtId="0" fontId="5" fillId="26" borderId="49" xfId="0" applyFont="1" applyFill="1" applyBorder="1" applyAlignment="1">
      <alignment vertical="top" wrapText="1"/>
    </xf>
    <xf numFmtId="0" fontId="5" fillId="26" borderId="49" xfId="0" applyNumberFormat="1" applyFont="1" applyFill="1" applyBorder="1" applyAlignment="1">
      <alignment horizontal="center" vertical="top" wrapText="1"/>
    </xf>
    <xf numFmtId="0" fontId="5" fillId="0" borderId="49" xfId="0" applyNumberFormat="1" applyFont="1" applyFill="1" applyBorder="1" applyAlignment="1">
      <alignment horizontal="center" vertical="top" wrapText="1"/>
    </xf>
    <xf numFmtId="0" fontId="2" fillId="0" borderId="49" xfId="0" applyNumberFormat="1" applyFont="1" applyFill="1" applyBorder="1" applyAlignment="1">
      <alignment horizontal="left" vertical="top" wrapText="1"/>
    </xf>
    <xf numFmtId="0" fontId="5" fillId="0" borderId="49" xfId="0" applyNumberFormat="1" applyFont="1" applyFill="1" applyBorder="1" applyAlignment="1">
      <alignment horizontal="left" vertical="top" wrapText="1"/>
    </xf>
    <xf numFmtId="0" fontId="2" fillId="26" borderId="49" xfId="0" applyFont="1" applyFill="1" applyBorder="1" applyAlignment="1">
      <alignment vertical="top" wrapText="1"/>
    </xf>
    <xf numFmtId="0" fontId="2" fillId="0" borderId="49" xfId="0" applyFont="1" applyFill="1" applyBorder="1" applyAlignment="1">
      <alignment vertical="top" wrapText="1"/>
    </xf>
    <xf numFmtId="0" fontId="45" fillId="0" borderId="49" xfId="0" applyNumberFormat="1" applyFont="1" applyFill="1" applyBorder="1" applyAlignment="1">
      <alignment horizontal="left" vertical="top" wrapText="1"/>
    </xf>
    <xf numFmtId="0" fontId="45" fillId="0" borderId="49" xfId="0" applyNumberFormat="1" applyFont="1" applyFill="1" applyBorder="1" applyAlignment="1">
      <alignment horizontal="left" vertical="top"/>
    </xf>
    <xf numFmtId="0" fontId="0" fillId="0" borderId="49" xfId="0" applyFont="1" applyBorder="1" applyAlignment="1">
      <alignment vertical="top" wrapText="1"/>
    </xf>
    <xf numFmtId="0" fontId="5" fillId="0" borderId="49" xfId="0" applyNumberFormat="1" applyFont="1" applyFill="1" applyBorder="1" applyAlignment="1">
      <alignment horizontal="left" vertical="top"/>
    </xf>
    <xf numFmtId="0" fontId="45" fillId="0" borderId="49" xfId="0" applyNumberFormat="1" applyFont="1" applyFill="1" applyBorder="1" applyAlignment="1">
      <alignment horizontal="left"/>
    </xf>
    <xf numFmtId="0" fontId="5" fillId="0" borderId="10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7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5" fillId="0" borderId="0" xfId="1" applyFont="1" applyFill="1" applyBorder="1" applyAlignment="1">
      <alignment vertical="top" wrapText="1" shrinkToFit="1"/>
    </xf>
    <xf numFmtId="0" fontId="5" fillId="0" borderId="0" xfId="1" applyFont="1" applyFill="1" applyBorder="1" applyAlignment="1">
      <alignment vertical="top" wrapText="1"/>
    </xf>
    <xf numFmtId="0" fontId="5" fillId="0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center" vertical="top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horizontal="right" vertical="center" wrapText="1"/>
    </xf>
    <xf numFmtId="2" fontId="5" fillId="0" borderId="0" xfId="1" applyNumberFormat="1" applyFont="1" applyFill="1" applyBorder="1" applyAlignment="1">
      <alignment vertical="top" wrapText="1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0" fontId="2" fillId="0" borderId="10" xfId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5" fillId="0" borderId="11" xfId="1" applyFont="1" applyFill="1" applyBorder="1" applyAlignment="1">
      <alignment horizontal="center" vertical="top" wrapText="1"/>
    </xf>
    <xf numFmtId="0" fontId="37" fillId="0" borderId="0" xfId="1" applyFont="1" applyAlignment="1">
      <alignment horizontal="right" vertical="center" wrapText="1"/>
    </xf>
    <xf numFmtId="0" fontId="5" fillId="0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47" fillId="0" borderId="0" xfId="1" applyFont="1" applyFill="1" applyAlignment="1">
      <alignment vertical="top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2" fillId="28" borderId="10" xfId="1" applyFont="1" applyFill="1" applyBorder="1" applyAlignment="1">
      <alignment horizontal="center" vertical="top" wrapText="1"/>
    </xf>
    <xf numFmtId="0" fontId="5" fillId="28" borderId="10" xfId="1" applyFont="1" applyFill="1" applyBorder="1" applyAlignment="1">
      <alignment horizontal="center" vertical="top"/>
    </xf>
    <xf numFmtId="0" fontId="5" fillId="28" borderId="10" xfId="1" applyFont="1" applyFill="1" applyBorder="1" applyAlignment="1">
      <alignment horizontal="center" vertical="top" wrapText="1"/>
    </xf>
    <xf numFmtId="49" fontId="2" fillId="28" borderId="10" xfId="1" applyNumberFormat="1" applyFont="1" applyFill="1" applyBorder="1" applyAlignment="1">
      <alignment horizontal="center" vertical="top" wrapText="1"/>
    </xf>
    <xf numFmtId="0" fontId="4" fillId="28" borderId="10" xfId="1" applyFont="1" applyFill="1" applyBorder="1" applyAlignment="1">
      <alignment horizontal="center" vertical="top"/>
    </xf>
    <xf numFmtId="1" fontId="4" fillId="28" borderId="10" xfId="1" applyNumberFormat="1" applyFont="1" applyFill="1" applyBorder="1" applyAlignment="1">
      <alignment horizontal="center" vertical="top"/>
    </xf>
    <xf numFmtId="0" fontId="4" fillId="28" borderId="0" xfId="1" applyFont="1" applyFill="1" applyAlignment="1">
      <alignment vertical="top"/>
    </xf>
    <xf numFmtId="0" fontId="2" fillId="28" borderId="24" xfId="0" applyFont="1" applyFill="1" applyBorder="1" applyAlignment="1">
      <alignment vertical="top" wrapText="1"/>
    </xf>
    <xf numFmtId="1" fontId="5" fillId="28" borderId="10" xfId="1" applyNumberFormat="1" applyFont="1" applyFill="1" applyBorder="1" applyAlignment="1">
      <alignment horizontal="center" vertical="top" wrapText="1"/>
    </xf>
    <xf numFmtId="1" fontId="5" fillId="26" borderId="48" xfId="1" applyNumberFormat="1" applyFont="1" applyFill="1" applyBorder="1" applyAlignment="1">
      <alignment horizontal="center" vertical="top" wrapText="1"/>
    </xf>
    <xf numFmtId="0" fontId="4" fillId="26" borderId="10" xfId="1" applyFont="1" applyFill="1" applyBorder="1" applyAlignment="1">
      <alignment horizontal="center" vertical="top"/>
    </xf>
    <xf numFmtId="1" fontId="4" fillId="26" borderId="10" xfId="1" applyNumberFormat="1" applyFont="1" applyFill="1" applyBorder="1" applyAlignment="1">
      <alignment horizontal="center" vertical="top"/>
    </xf>
    <xf numFmtId="0" fontId="5" fillId="26" borderId="24" xfId="0" applyNumberFormat="1" applyFont="1" applyFill="1" applyBorder="1" applyAlignment="1">
      <alignment horizontal="left" vertical="top"/>
    </xf>
    <xf numFmtId="1" fontId="5" fillId="26" borderId="10" xfId="1" applyNumberFormat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/>
    </xf>
    <xf numFmtId="0" fontId="36" fillId="0" borderId="0" xfId="1" applyFont="1" applyFill="1" applyAlignment="1">
      <alignment horizontal="right" vertical="center"/>
    </xf>
    <xf numFmtId="0" fontId="48" fillId="0" borderId="0" xfId="1" applyFont="1" applyFill="1" applyAlignment="1">
      <alignment horizontal="right" vertical="center"/>
    </xf>
    <xf numFmtId="0" fontId="37" fillId="0" borderId="0" xfId="1" applyFont="1" applyAlignment="1">
      <alignment horizontal="right" vertical="center" wrapText="1"/>
    </xf>
    <xf numFmtId="0" fontId="5" fillId="0" borderId="0" xfId="1" applyFont="1" applyFill="1" applyAlignment="1">
      <alignment horizontal="center" vertical="top"/>
    </xf>
    <xf numFmtId="0" fontId="5" fillId="0" borderId="10" xfId="1" applyFont="1" applyFill="1" applyBorder="1" applyAlignment="1">
      <alignment horizontal="center" vertical="top" wrapText="1"/>
    </xf>
    <xf numFmtId="0" fontId="2" fillId="0" borderId="10" xfId="1" applyFont="1" applyFill="1" applyBorder="1" applyAlignment="1">
      <alignment horizontal="center" vertical="top" wrapText="1"/>
    </xf>
    <xf numFmtId="0" fontId="5" fillId="0" borderId="10" xfId="1" applyFont="1" applyFill="1" applyBorder="1" applyAlignment="1">
      <alignment horizontal="center" vertical="top"/>
    </xf>
    <xf numFmtId="0" fontId="34" fillId="0" borderId="0" xfId="1" applyFont="1" applyFill="1" applyAlignment="1">
      <alignment horizontal="center" vertical="center"/>
    </xf>
    <xf numFmtId="0" fontId="35" fillId="0" borderId="0" xfId="1" applyFont="1" applyFill="1" applyAlignment="1">
      <alignment horizontal="center" vertical="center"/>
    </xf>
    <xf numFmtId="0" fontId="7" fillId="0" borderId="0" xfId="1" applyFont="1" applyFill="1" applyAlignment="1">
      <alignment horizontal="right" vertical="top"/>
    </xf>
    <xf numFmtId="0" fontId="7" fillId="0" borderId="3" xfId="1" applyFont="1" applyFill="1" applyBorder="1" applyAlignment="1">
      <alignment horizontal="right" vertical="top"/>
    </xf>
    <xf numFmtId="49" fontId="5" fillId="0" borderId="7" xfId="1" applyNumberFormat="1" applyFont="1" applyFill="1" applyBorder="1" applyAlignment="1">
      <alignment horizontal="center" vertical="top"/>
    </xf>
    <xf numFmtId="49" fontId="5" fillId="0" borderId="8" xfId="1" applyNumberFormat="1" applyFont="1" applyFill="1" applyBorder="1" applyAlignment="1">
      <alignment horizontal="center" vertical="top"/>
    </xf>
    <xf numFmtId="2" fontId="5" fillId="0" borderId="0" xfId="1" applyNumberFormat="1" applyFont="1" applyFill="1" applyBorder="1" applyAlignment="1">
      <alignment vertical="top" wrapText="1"/>
    </xf>
    <xf numFmtId="0" fontId="36" fillId="0" borderId="0" xfId="1" applyFont="1" applyFill="1" applyAlignment="1">
      <alignment horizontal="center" vertical="center" wrapText="1"/>
    </xf>
    <xf numFmtId="0" fontId="36" fillId="0" borderId="0" xfId="1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top"/>
    </xf>
    <xf numFmtId="0" fontId="5" fillId="0" borderId="2" xfId="1" applyFont="1" applyFill="1" applyBorder="1" applyAlignment="1">
      <alignment horizontal="center" vertical="top"/>
    </xf>
    <xf numFmtId="49" fontId="5" fillId="0" borderId="4" xfId="1" applyNumberFormat="1" applyFont="1" applyFill="1" applyBorder="1" applyAlignment="1">
      <alignment horizontal="center" vertical="top"/>
    </xf>
    <xf numFmtId="49" fontId="5" fillId="0" borderId="5" xfId="1" applyNumberFormat="1" applyFont="1" applyFill="1" applyBorder="1" applyAlignment="1">
      <alignment horizontal="center" vertical="top"/>
    </xf>
    <xf numFmtId="0" fontId="5" fillId="0" borderId="48" xfId="1" applyFont="1" applyFill="1" applyBorder="1" applyAlignment="1">
      <alignment horizontal="center" vertical="top" wrapText="1"/>
    </xf>
    <xf numFmtId="0" fontId="5" fillId="0" borderId="13" xfId="1" applyFont="1" applyFill="1" applyBorder="1" applyAlignment="1">
      <alignment horizontal="center" vertical="top" wrapText="1"/>
    </xf>
    <xf numFmtId="0" fontId="2" fillId="26" borderId="10" xfId="0" applyFont="1" applyFill="1" applyBorder="1" applyAlignment="1">
      <alignment horizontal="center" vertical="top" wrapText="1"/>
    </xf>
    <xf numFmtId="0" fontId="5" fillId="26" borderId="10" xfId="0" applyNumberFormat="1" applyFont="1" applyFill="1" applyBorder="1" applyAlignment="1">
      <alignment horizontal="center" vertical="top" wrapText="1"/>
    </xf>
    <xf numFmtId="0" fontId="2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 wrapText="1"/>
    </xf>
    <xf numFmtId="0" fontId="5" fillId="26" borderId="10" xfId="1" applyFont="1" applyFill="1" applyBorder="1" applyAlignment="1">
      <alignment horizontal="center" vertical="top"/>
    </xf>
    <xf numFmtId="0" fontId="2" fillId="0" borderId="10" xfId="0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 wrapText="1"/>
    </xf>
    <xf numFmtId="0" fontId="5" fillId="0" borderId="8" xfId="1" applyFont="1" applyFill="1" applyBorder="1" applyAlignment="1">
      <alignment horizontal="center" vertical="top" wrapText="1"/>
    </xf>
    <xf numFmtId="0" fontId="5" fillId="0" borderId="0" xfId="1" applyFont="1" applyFill="1" applyAlignment="1">
      <alignment vertical="top" wrapText="1"/>
    </xf>
    <xf numFmtId="0" fontId="5" fillId="0" borderId="0" xfId="1" applyFont="1" applyFill="1" applyAlignment="1">
      <alignment vertical="top"/>
    </xf>
    <xf numFmtId="0" fontId="5" fillId="0" borderId="10" xfId="1" applyFont="1" applyFill="1" applyBorder="1" applyAlignment="1">
      <alignment vertical="top" wrapText="1"/>
    </xf>
    <xf numFmtId="0" fontId="5" fillId="0" borderId="0" xfId="1" applyFont="1" applyFill="1" applyBorder="1" applyAlignment="1">
      <alignment vertical="top" wrapText="1"/>
    </xf>
    <xf numFmtId="0" fontId="6" fillId="0" borderId="0" xfId="1" applyFont="1" applyFill="1" applyAlignment="1">
      <alignment horizontal="center" vertical="top"/>
    </xf>
    <xf numFmtId="0" fontId="33" fillId="0" borderId="0" xfId="1" applyFont="1" applyAlignment="1">
      <alignment vertical="top" wrapText="1"/>
    </xf>
    <xf numFmtId="0" fontId="33" fillId="0" borderId="0" xfId="1" applyFont="1" applyAlignment="1">
      <alignment vertical="top"/>
    </xf>
    <xf numFmtId="0" fontId="5" fillId="0" borderId="0" xfId="1" applyFont="1" applyFill="1" applyBorder="1" applyAlignment="1">
      <alignment vertical="top"/>
    </xf>
    <xf numFmtId="0" fontId="5" fillId="0" borderId="0" xfId="1" applyFont="1" applyFill="1" applyAlignment="1">
      <alignment horizontal="right" vertical="top"/>
    </xf>
    <xf numFmtId="0" fontId="5" fillId="0" borderId="3" xfId="1" applyFont="1" applyFill="1" applyBorder="1" applyAlignment="1">
      <alignment horizontal="right" vertical="top"/>
    </xf>
    <xf numFmtId="2" fontId="5" fillId="0" borderId="6" xfId="1" applyNumberFormat="1" applyFont="1" applyFill="1" applyBorder="1" applyAlignment="1">
      <alignment vertical="top" wrapText="1"/>
    </xf>
    <xf numFmtId="0" fontId="33" fillId="0" borderId="0" xfId="1" applyFont="1" applyBorder="1" applyAlignment="1">
      <alignment vertical="top" wrapText="1"/>
    </xf>
    <xf numFmtId="0" fontId="8" fillId="0" borderId="0" xfId="1" applyFont="1" applyFill="1" applyBorder="1" applyAlignment="1">
      <alignment vertical="top" wrapText="1"/>
    </xf>
    <xf numFmtId="0" fontId="5" fillId="0" borderId="0" xfId="1" applyFont="1" applyFill="1" applyAlignment="1">
      <alignment horizontal="right" vertical="center" wrapText="1"/>
    </xf>
    <xf numFmtId="2" fontId="36" fillId="0" borderId="0" xfId="1" applyNumberFormat="1" applyFont="1" applyFill="1" applyBorder="1" applyAlignment="1">
      <alignment vertical="top" wrapText="1"/>
    </xf>
    <xf numFmtId="2" fontId="35" fillId="0" borderId="6" xfId="1" applyNumberFormat="1" applyFont="1" applyFill="1" applyBorder="1" applyAlignment="1">
      <alignment vertical="top" wrapText="1"/>
    </xf>
    <xf numFmtId="0" fontId="5" fillId="0" borderId="25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center" vertical="top" wrapText="1"/>
    </xf>
    <xf numFmtId="0" fontId="5" fillId="0" borderId="26" xfId="1" applyFont="1" applyFill="1" applyBorder="1" applyAlignment="1">
      <alignment horizontal="center" vertical="top" wrapText="1"/>
    </xf>
    <xf numFmtId="0" fontId="5" fillId="0" borderId="27" xfId="1" applyFont="1" applyFill="1" applyBorder="1" applyAlignment="1">
      <alignment horizontal="center" vertical="top" wrapText="1"/>
    </xf>
    <xf numFmtId="0" fontId="5" fillId="0" borderId="28" xfId="1" applyFont="1" applyFill="1" applyBorder="1" applyAlignment="1">
      <alignment horizontal="center" vertical="top" wrapText="1"/>
    </xf>
    <xf numFmtId="0" fontId="5" fillId="26" borderId="10" xfId="0" applyFont="1" applyFill="1" applyBorder="1" applyAlignment="1">
      <alignment horizontal="center" vertical="top" wrapText="1"/>
    </xf>
    <xf numFmtId="0" fontId="2" fillId="0" borderId="10" xfId="0" applyFont="1" applyBorder="1" applyAlignment="1">
      <alignment horizontal="center" vertical="top" wrapText="1"/>
    </xf>
    <xf numFmtId="0" fontId="5" fillId="0" borderId="10" xfId="0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vertical="top" wrapText="1" shrinkToFit="1"/>
    </xf>
    <xf numFmtId="0" fontId="5" fillId="0" borderId="6" xfId="1" applyFont="1" applyFill="1" applyBorder="1" applyAlignment="1">
      <alignment vertical="top" wrapText="1" shrinkToFit="1"/>
    </xf>
    <xf numFmtId="0" fontId="8" fillId="0" borderId="9" xfId="1" applyFont="1" applyFill="1" applyBorder="1" applyAlignment="1">
      <alignment vertical="top" wrapText="1" shrinkToFit="1"/>
    </xf>
    <xf numFmtId="0" fontId="5" fillId="0" borderId="10" xfId="1" applyFont="1" applyFill="1" applyBorder="1" applyAlignment="1">
      <alignment vertical="top"/>
    </xf>
    <xf numFmtId="0" fontId="5" fillId="26" borderId="0" xfId="1" applyFont="1" applyFill="1" applyBorder="1" applyAlignment="1">
      <alignment vertical="top"/>
    </xf>
    <xf numFmtId="0" fontId="2" fillId="26" borderId="25" xfId="0" applyFont="1" applyFill="1" applyBorder="1" applyAlignment="1">
      <alignment horizontal="center" vertical="top" wrapText="1"/>
    </xf>
    <xf numFmtId="0" fontId="2" fillId="26" borderId="29" xfId="0" applyFont="1" applyFill="1" applyBorder="1" applyAlignment="1">
      <alignment horizontal="center" vertical="top" wrapText="1"/>
    </xf>
    <xf numFmtId="0" fontId="2" fillId="26" borderId="13" xfId="0" applyFont="1" applyFill="1" applyBorder="1" applyAlignment="1">
      <alignment horizontal="center" vertical="top" wrapText="1"/>
    </xf>
    <xf numFmtId="49" fontId="5" fillId="0" borderId="0" xfId="1" applyNumberFormat="1" applyFont="1" applyFill="1" applyAlignment="1">
      <alignment vertical="top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left" vertical="top" wrapText="1"/>
    </xf>
    <xf numFmtId="0" fontId="5" fillId="0" borderId="28" xfId="1" applyFont="1" applyFill="1" applyBorder="1" applyAlignment="1">
      <alignment horizontal="left" vertical="top" wrapText="1"/>
    </xf>
    <xf numFmtId="0" fontId="5" fillId="0" borderId="7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left" vertical="top" wrapText="1"/>
    </xf>
    <xf numFmtId="0" fontId="5" fillId="0" borderId="8" xfId="1" applyFont="1" applyFill="1" applyBorder="1" applyAlignment="1">
      <alignment horizontal="left" vertical="top" wrapText="1"/>
    </xf>
    <xf numFmtId="0" fontId="5" fillId="0" borderId="26" xfId="1" applyFont="1" applyFill="1" applyBorder="1" applyAlignment="1">
      <alignment horizontal="center" vertical="top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center" vertical="top"/>
    </xf>
    <xf numFmtId="0" fontId="6" fillId="26" borderId="0" xfId="1" applyFont="1" applyFill="1" applyAlignment="1">
      <alignment horizontal="center" vertical="top"/>
    </xf>
    <xf numFmtId="0" fontId="5" fillId="26" borderId="0" xfId="1" applyFont="1" applyFill="1" applyAlignment="1">
      <alignment horizontal="center" vertical="top"/>
    </xf>
    <xf numFmtId="0" fontId="5" fillId="26" borderId="25" xfId="1" applyFont="1" applyFill="1" applyBorder="1" applyAlignment="1">
      <alignment horizontal="center" vertical="top"/>
    </xf>
    <xf numFmtId="0" fontId="5" fillId="26" borderId="0" xfId="1" applyFont="1" applyFill="1" applyAlignment="1">
      <alignment vertical="top"/>
    </xf>
    <xf numFmtId="0" fontId="5" fillId="0" borderId="14" xfId="1" applyFont="1" applyFill="1" applyBorder="1" applyAlignment="1">
      <alignment horizontal="center" vertical="top"/>
    </xf>
    <xf numFmtId="0" fontId="5" fillId="0" borderId="8" xfId="1" applyFont="1" applyFill="1" applyBorder="1" applyAlignment="1">
      <alignment horizontal="center" vertical="top"/>
    </xf>
    <xf numFmtId="0" fontId="5" fillId="0" borderId="6" xfId="1" applyFont="1" applyFill="1" applyBorder="1" applyAlignment="1">
      <alignment horizontal="left" vertical="top" wrapText="1" shrinkToFit="1"/>
    </xf>
    <xf numFmtId="0" fontId="5" fillId="0" borderId="7" xfId="1" applyNumberFormat="1" applyFont="1" applyFill="1" applyBorder="1" applyAlignment="1">
      <alignment horizontal="center" vertical="top" wrapText="1"/>
    </xf>
    <xf numFmtId="0" fontId="5" fillId="0" borderId="14" xfId="1" applyNumberFormat="1" applyFont="1" applyFill="1" applyBorder="1" applyAlignment="1">
      <alignment horizontal="center" vertical="top" wrapText="1"/>
    </xf>
    <xf numFmtId="0" fontId="5" fillId="0" borderId="8" xfId="1" applyNumberFormat="1" applyFont="1" applyFill="1" applyBorder="1" applyAlignment="1">
      <alignment horizontal="center" vertical="top" wrapText="1"/>
    </xf>
    <xf numFmtId="0" fontId="2" fillId="26" borderId="25" xfId="399" applyFont="1" applyFill="1" applyBorder="1" applyAlignment="1" applyProtection="1">
      <alignment horizontal="center" vertical="top" wrapText="1"/>
    </xf>
    <xf numFmtId="0" fontId="2" fillId="26" borderId="26" xfId="0" applyFont="1" applyFill="1" applyBorder="1" applyAlignment="1">
      <alignment horizontal="center" vertical="top" wrapText="1"/>
    </xf>
    <xf numFmtId="0" fontId="2" fillId="26" borderId="27" xfId="0" applyFont="1" applyFill="1" applyBorder="1" applyAlignment="1">
      <alignment horizontal="center" vertical="top" wrapText="1"/>
    </xf>
    <xf numFmtId="0" fontId="2" fillId="26" borderId="28" xfId="0" applyFont="1" applyFill="1" applyBorder="1" applyAlignment="1">
      <alignment horizontal="center" vertical="top" wrapText="1"/>
    </xf>
    <xf numFmtId="0" fontId="2" fillId="26" borderId="26" xfId="399" applyFont="1" applyFill="1" applyBorder="1" applyAlignment="1" applyProtection="1">
      <alignment horizontal="center" vertical="top" wrapText="1"/>
    </xf>
    <xf numFmtId="0" fontId="2" fillId="26" borderId="27" xfId="399" applyFont="1" applyFill="1" applyBorder="1" applyAlignment="1" applyProtection="1">
      <alignment horizontal="center" vertical="top" wrapText="1"/>
    </xf>
    <xf numFmtId="0" fontId="2" fillId="26" borderId="28" xfId="399" applyFont="1" applyFill="1" applyBorder="1" applyAlignment="1" applyProtection="1">
      <alignment horizontal="center" vertical="top" wrapText="1"/>
    </xf>
    <xf numFmtId="0" fontId="33" fillId="26" borderId="0" xfId="1" applyFont="1" applyFill="1" applyAlignment="1">
      <alignment horizontal="left" vertical="top" wrapText="1"/>
    </xf>
    <xf numFmtId="0" fontId="2" fillId="26" borderId="25" xfId="0" applyFont="1" applyFill="1" applyBorder="1" applyAlignment="1">
      <alignment horizontal="justify" vertical="top" wrapText="1"/>
    </xf>
    <xf numFmtId="0" fontId="2" fillId="26" borderId="10" xfId="0" applyFont="1" applyFill="1" applyBorder="1" applyAlignment="1">
      <alignment horizontal="justify" vertical="top" wrapText="1"/>
    </xf>
    <xf numFmtId="0" fontId="2" fillId="26" borderId="11" xfId="0" applyFont="1" applyFill="1" applyBorder="1" applyAlignment="1">
      <alignment horizontal="center" vertical="top" wrapText="1"/>
    </xf>
    <xf numFmtId="0" fontId="2" fillId="26" borderId="10" xfId="399" applyFont="1" applyFill="1" applyBorder="1" applyAlignment="1" applyProtection="1">
      <alignment horizontal="center" vertical="top" wrapText="1"/>
    </xf>
    <xf numFmtId="0" fontId="2" fillId="26" borderId="7" xfId="0" applyFont="1" applyFill="1" applyBorder="1" applyAlignment="1">
      <alignment horizontal="center" vertical="top" wrapText="1"/>
    </xf>
    <xf numFmtId="0" fontId="2" fillId="26" borderId="14" xfId="0" applyFont="1" applyFill="1" applyBorder="1" applyAlignment="1">
      <alignment horizontal="center" vertical="top" wrapText="1"/>
    </xf>
    <xf numFmtId="0" fontId="2" fillId="26" borderId="8" xfId="0" applyFont="1" applyFill="1" applyBorder="1" applyAlignment="1">
      <alignment horizontal="center" vertical="top" wrapText="1"/>
    </xf>
    <xf numFmtId="0" fontId="2" fillId="26" borderId="7" xfId="399" applyFont="1" applyFill="1" applyBorder="1" applyAlignment="1" applyProtection="1">
      <alignment horizontal="center" vertical="top" wrapText="1"/>
    </xf>
    <xf numFmtId="0" fontId="2" fillId="26" borderId="14" xfId="399" applyFont="1" applyFill="1" applyBorder="1" applyAlignment="1" applyProtection="1">
      <alignment horizontal="center" vertical="top" wrapText="1"/>
    </xf>
    <xf numFmtId="0" fontId="2" fillId="26" borderId="8" xfId="399" applyFont="1" applyFill="1" applyBorder="1" applyAlignment="1" applyProtection="1">
      <alignment horizontal="center" vertical="top" wrapText="1"/>
    </xf>
    <xf numFmtId="0" fontId="5" fillId="0" borderId="14" xfId="1" applyFont="1" applyFill="1" applyBorder="1" applyAlignment="1">
      <alignment horizontal="center" vertical="top" wrapText="1"/>
    </xf>
    <xf numFmtId="0" fontId="5" fillId="0" borderId="7" xfId="1" applyFont="1" applyFill="1" applyBorder="1" applyAlignment="1">
      <alignment horizontal="center" vertical="top"/>
    </xf>
    <xf numFmtId="0" fontId="33" fillId="26" borderId="0" xfId="1" applyFont="1" applyFill="1" applyAlignment="1">
      <alignment vertical="top" wrapText="1"/>
    </xf>
    <xf numFmtId="0" fontId="33" fillId="26" borderId="0" xfId="1" applyFont="1" applyFill="1" applyAlignment="1">
      <alignment vertical="top"/>
    </xf>
    <xf numFmtId="0" fontId="2" fillId="26" borderId="48" xfId="0" applyFont="1" applyFill="1" applyBorder="1" applyAlignment="1">
      <alignment horizontal="center" vertical="top" wrapText="1"/>
    </xf>
    <xf numFmtId="0" fontId="8" fillId="0" borderId="44" xfId="1" applyFont="1" applyFill="1" applyBorder="1" applyAlignment="1">
      <alignment vertical="top" wrapText="1" shrinkToFit="1"/>
    </xf>
    <xf numFmtId="0" fontId="5" fillId="0" borderId="11" xfId="1" applyFont="1" applyFill="1" applyBorder="1" applyAlignment="1">
      <alignment horizontal="center" vertical="top" wrapText="1"/>
    </xf>
    <xf numFmtId="0" fontId="5" fillId="0" borderId="6" xfId="1" applyFont="1" applyFill="1" applyBorder="1" applyAlignment="1">
      <alignment horizontal="justify" vertical="top" wrapText="1" shrinkToFit="1"/>
    </xf>
    <xf numFmtId="2" fontId="35" fillId="0" borderId="0" xfId="1" applyNumberFormat="1" applyFont="1" applyFill="1" applyBorder="1" applyAlignment="1">
      <alignment horizontal="left" vertical="top" wrapText="1"/>
    </xf>
    <xf numFmtId="0" fontId="5" fillId="0" borderId="43" xfId="1" applyFont="1" applyFill="1" applyBorder="1" applyAlignment="1">
      <alignment horizontal="center" vertical="top" wrapText="1"/>
    </xf>
    <xf numFmtId="0" fontId="5" fillId="0" borderId="45" xfId="1" applyFont="1" applyFill="1" applyBorder="1" applyAlignment="1">
      <alignment horizontal="center" vertical="top" wrapText="1"/>
    </xf>
    <xf numFmtId="0" fontId="5" fillId="0" borderId="47" xfId="1" applyFont="1" applyFill="1" applyBorder="1" applyAlignment="1">
      <alignment horizontal="center" vertical="top" wrapText="1"/>
    </xf>
    <xf numFmtId="0" fontId="5" fillId="0" borderId="43" xfId="1" applyFont="1" applyFill="1" applyBorder="1" applyAlignment="1">
      <alignment vertical="top" wrapText="1"/>
    </xf>
    <xf numFmtId="0" fontId="5" fillId="0" borderId="43" xfId="1" applyFont="1" applyFill="1" applyBorder="1" applyAlignment="1">
      <alignment horizontal="center" vertical="top"/>
    </xf>
    <xf numFmtId="0" fontId="5" fillId="0" borderId="45" xfId="1" applyFont="1" applyFill="1" applyBorder="1" applyAlignment="1">
      <alignment horizontal="left" vertical="top" wrapText="1"/>
    </xf>
    <xf numFmtId="0" fontId="5" fillId="0" borderId="46" xfId="1" applyFont="1" applyFill="1" applyBorder="1" applyAlignment="1">
      <alignment horizontal="left" vertical="top" wrapText="1"/>
    </xf>
    <xf numFmtId="0" fontId="5" fillId="0" borderId="47" xfId="1" applyFont="1" applyFill="1" applyBorder="1" applyAlignment="1">
      <alignment horizontal="left" vertical="top" wrapText="1"/>
    </xf>
    <xf numFmtId="0" fontId="5" fillId="0" borderId="46" xfId="1" applyFont="1" applyFill="1" applyBorder="1" applyAlignment="1">
      <alignment horizontal="center" vertical="top" wrapText="1"/>
    </xf>
    <xf numFmtId="0" fontId="5" fillId="0" borderId="45" xfId="1" applyFont="1" applyFill="1" applyBorder="1" applyAlignment="1">
      <alignment horizontal="center" vertical="top"/>
    </xf>
    <xf numFmtId="0" fontId="5" fillId="0" borderId="46" xfId="1" applyFont="1" applyFill="1" applyBorder="1" applyAlignment="1">
      <alignment horizontal="center" vertical="top"/>
    </xf>
    <xf numFmtId="0" fontId="5" fillId="0" borderId="47" xfId="1" applyFont="1" applyFill="1" applyBorder="1" applyAlignment="1">
      <alignment horizontal="center" vertical="top"/>
    </xf>
    <xf numFmtId="2" fontId="35" fillId="0" borderId="0" xfId="1" applyNumberFormat="1" applyFont="1" applyFill="1" applyBorder="1" applyAlignment="1">
      <alignment vertical="top" wrapText="1"/>
    </xf>
    <xf numFmtId="0" fontId="5" fillId="0" borderId="0" xfId="1" applyFont="1" applyFill="1" applyBorder="1" applyAlignment="1">
      <alignment horizontal="left" vertical="top" wrapText="1" shrinkToFit="1"/>
    </xf>
    <xf numFmtId="0" fontId="8" fillId="0" borderId="0" xfId="1" applyFont="1" applyFill="1" applyBorder="1" applyAlignment="1">
      <alignment vertical="top" wrapText="1" shrinkToFit="1"/>
    </xf>
    <xf numFmtId="0" fontId="5" fillId="0" borderId="26" xfId="1" applyFont="1" applyFill="1" applyBorder="1" applyAlignment="1">
      <alignment vertical="top" wrapText="1"/>
    </xf>
    <xf numFmtId="0" fontId="5" fillId="0" borderId="27" xfId="1" applyFont="1" applyFill="1" applyBorder="1" applyAlignment="1">
      <alignment vertical="top" wrapText="1"/>
    </xf>
    <xf numFmtId="0" fontId="5" fillId="0" borderId="28" xfId="1" applyFont="1" applyFill="1" applyBorder="1" applyAlignment="1">
      <alignment vertical="top" wrapText="1"/>
    </xf>
    <xf numFmtId="0" fontId="2" fillId="2" borderId="12" xfId="1" applyFont="1" applyFill="1" applyBorder="1" applyAlignment="1">
      <alignment horizontal="center" vertical="top" wrapText="1"/>
    </xf>
    <xf numFmtId="0" fontId="2" fillId="2" borderId="13" xfId="1" applyFont="1" applyFill="1" applyBorder="1" applyAlignment="1">
      <alignment horizontal="center" vertical="top" wrapText="1"/>
    </xf>
    <xf numFmtId="0" fontId="5" fillId="0" borderId="12" xfId="1" applyFont="1" applyFill="1" applyBorder="1" applyAlignment="1">
      <alignment horizontal="center" vertical="top" wrapText="1"/>
    </xf>
  </cellXfs>
  <cellStyles count="535">
    <cellStyle name="20% - Акцент1 10" xfId="18"/>
    <cellStyle name="20% - Акцент1 2" xfId="19"/>
    <cellStyle name="20% - Акцент1 3" xfId="20"/>
    <cellStyle name="20% - Акцент1 4" xfId="21"/>
    <cellStyle name="20% - Акцент1 5" xfId="22"/>
    <cellStyle name="20% - Акцент1 6" xfId="23"/>
    <cellStyle name="20% - Акцент1 7" xfId="24"/>
    <cellStyle name="20% - Акцент1 8" xfId="25"/>
    <cellStyle name="20% - Акцент1 9" xfId="26"/>
    <cellStyle name="20% - Акцент2 10" xfId="27"/>
    <cellStyle name="20% - Акцент2 2" xfId="28"/>
    <cellStyle name="20% - Акцент2 3" xfId="29"/>
    <cellStyle name="20% - Акцент2 4" xfId="30"/>
    <cellStyle name="20% - Акцент2 5" xfId="31"/>
    <cellStyle name="20% - Акцент2 6" xfId="32"/>
    <cellStyle name="20% - Акцент2 7" xfId="33"/>
    <cellStyle name="20% - Акцент2 8" xfId="34"/>
    <cellStyle name="20% - Акцент2 9" xfId="35"/>
    <cellStyle name="20% - Акцент3 10" xfId="36"/>
    <cellStyle name="20% - Акцент3 2" xfId="37"/>
    <cellStyle name="20% - Акцент3 3" xfId="38"/>
    <cellStyle name="20% - Акцент3 4" xfId="39"/>
    <cellStyle name="20% - Акцент3 5" xfId="40"/>
    <cellStyle name="20% - Акцент3 6" xfId="41"/>
    <cellStyle name="20% - Акцент3 7" xfId="42"/>
    <cellStyle name="20% - Акцент3 8" xfId="43"/>
    <cellStyle name="20% - Акцент3 9" xfId="44"/>
    <cellStyle name="20% - Акцент4 10" xfId="45"/>
    <cellStyle name="20% - Акцент4 2" xfId="46"/>
    <cellStyle name="20% - Акцент4 3" xfId="47"/>
    <cellStyle name="20% - Акцент4 4" xfId="48"/>
    <cellStyle name="20% - Акцент4 5" xfId="49"/>
    <cellStyle name="20% - Акцент4 6" xfId="50"/>
    <cellStyle name="20% - Акцент4 7" xfId="51"/>
    <cellStyle name="20% - Акцент4 8" xfId="52"/>
    <cellStyle name="20% - Акцент4 9" xfId="53"/>
    <cellStyle name="20% - Акцент5 10" xfId="54"/>
    <cellStyle name="20% - Акцент5 2" xfId="55"/>
    <cellStyle name="20% - Акцент5 3" xfId="56"/>
    <cellStyle name="20% - Акцент5 4" xfId="57"/>
    <cellStyle name="20% - Акцент5 5" xfId="58"/>
    <cellStyle name="20% - Акцент5 6" xfId="59"/>
    <cellStyle name="20% - Акцент5 7" xfId="60"/>
    <cellStyle name="20% - Акцент5 8" xfId="61"/>
    <cellStyle name="20% - Акцент5 9" xfId="62"/>
    <cellStyle name="20% - Акцент6 10" xfId="63"/>
    <cellStyle name="20% - Акцент6 2" xfId="64"/>
    <cellStyle name="20% - Акцент6 3" xfId="65"/>
    <cellStyle name="20% - Акцент6 4" xfId="66"/>
    <cellStyle name="20% - Акцент6 5" xfId="67"/>
    <cellStyle name="20% - Акцент6 6" xfId="68"/>
    <cellStyle name="20% - Акцент6 7" xfId="69"/>
    <cellStyle name="20% - Акцент6 8" xfId="70"/>
    <cellStyle name="20% - Акцент6 9" xfId="71"/>
    <cellStyle name="40% - Акцент1 10" xfId="72"/>
    <cellStyle name="40% - Акцент1 2" xfId="73"/>
    <cellStyle name="40% - Акцент1 3" xfId="74"/>
    <cellStyle name="40% - Акцент1 4" xfId="75"/>
    <cellStyle name="40% - Акцент1 5" xfId="76"/>
    <cellStyle name="40% - Акцент1 6" xfId="77"/>
    <cellStyle name="40% - Акцент1 7" xfId="78"/>
    <cellStyle name="40% - Акцент1 8" xfId="79"/>
    <cellStyle name="40% - Акцент1 9" xfId="80"/>
    <cellStyle name="40% - Акцент2 10" xfId="81"/>
    <cellStyle name="40% - Акцент2 2" xfId="82"/>
    <cellStyle name="40% - Акцент2 3" xfId="83"/>
    <cellStyle name="40% - Акцент2 4" xfId="84"/>
    <cellStyle name="40% - Акцент2 5" xfId="85"/>
    <cellStyle name="40% - Акцент2 6" xfId="86"/>
    <cellStyle name="40% - Акцент2 7" xfId="87"/>
    <cellStyle name="40% - Акцент2 8" xfId="88"/>
    <cellStyle name="40% - Акцент2 9" xfId="89"/>
    <cellStyle name="40% - Акцент3 10" xfId="90"/>
    <cellStyle name="40% - Акцент3 2" xfId="91"/>
    <cellStyle name="40% - Акцент3 3" xfId="92"/>
    <cellStyle name="40% - Акцент3 4" xfId="93"/>
    <cellStyle name="40% - Акцент3 5" xfId="94"/>
    <cellStyle name="40% - Акцент3 6" xfId="95"/>
    <cellStyle name="40% - Акцент3 7" xfId="96"/>
    <cellStyle name="40% - Акцент3 8" xfId="97"/>
    <cellStyle name="40% - Акцент3 9" xfId="98"/>
    <cellStyle name="40% - Акцент4 10" xfId="99"/>
    <cellStyle name="40% - Акцент4 2" xfId="100"/>
    <cellStyle name="40% - Акцент4 3" xfId="101"/>
    <cellStyle name="40% - Акцент4 4" xfId="102"/>
    <cellStyle name="40% - Акцент4 5" xfId="103"/>
    <cellStyle name="40% - Акцент4 6" xfId="104"/>
    <cellStyle name="40% - Акцент4 7" xfId="105"/>
    <cellStyle name="40% - Акцент4 8" xfId="106"/>
    <cellStyle name="40% - Акцент4 9" xfId="107"/>
    <cellStyle name="40% - Акцент5 10" xfId="108"/>
    <cellStyle name="40% - Акцент5 2" xfId="109"/>
    <cellStyle name="40% - Акцент5 3" xfId="110"/>
    <cellStyle name="40% - Акцент5 4" xfId="111"/>
    <cellStyle name="40% - Акцент5 5" xfId="112"/>
    <cellStyle name="40% - Акцент5 6" xfId="113"/>
    <cellStyle name="40% - Акцент5 7" xfId="114"/>
    <cellStyle name="40% - Акцент5 8" xfId="115"/>
    <cellStyle name="40% - Акцент5 9" xfId="116"/>
    <cellStyle name="40% - Акцент6 10" xfId="117"/>
    <cellStyle name="40% - Акцент6 2" xfId="118"/>
    <cellStyle name="40% - Акцент6 3" xfId="119"/>
    <cellStyle name="40% - Акцент6 4" xfId="120"/>
    <cellStyle name="40% - Акцент6 5" xfId="121"/>
    <cellStyle name="40% - Акцент6 6" xfId="122"/>
    <cellStyle name="40% - Акцент6 7" xfId="123"/>
    <cellStyle name="40% - Акцент6 8" xfId="124"/>
    <cellStyle name="40% - Акцент6 9" xfId="125"/>
    <cellStyle name="60% - Акцент1 10" xfId="126"/>
    <cellStyle name="60% - Акцент1 2" xfId="127"/>
    <cellStyle name="60% - Акцент1 3" xfId="128"/>
    <cellStyle name="60% - Акцент1 4" xfId="129"/>
    <cellStyle name="60% - Акцент1 5" xfId="130"/>
    <cellStyle name="60% - Акцент1 6" xfId="131"/>
    <cellStyle name="60% - Акцент1 7" xfId="132"/>
    <cellStyle name="60% - Акцент1 8" xfId="133"/>
    <cellStyle name="60% - Акцент1 9" xfId="134"/>
    <cellStyle name="60% - Акцент2 10" xfId="135"/>
    <cellStyle name="60% - Акцент2 2" xfId="136"/>
    <cellStyle name="60% - Акцент2 3" xfId="137"/>
    <cellStyle name="60% - Акцент2 4" xfId="138"/>
    <cellStyle name="60% - Акцент2 5" xfId="139"/>
    <cellStyle name="60% - Акцент2 6" xfId="140"/>
    <cellStyle name="60% - Акцент2 7" xfId="141"/>
    <cellStyle name="60% - Акцент2 8" xfId="142"/>
    <cellStyle name="60% - Акцент2 9" xfId="143"/>
    <cellStyle name="60% - Акцент3 10" xfId="144"/>
    <cellStyle name="60% - Акцент3 2" xfId="145"/>
    <cellStyle name="60% - Акцент3 3" xfId="146"/>
    <cellStyle name="60% - Акцент3 4" xfId="147"/>
    <cellStyle name="60% - Акцент3 5" xfId="148"/>
    <cellStyle name="60% - Акцент3 6" xfId="149"/>
    <cellStyle name="60% - Акцент3 7" xfId="150"/>
    <cellStyle name="60% - Акцент3 8" xfId="151"/>
    <cellStyle name="60% - Акцент3 9" xfId="152"/>
    <cellStyle name="60% - Акцент4 10" xfId="153"/>
    <cellStyle name="60% - Акцент4 2" xfId="154"/>
    <cellStyle name="60% - Акцент4 3" xfId="155"/>
    <cellStyle name="60% - Акцент4 4" xfId="156"/>
    <cellStyle name="60% - Акцент4 5" xfId="157"/>
    <cellStyle name="60% - Акцент4 6" xfId="158"/>
    <cellStyle name="60% - Акцент4 7" xfId="159"/>
    <cellStyle name="60% - Акцент4 8" xfId="160"/>
    <cellStyle name="60% - Акцент4 9" xfId="161"/>
    <cellStyle name="60% - Акцент5 10" xfId="162"/>
    <cellStyle name="60% - Акцент5 2" xfId="163"/>
    <cellStyle name="60% - Акцент5 3" xfId="164"/>
    <cellStyle name="60% - Акцент5 4" xfId="165"/>
    <cellStyle name="60% - Акцент5 5" xfId="166"/>
    <cellStyle name="60% - Акцент5 6" xfId="167"/>
    <cellStyle name="60% - Акцент5 7" xfId="168"/>
    <cellStyle name="60% - Акцент5 8" xfId="169"/>
    <cellStyle name="60% - Акцент5 9" xfId="170"/>
    <cellStyle name="60% - Акцент6 10" xfId="171"/>
    <cellStyle name="60% - Акцент6 2" xfId="172"/>
    <cellStyle name="60% - Акцент6 3" xfId="173"/>
    <cellStyle name="60% - Акцент6 4" xfId="174"/>
    <cellStyle name="60% - Акцент6 5" xfId="175"/>
    <cellStyle name="60% - Акцент6 6" xfId="176"/>
    <cellStyle name="60% - Акцент6 7" xfId="177"/>
    <cellStyle name="60% - Акцент6 8" xfId="178"/>
    <cellStyle name="60% - Акцент6 9" xfId="179"/>
    <cellStyle name="Excel Built-in Normal" xfId="3"/>
    <cellStyle name="Excel Built-in Normal 2" xfId="4"/>
    <cellStyle name="Excel Built-in Normal 3" xfId="5"/>
    <cellStyle name="Акцент1 10" xfId="180"/>
    <cellStyle name="Акцент1 2" xfId="181"/>
    <cellStyle name="Акцент1 3" xfId="182"/>
    <cellStyle name="Акцент1 4" xfId="183"/>
    <cellStyle name="Акцент1 5" xfId="184"/>
    <cellStyle name="Акцент1 6" xfId="185"/>
    <cellStyle name="Акцент1 7" xfId="186"/>
    <cellStyle name="Акцент1 8" xfId="187"/>
    <cellStyle name="Акцент1 9" xfId="188"/>
    <cellStyle name="Акцент2 10" xfId="189"/>
    <cellStyle name="Акцент2 2" xfId="190"/>
    <cellStyle name="Акцент2 3" xfId="191"/>
    <cellStyle name="Акцент2 4" xfId="192"/>
    <cellStyle name="Акцент2 5" xfId="193"/>
    <cellStyle name="Акцент2 6" xfId="194"/>
    <cellStyle name="Акцент2 7" xfId="195"/>
    <cellStyle name="Акцент2 8" xfId="196"/>
    <cellStyle name="Акцент2 9" xfId="197"/>
    <cellStyle name="Акцент3 10" xfId="198"/>
    <cellStyle name="Акцент3 2" xfId="199"/>
    <cellStyle name="Акцент3 3" xfId="200"/>
    <cellStyle name="Акцент3 4" xfId="201"/>
    <cellStyle name="Акцент3 5" xfId="202"/>
    <cellStyle name="Акцент3 6" xfId="203"/>
    <cellStyle name="Акцент3 7" xfId="204"/>
    <cellStyle name="Акцент3 8" xfId="205"/>
    <cellStyle name="Акцент3 9" xfId="206"/>
    <cellStyle name="Акцент4 10" xfId="207"/>
    <cellStyle name="Акцент4 2" xfId="208"/>
    <cellStyle name="Акцент4 3" xfId="209"/>
    <cellStyle name="Акцент4 4" xfId="210"/>
    <cellStyle name="Акцент4 5" xfId="211"/>
    <cellStyle name="Акцент4 6" xfId="212"/>
    <cellStyle name="Акцент4 7" xfId="213"/>
    <cellStyle name="Акцент4 8" xfId="214"/>
    <cellStyle name="Акцент4 9" xfId="215"/>
    <cellStyle name="Акцент5 10" xfId="216"/>
    <cellStyle name="Акцент5 2" xfId="217"/>
    <cellStyle name="Акцент5 3" xfId="218"/>
    <cellStyle name="Акцент5 4" xfId="219"/>
    <cellStyle name="Акцент5 5" xfId="220"/>
    <cellStyle name="Акцент5 6" xfId="221"/>
    <cellStyle name="Акцент5 7" xfId="222"/>
    <cellStyle name="Акцент5 8" xfId="223"/>
    <cellStyle name="Акцент5 9" xfId="224"/>
    <cellStyle name="Акцент6 10" xfId="225"/>
    <cellStyle name="Акцент6 2" xfId="226"/>
    <cellStyle name="Акцент6 3" xfId="227"/>
    <cellStyle name="Акцент6 4" xfId="228"/>
    <cellStyle name="Акцент6 5" xfId="229"/>
    <cellStyle name="Акцент6 6" xfId="230"/>
    <cellStyle name="Акцент6 7" xfId="231"/>
    <cellStyle name="Акцент6 8" xfId="232"/>
    <cellStyle name="Акцент6 9" xfId="233"/>
    <cellStyle name="Ввод  10" xfId="234"/>
    <cellStyle name="Ввод  10 2" xfId="443"/>
    <cellStyle name="Ввод  10 3" xfId="439"/>
    <cellStyle name="Ввод  10 4" xfId="440"/>
    <cellStyle name="Ввод  2" xfId="235"/>
    <cellStyle name="Ввод  2 2" xfId="444"/>
    <cellStyle name="Ввод  2 3" xfId="438"/>
    <cellStyle name="Ввод  2 4" xfId="441"/>
    <cellStyle name="Ввод  3" xfId="236"/>
    <cellStyle name="Ввод  3 2" xfId="445"/>
    <cellStyle name="Ввод  3 3" xfId="437"/>
    <cellStyle name="Ввод  3 4" xfId="442"/>
    <cellStyle name="Ввод  4" xfId="237"/>
    <cellStyle name="Ввод  4 2" xfId="446"/>
    <cellStyle name="Ввод  4 3" xfId="436"/>
    <cellStyle name="Ввод  4 4" xfId="516"/>
    <cellStyle name="Ввод  5" xfId="238"/>
    <cellStyle name="Ввод  5 2" xfId="447"/>
    <cellStyle name="Ввод  5 3" xfId="435"/>
    <cellStyle name="Ввод  5 4" xfId="401"/>
    <cellStyle name="Ввод  6" xfId="239"/>
    <cellStyle name="Ввод  6 2" xfId="448"/>
    <cellStyle name="Ввод  6 3" xfId="434"/>
    <cellStyle name="Ввод  6 4" xfId="402"/>
    <cellStyle name="Ввод  7" xfId="240"/>
    <cellStyle name="Ввод  7 2" xfId="449"/>
    <cellStyle name="Ввод  7 3" xfId="433"/>
    <cellStyle name="Ввод  7 4" xfId="403"/>
    <cellStyle name="Ввод  8" xfId="241"/>
    <cellStyle name="Ввод  8 2" xfId="450"/>
    <cellStyle name="Ввод  8 3" xfId="432"/>
    <cellStyle name="Ввод  8 4" xfId="470"/>
    <cellStyle name="Ввод  9" xfId="242"/>
    <cellStyle name="Ввод  9 2" xfId="451"/>
    <cellStyle name="Ввод  9 3" xfId="431"/>
    <cellStyle name="Ввод  9 4" xfId="471"/>
    <cellStyle name="Вывод 10" xfId="243"/>
    <cellStyle name="Вывод 10 2" xfId="452"/>
    <cellStyle name="Вывод 10 3" xfId="430"/>
    <cellStyle name="Вывод 10 4" xfId="472"/>
    <cellStyle name="Вывод 2" xfId="244"/>
    <cellStyle name="Вывод 2 2" xfId="453"/>
    <cellStyle name="Вывод 2 3" xfId="429"/>
    <cellStyle name="Вывод 2 4" xfId="473"/>
    <cellStyle name="Вывод 3" xfId="245"/>
    <cellStyle name="Вывод 3 2" xfId="454"/>
    <cellStyle name="Вывод 3 3" xfId="428"/>
    <cellStyle name="Вывод 3 4" xfId="474"/>
    <cellStyle name="Вывод 4" xfId="246"/>
    <cellStyle name="Вывод 4 2" xfId="455"/>
    <cellStyle name="Вывод 4 3" xfId="427"/>
    <cellStyle name="Вывод 4 4" xfId="475"/>
    <cellStyle name="Вывод 5" xfId="247"/>
    <cellStyle name="Вывод 5 2" xfId="456"/>
    <cellStyle name="Вывод 5 3" xfId="426"/>
    <cellStyle name="Вывод 5 4" xfId="476"/>
    <cellStyle name="Вывод 6" xfId="248"/>
    <cellStyle name="Вывод 6 2" xfId="457"/>
    <cellStyle name="Вывод 6 3" xfId="425"/>
    <cellStyle name="Вывод 6 4" xfId="477"/>
    <cellStyle name="Вывод 7" xfId="249"/>
    <cellStyle name="Вывод 7 2" xfId="458"/>
    <cellStyle name="Вывод 7 3" xfId="424"/>
    <cellStyle name="Вывод 7 4" xfId="478"/>
    <cellStyle name="Вывод 8" xfId="250"/>
    <cellStyle name="Вывод 8 2" xfId="459"/>
    <cellStyle name="Вывод 8 3" xfId="423"/>
    <cellStyle name="Вывод 8 4" xfId="479"/>
    <cellStyle name="Вывод 9" xfId="251"/>
    <cellStyle name="Вывод 9 2" xfId="460"/>
    <cellStyle name="Вывод 9 3" xfId="422"/>
    <cellStyle name="Вывод 9 4" xfId="480"/>
    <cellStyle name="Вычисление 10" xfId="252"/>
    <cellStyle name="Вычисление 10 2" xfId="461"/>
    <cellStyle name="Вычисление 10 3" xfId="421"/>
    <cellStyle name="Вычисление 10 4" xfId="481"/>
    <cellStyle name="Вычисление 2" xfId="253"/>
    <cellStyle name="Вычисление 2 2" xfId="462"/>
    <cellStyle name="Вычисление 2 3" xfId="420"/>
    <cellStyle name="Вычисление 2 4" xfId="482"/>
    <cellStyle name="Вычисление 3" xfId="254"/>
    <cellStyle name="Вычисление 3 2" xfId="463"/>
    <cellStyle name="Вычисление 3 3" xfId="419"/>
    <cellStyle name="Вычисление 3 4" xfId="483"/>
    <cellStyle name="Вычисление 4" xfId="255"/>
    <cellStyle name="Вычисление 4 2" xfId="464"/>
    <cellStyle name="Вычисление 4 3" xfId="418"/>
    <cellStyle name="Вычисление 4 4" xfId="484"/>
    <cellStyle name="Вычисление 5" xfId="256"/>
    <cellStyle name="Вычисление 5 2" xfId="465"/>
    <cellStyle name="Вычисление 5 3" xfId="417"/>
    <cellStyle name="Вычисление 5 4" xfId="485"/>
    <cellStyle name="Вычисление 6" xfId="257"/>
    <cellStyle name="Вычисление 6 2" xfId="466"/>
    <cellStyle name="Вычисление 6 3" xfId="416"/>
    <cellStyle name="Вычисление 6 4" xfId="486"/>
    <cellStyle name="Вычисление 7" xfId="258"/>
    <cellStyle name="Вычисление 7 2" xfId="467"/>
    <cellStyle name="Вычисление 7 3" xfId="415"/>
    <cellStyle name="Вычисление 7 4" xfId="487"/>
    <cellStyle name="Вычисление 8" xfId="259"/>
    <cellStyle name="Вычисление 8 2" xfId="468"/>
    <cellStyle name="Вычисление 8 3" xfId="414"/>
    <cellStyle name="Вычисление 8 4" xfId="488"/>
    <cellStyle name="Вычисление 9" xfId="260"/>
    <cellStyle name="Вычисление 9 2" xfId="469"/>
    <cellStyle name="Вычисление 9 3" xfId="413"/>
    <cellStyle name="Вычисление 9 4" xfId="489"/>
    <cellStyle name="Гиперссылка" xfId="399" builtinId="8"/>
    <cellStyle name="Гиперссылка 2" xfId="6"/>
    <cellStyle name="Гиперссылка 3" xfId="7"/>
    <cellStyle name="Денежный 2" xfId="8"/>
    <cellStyle name="Заголовок 1 10" xfId="261"/>
    <cellStyle name="Заголовок 1 2" xfId="262"/>
    <cellStyle name="Заголовок 1 3" xfId="263"/>
    <cellStyle name="Заголовок 1 4" xfId="264"/>
    <cellStyle name="Заголовок 1 5" xfId="265"/>
    <cellStyle name="Заголовок 1 6" xfId="266"/>
    <cellStyle name="Заголовок 1 7" xfId="267"/>
    <cellStyle name="Заголовок 1 8" xfId="268"/>
    <cellStyle name="Заголовок 1 9" xfId="269"/>
    <cellStyle name="Заголовок 2 10" xfId="270"/>
    <cellStyle name="Заголовок 2 2" xfId="271"/>
    <cellStyle name="Заголовок 2 3" xfId="272"/>
    <cellStyle name="Заголовок 2 4" xfId="273"/>
    <cellStyle name="Заголовок 2 5" xfId="274"/>
    <cellStyle name="Заголовок 2 6" xfId="275"/>
    <cellStyle name="Заголовок 2 7" xfId="276"/>
    <cellStyle name="Заголовок 2 8" xfId="277"/>
    <cellStyle name="Заголовок 2 9" xfId="278"/>
    <cellStyle name="Заголовок 3 10" xfId="279"/>
    <cellStyle name="Заголовок 3 2" xfId="280"/>
    <cellStyle name="Заголовок 3 3" xfId="281"/>
    <cellStyle name="Заголовок 3 4" xfId="282"/>
    <cellStyle name="Заголовок 3 5" xfId="283"/>
    <cellStyle name="Заголовок 3 6" xfId="284"/>
    <cellStyle name="Заголовок 3 7" xfId="285"/>
    <cellStyle name="Заголовок 3 8" xfId="286"/>
    <cellStyle name="Заголовок 3 9" xfId="287"/>
    <cellStyle name="Заголовок 4 10" xfId="288"/>
    <cellStyle name="Заголовок 4 2" xfId="289"/>
    <cellStyle name="Заголовок 4 3" xfId="290"/>
    <cellStyle name="Заголовок 4 4" xfId="291"/>
    <cellStyle name="Заголовок 4 5" xfId="292"/>
    <cellStyle name="Заголовок 4 6" xfId="293"/>
    <cellStyle name="Заголовок 4 7" xfId="294"/>
    <cellStyle name="Заголовок 4 8" xfId="295"/>
    <cellStyle name="Заголовок 4 9" xfId="296"/>
    <cellStyle name="Итог 10" xfId="297"/>
    <cellStyle name="Итог 10 2" xfId="490"/>
    <cellStyle name="Итог 10 3" xfId="412"/>
    <cellStyle name="Итог 10 4" xfId="499"/>
    <cellStyle name="Итог 2" xfId="298"/>
    <cellStyle name="Итог 2 2" xfId="491"/>
    <cellStyle name="Итог 2 3" xfId="411"/>
    <cellStyle name="Итог 2 4" xfId="500"/>
    <cellStyle name="Итог 3" xfId="299"/>
    <cellStyle name="Итог 3 2" xfId="492"/>
    <cellStyle name="Итог 3 3" xfId="410"/>
    <cellStyle name="Итог 3 4" xfId="501"/>
    <cellStyle name="Итог 4" xfId="300"/>
    <cellStyle name="Итог 4 2" xfId="493"/>
    <cellStyle name="Итог 4 3" xfId="409"/>
    <cellStyle name="Итог 4 4" xfId="502"/>
    <cellStyle name="Итог 5" xfId="301"/>
    <cellStyle name="Итог 5 2" xfId="494"/>
    <cellStyle name="Итог 5 3" xfId="408"/>
    <cellStyle name="Итог 5 4" xfId="503"/>
    <cellStyle name="Итог 6" xfId="302"/>
    <cellStyle name="Итог 6 2" xfId="495"/>
    <cellStyle name="Итог 6 3" xfId="407"/>
    <cellStyle name="Итог 6 4" xfId="504"/>
    <cellStyle name="Итог 7" xfId="303"/>
    <cellStyle name="Итог 7 2" xfId="496"/>
    <cellStyle name="Итог 7 3" xfId="406"/>
    <cellStyle name="Итог 7 4" xfId="505"/>
    <cellStyle name="Итог 8" xfId="304"/>
    <cellStyle name="Итог 8 2" xfId="497"/>
    <cellStyle name="Итог 8 3" xfId="405"/>
    <cellStyle name="Итог 8 4" xfId="400"/>
    <cellStyle name="Итог 9" xfId="305"/>
    <cellStyle name="Итог 9 2" xfId="498"/>
    <cellStyle name="Итог 9 3" xfId="404"/>
    <cellStyle name="Итог 9 4" xfId="506"/>
    <cellStyle name="Контрольная ячейка 10" xfId="306"/>
    <cellStyle name="Контрольная ячейка 2" xfId="307"/>
    <cellStyle name="Контрольная ячейка 3" xfId="308"/>
    <cellStyle name="Контрольная ячейка 4" xfId="309"/>
    <cellStyle name="Контрольная ячейка 5" xfId="310"/>
    <cellStyle name="Контрольная ячейка 6" xfId="311"/>
    <cellStyle name="Контрольная ячейка 7" xfId="312"/>
    <cellStyle name="Контрольная ячейка 8" xfId="313"/>
    <cellStyle name="Контрольная ячейка 9" xfId="314"/>
    <cellStyle name="Название 10" xfId="315"/>
    <cellStyle name="Название 2" xfId="316"/>
    <cellStyle name="Название 3" xfId="317"/>
    <cellStyle name="Название 4" xfId="318"/>
    <cellStyle name="Название 5" xfId="319"/>
    <cellStyle name="Название 6" xfId="320"/>
    <cellStyle name="Название 7" xfId="321"/>
    <cellStyle name="Название 8" xfId="322"/>
    <cellStyle name="Название 9" xfId="323"/>
    <cellStyle name="Нейтральный 10" xfId="324"/>
    <cellStyle name="Нейтральный 2" xfId="325"/>
    <cellStyle name="Нейтральный 3" xfId="326"/>
    <cellStyle name="Нейтральный 4" xfId="327"/>
    <cellStyle name="Нейтральный 5" xfId="328"/>
    <cellStyle name="Нейтральный 6" xfId="329"/>
    <cellStyle name="Нейтральный 7" xfId="330"/>
    <cellStyle name="Нейтральный 8" xfId="331"/>
    <cellStyle name="Нейтральный 9" xfId="332"/>
    <cellStyle name="Обычный" xfId="0" builtinId="0"/>
    <cellStyle name="Обычный 10" xfId="333"/>
    <cellStyle name="Обычный 2" xfId="1"/>
    <cellStyle name="Обычный 2 10" xfId="334"/>
    <cellStyle name="Обычный 2 11" xfId="335"/>
    <cellStyle name="Обычный 2 2" xfId="336"/>
    <cellStyle name="Обычный 2 2 2" xfId="2"/>
    <cellStyle name="Обычный 2 3" xfId="337"/>
    <cellStyle name="Обычный 2 4" xfId="338"/>
    <cellStyle name="Обычный 2 5" xfId="339"/>
    <cellStyle name="Обычный 2 6" xfId="340"/>
    <cellStyle name="Обычный 2 7" xfId="341"/>
    <cellStyle name="Обычный 2 8" xfId="342"/>
    <cellStyle name="Обычный 2 9" xfId="343"/>
    <cellStyle name="Обычный 3" xfId="9"/>
    <cellStyle name="Обычный 3 2" xfId="10"/>
    <cellStyle name="Обычный 4" xfId="11"/>
    <cellStyle name="Обычный 4 2" xfId="12"/>
    <cellStyle name="Обычный 5" xfId="13"/>
    <cellStyle name="Обычный 5 2" xfId="14"/>
    <cellStyle name="Обычный 6" xfId="15"/>
    <cellStyle name="Обычный 7" xfId="16"/>
    <cellStyle name="Обычный 8" xfId="17"/>
    <cellStyle name="Обычный 9" xfId="344"/>
    <cellStyle name="Плохой 10" xfId="345"/>
    <cellStyle name="Плохой 2" xfId="346"/>
    <cellStyle name="Плохой 3" xfId="347"/>
    <cellStyle name="Плохой 4" xfId="348"/>
    <cellStyle name="Плохой 5" xfId="349"/>
    <cellStyle name="Плохой 6" xfId="350"/>
    <cellStyle name="Плохой 7" xfId="351"/>
    <cellStyle name="Плохой 8" xfId="352"/>
    <cellStyle name="Плохой 9" xfId="353"/>
    <cellStyle name="Пояснение 10" xfId="354"/>
    <cellStyle name="Пояснение 2" xfId="355"/>
    <cellStyle name="Пояснение 3" xfId="356"/>
    <cellStyle name="Пояснение 4" xfId="357"/>
    <cellStyle name="Пояснение 5" xfId="358"/>
    <cellStyle name="Пояснение 6" xfId="359"/>
    <cellStyle name="Пояснение 7" xfId="360"/>
    <cellStyle name="Пояснение 8" xfId="361"/>
    <cellStyle name="Пояснение 9" xfId="362"/>
    <cellStyle name="Примечание 10" xfId="363"/>
    <cellStyle name="Примечание 10 2" xfId="507"/>
    <cellStyle name="Примечание 10 3" xfId="517"/>
    <cellStyle name="Примечание 10 4" xfId="526"/>
    <cellStyle name="Примечание 2" xfId="364"/>
    <cellStyle name="Примечание 2 2" xfId="508"/>
    <cellStyle name="Примечание 2 3" xfId="518"/>
    <cellStyle name="Примечание 2 4" xfId="527"/>
    <cellStyle name="Примечание 3" xfId="365"/>
    <cellStyle name="Примечание 3 2" xfId="509"/>
    <cellStyle name="Примечание 3 3" xfId="519"/>
    <cellStyle name="Примечание 3 4" xfId="528"/>
    <cellStyle name="Примечание 4" xfId="366"/>
    <cellStyle name="Примечание 4 2" xfId="510"/>
    <cellStyle name="Примечание 4 3" xfId="520"/>
    <cellStyle name="Примечание 4 4" xfId="529"/>
    <cellStyle name="Примечание 5" xfId="367"/>
    <cellStyle name="Примечание 5 2" xfId="511"/>
    <cellStyle name="Примечание 5 3" xfId="521"/>
    <cellStyle name="Примечание 5 4" xfId="530"/>
    <cellStyle name="Примечание 6" xfId="368"/>
    <cellStyle name="Примечание 6 2" xfId="512"/>
    <cellStyle name="Примечание 6 3" xfId="522"/>
    <cellStyle name="Примечание 6 4" xfId="531"/>
    <cellStyle name="Примечание 7" xfId="369"/>
    <cellStyle name="Примечание 7 2" xfId="513"/>
    <cellStyle name="Примечание 7 3" xfId="523"/>
    <cellStyle name="Примечание 7 4" xfId="532"/>
    <cellStyle name="Примечание 8" xfId="370"/>
    <cellStyle name="Примечание 8 2" xfId="514"/>
    <cellStyle name="Примечание 8 3" xfId="524"/>
    <cellStyle name="Примечание 8 4" xfId="533"/>
    <cellStyle name="Примечание 9" xfId="371"/>
    <cellStyle name="Примечание 9 2" xfId="515"/>
    <cellStyle name="Примечание 9 3" xfId="525"/>
    <cellStyle name="Примечание 9 4" xfId="534"/>
    <cellStyle name="Связанная ячейка 10" xfId="372"/>
    <cellStyle name="Связанная ячейка 2" xfId="373"/>
    <cellStyle name="Связанная ячейка 3" xfId="374"/>
    <cellStyle name="Связанная ячейка 4" xfId="375"/>
    <cellStyle name="Связанная ячейка 5" xfId="376"/>
    <cellStyle name="Связанная ячейка 6" xfId="377"/>
    <cellStyle name="Связанная ячейка 7" xfId="378"/>
    <cellStyle name="Связанная ячейка 8" xfId="379"/>
    <cellStyle name="Связанная ячейка 9" xfId="380"/>
    <cellStyle name="Текст предупреждения 10" xfId="381"/>
    <cellStyle name="Текст предупреждения 2" xfId="382"/>
    <cellStyle name="Текст предупреждения 3" xfId="383"/>
    <cellStyle name="Текст предупреждения 4" xfId="384"/>
    <cellStyle name="Текст предупреждения 5" xfId="385"/>
    <cellStyle name="Текст предупреждения 6" xfId="386"/>
    <cellStyle name="Текст предупреждения 7" xfId="387"/>
    <cellStyle name="Текст предупреждения 8" xfId="388"/>
    <cellStyle name="Текст предупреждения 9" xfId="389"/>
    <cellStyle name="Хороший 10" xfId="390"/>
    <cellStyle name="Хороший 2" xfId="391"/>
    <cellStyle name="Хороший 3" xfId="392"/>
    <cellStyle name="Хороший 4" xfId="393"/>
    <cellStyle name="Хороший 5" xfId="394"/>
    <cellStyle name="Хороший 6" xfId="395"/>
    <cellStyle name="Хороший 7" xfId="396"/>
    <cellStyle name="Хороший 8" xfId="397"/>
    <cellStyle name="Хороший 9" xfId="39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59;&#1053;&#1048;&#1062;&#1048;&#1055;&#1040;&#1051;&#1068;&#1053;&#1054;&#1045;%20&#1047;&#1040;&#1044;&#1040;&#1053;&#1048;&#1045;/&#1052;&#1059;&#1053;&#1048;&#1062;&#1048;&#1055;&#1040;&#1051;&#1068;&#1053;&#1054;&#1045;%20&#1047;&#1040;&#1044;&#1040;&#1053;&#1048;&#1045;%202020-2022/&#1084;&#1079;%202020/2020%20&#1084;&#1091;&#1085;.&#1079;&#1072;&#1076;&#1072;&#1085;&#1080;&#1077;%20&#1089;&#1072;&#1076;&#1099;-5%20&#8470;%201%20&#1086;&#1090;%2020.08.20%20&#1076;&#1089;9+66=&#1059;&#1083;&#1099;&#1073;&#1082;&#1072;%20&#1084;&#1079;+&#1085;&#1086;&#1088;&#108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БДОУ 9"/>
      <sheetName val="МАДОУ 66"/>
      <sheetName val="МАДОУ ЦРР Улыбка"/>
      <sheetName val="Лист1"/>
      <sheetName val="Лист2"/>
    </sheetNames>
    <sheetDataSet>
      <sheetData sheetId="0">
        <row r="52">
          <cell r="J52">
            <v>50</v>
          </cell>
        </row>
        <row r="109">
          <cell r="J109">
            <v>50</v>
          </cell>
          <cell r="K109">
            <v>50</v>
          </cell>
          <cell r="L109">
            <v>50</v>
          </cell>
        </row>
      </sheetData>
      <sheetData sheetId="1">
        <row r="52">
          <cell r="J52">
            <v>473</v>
          </cell>
        </row>
        <row r="109">
          <cell r="J109">
            <v>473</v>
          </cell>
          <cell r="K109">
            <v>480</v>
          </cell>
          <cell r="L109">
            <v>480</v>
          </cell>
        </row>
      </sheetData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1:AE226"/>
  <sheetViews>
    <sheetView view="pageBreakPreview" topLeftCell="A203" zoomScale="80" zoomScaleSheetLayoutView="80" workbookViewId="0">
      <selection activeCell="D18" sqref="D18:H18"/>
    </sheetView>
  </sheetViews>
  <sheetFormatPr defaultRowHeight="18.75"/>
  <cols>
    <col min="1" max="1" width="42.5703125" style="4" customWidth="1"/>
    <col min="2" max="2" width="39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245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26"/>
      <c r="J18" s="326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54" customHeight="1">
      <c r="A29" s="372" t="s">
        <v>241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383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383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383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383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31</v>
      </c>
      <c r="K68" s="81">
        <f>J68</f>
        <v>31</v>
      </c>
      <c r="L68" s="81">
        <f>J68</f>
        <v>31</v>
      </c>
      <c r="M68" s="81" t="s">
        <v>18</v>
      </c>
      <c r="N68" s="81" t="s">
        <v>18</v>
      </c>
      <c r="O68" s="81" t="s">
        <v>18</v>
      </c>
      <c r="P68" s="116"/>
      <c r="Q68" s="118"/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93.75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253</v>
      </c>
      <c r="K73" s="305">
        <f t="shared" si="0"/>
        <v>253</v>
      </c>
      <c r="L73" s="305">
        <f t="shared" si="1"/>
        <v>253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25</v>
      </c>
    </row>
    <row r="74" spans="1:17" ht="93.75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284</v>
      </c>
      <c r="K77" s="69">
        <f t="shared" ref="K77:L77" si="3">SUM(K68:K76)</f>
        <v>284</v>
      </c>
      <c r="L77" s="69">
        <f t="shared" si="3"/>
        <v>284</v>
      </c>
      <c r="M77" s="69"/>
      <c r="N77" s="69"/>
      <c r="O77" s="69"/>
      <c r="P77" s="68">
        <v>10</v>
      </c>
      <c r="Q77" s="71">
        <f t="shared" si="2"/>
        <v>28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9.25" customHeight="1">
      <c r="A91" s="390" t="s">
        <v>250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1.5" customHeight="1">
      <c r="A92" s="390" t="s">
        <v>250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8.5" customHeight="1">
      <c r="A93" s="390" t="s">
        <v>250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3" t="s">
        <v>251</v>
      </c>
      <c r="B94" s="394"/>
      <c r="C94" s="394"/>
      <c r="D94" s="395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37.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56.2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56.2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0</v>
      </c>
      <c r="K136" s="304">
        <f t="shared" si="5"/>
        <v>0</v>
      </c>
      <c r="L136" s="304">
        <f t="shared" si="6"/>
        <v>0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56.2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31</v>
      </c>
      <c r="K137" s="304">
        <f t="shared" si="5"/>
        <v>31</v>
      </c>
      <c r="L137" s="304">
        <f t="shared" si="6"/>
        <v>31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3</v>
      </c>
    </row>
    <row r="138" spans="1:17" ht="93.75" hidden="1" customHeight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 customHeight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 customHeight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 customHeight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 customHeight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 customHeight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 customHeight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3</v>
      </c>
      <c r="K145" s="304">
        <f t="shared" si="5"/>
        <v>3</v>
      </c>
      <c r="L145" s="304">
        <f t="shared" si="6"/>
        <v>3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56.2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2</v>
      </c>
      <c r="K146" s="304">
        <f t="shared" si="5"/>
        <v>2</v>
      </c>
      <c r="L146" s="304">
        <f t="shared" si="6"/>
        <v>2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37</v>
      </c>
      <c r="K147" s="304">
        <f t="shared" si="5"/>
        <v>37</v>
      </c>
      <c r="L147" s="304">
        <f t="shared" si="6"/>
        <v>37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4</v>
      </c>
    </row>
    <row r="148" spans="1:17" ht="56.2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211</v>
      </c>
      <c r="K148" s="304">
        <f t="shared" si="5"/>
        <v>211</v>
      </c>
      <c r="L148" s="304">
        <f t="shared" si="6"/>
        <v>211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21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284</v>
      </c>
      <c r="K155" s="14">
        <f t="shared" ref="K155:L155" si="9">SUM(K132:K154)</f>
        <v>284</v>
      </c>
      <c r="L155" s="14">
        <f t="shared" si="9"/>
        <v>284</v>
      </c>
      <c r="M155" s="9"/>
      <c r="N155" s="9"/>
      <c r="O155" s="9"/>
      <c r="P155" s="66">
        <v>10</v>
      </c>
      <c r="Q155" s="67">
        <f>J155*0.1</f>
        <v>28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 t="s">
        <v>235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9.25" customHeight="1">
      <c r="A169" s="390" t="s">
        <v>250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1.5" customHeight="1">
      <c r="A170" s="390" t="s">
        <v>250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8.5" customHeight="1">
      <c r="A171" s="390" t="s">
        <v>250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3" t="s">
        <v>251</v>
      </c>
      <c r="B172" s="394"/>
      <c r="C172" s="394"/>
      <c r="D172" s="395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D18:H18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7" orientation="landscape" r:id="rId1"/>
  <rowBreaks count="3" manualBreakCount="3">
    <brk id="33" max="16" man="1"/>
    <brk id="170" max="16" man="1"/>
    <brk id="195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8"/>
  <dimension ref="A1:AE226"/>
  <sheetViews>
    <sheetView view="pageBreakPreview" topLeftCell="A182" zoomScale="75" zoomScaleSheetLayoutView="75" workbookViewId="0">
      <selection activeCell="A117" sqref="A117:XFD117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395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109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t="258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t="258" hidden="1" customHeight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t="258" hidden="1" customHeight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t="258" hidden="1" customHeight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t="258" hidden="1" customHeight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t="258" hidden="1" customHeight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t="258" hidden="1" customHeight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t="258" hidden="1" customHeight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t="258" hidden="1" customHeight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t="258" hidden="1" customHeight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32</v>
      </c>
      <c r="K68" s="81">
        <f>J68</f>
        <v>32</v>
      </c>
      <c r="L68" s="81">
        <f>J68</f>
        <v>32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102</v>
      </c>
      <c r="K73" s="305">
        <f t="shared" si="0"/>
        <v>102</v>
      </c>
      <c r="L73" s="305">
        <f t="shared" si="1"/>
        <v>102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134</v>
      </c>
      <c r="K77" s="69">
        <f t="shared" ref="K77:L77" si="3">SUM(K68:K76)</f>
        <v>134</v>
      </c>
      <c r="L77" s="69">
        <f t="shared" si="3"/>
        <v>134</v>
      </c>
      <c r="M77" s="69"/>
      <c r="N77" s="69"/>
      <c r="O77" s="69"/>
      <c r="P77" s="68">
        <v>10</v>
      </c>
      <c r="Q77" s="71">
        <f t="shared" si="2"/>
        <v>13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.75" customHeight="1">
      <c r="A91" s="390" t="s">
        <v>264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2.25" customHeight="1">
      <c r="A92" s="390" t="s">
        <v>264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7.75" customHeight="1">
      <c r="A93" s="390" t="s">
        <v>264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65.25" customHeight="1">
      <c r="A94" s="390" t="s">
        <v>265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10</v>
      </c>
      <c r="K136" s="304">
        <f t="shared" si="5"/>
        <v>10</v>
      </c>
      <c r="L136" s="304">
        <f t="shared" si="6"/>
        <v>10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21</v>
      </c>
      <c r="K137" s="304">
        <f t="shared" si="5"/>
        <v>21</v>
      </c>
      <c r="L137" s="304">
        <f t="shared" si="6"/>
        <v>21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0</v>
      </c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25</v>
      </c>
      <c r="K147" s="304">
        <f t="shared" si="5"/>
        <v>25</v>
      </c>
      <c r="L147" s="304">
        <f t="shared" si="6"/>
        <v>25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3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77</v>
      </c>
      <c r="K148" s="304">
        <f t="shared" si="5"/>
        <v>77</v>
      </c>
      <c r="L148" s="304">
        <f t="shared" si="6"/>
        <v>77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8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134</v>
      </c>
      <c r="K155" s="14">
        <f t="shared" ref="K155:L155" si="9">SUM(K132:K154)</f>
        <v>134</v>
      </c>
      <c r="L155" s="14">
        <f t="shared" si="9"/>
        <v>134</v>
      </c>
      <c r="M155" s="9"/>
      <c r="N155" s="9"/>
      <c r="O155" s="9"/>
      <c r="P155" s="66">
        <v>10</v>
      </c>
      <c r="Q155" s="67">
        <f>J155*0.1</f>
        <v>13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28" t="s">
        <v>59</v>
      </c>
      <c r="B161" s="228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/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.75" customHeight="1">
      <c r="A169" s="390" t="s">
        <v>264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2.25" customHeight="1">
      <c r="A170" s="390" t="s">
        <v>264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7.75" customHeight="1">
      <c r="A171" s="390" t="s">
        <v>264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7" customHeight="1">
      <c r="A172" s="390" t="s">
        <v>265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 ht="10.5" customHeigh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36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 ht="25.5" customHeight="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 ht="10.5" customHeigh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 ht="22.5" customHeight="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58.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1.2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0.75" hidden="1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6" fitToHeight="0" orientation="landscape" r:id="rId1"/>
  <rowBreaks count="5" manualBreakCount="5">
    <brk id="33" max="16" man="1"/>
    <brk id="65" max="16" man="1"/>
    <brk id="127" max="16" man="1"/>
    <brk id="160" max="16" man="1"/>
    <brk id="187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9"/>
  <dimension ref="A1:AE226"/>
  <sheetViews>
    <sheetView view="pageBreakPreview" topLeftCell="A68" zoomScale="80" zoomScaleNormal="110" zoomScaleSheetLayoutView="80" workbookViewId="0">
      <selection activeCell="A110" sqref="A110:XFD115"/>
    </sheetView>
  </sheetViews>
  <sheetFormatPr defaultRowHeight="18.75"/>
  <cols>
    <col min="1" max="1" width="37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0.1406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2.28515625" style="4" customWidth="1"/>
    <col min="13" max="13" width="14.140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421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237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45</v>
      </c>
      <c r="K68" s="81">
        <f>J68</f>
        <v>45</v>
      </c>
      <c r="L68" s="81">
        <f>J68</f>
        <v>45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5</v>
      </c>
    </row>
    <row r="69" spans="1:17" ht="150" hidden="1">
      <c r="A69" s="161" t="s">
        <v>207</v>
      </c>
      <c r="B69" s="75" t="s">
        <v>177</v>
      </c>
      <c r="C69" s="122" t="s">
        <v>19</v>
      </c>
      <c r="D69" s="120" t="s">
        <v>154</v>
      </c>
      <c r="E69" s="123" t="s">
        <v>30</v>
      </c>
      <c r="F69" s="122" t="s">
        <v>55</v>
      </c>
      <c r="G69" s="122" t="s">
        <v>31</v>
      </c>
      <c r="H69" s="122" t="s">
        <v>32</v>
      </c>
      <c r="I69" s="121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32</v>
      </c>
      <c r="K72" s="305">
        <f t="shared" si="0"/>
        <v>32</v>
      </c>
      <c r="L72" s="305">
        <f t="shared" si="1"/>
        <v>32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3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183</v>
      </c>
      <c r="K73" s="305">
        <f t="shared" si="0"/>
        <v>183</v>
      </c>
      <c r="L73" s="305">
        <f t="shared" si="1"/>
        <v>183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18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260</v>
      </c>
      <c r="K77" s="69">
        <f t="shared" ref="K77:L77" si="3">SUM(K68:K76)</f>
        <v>260</v>
      </c>
      <c r="L77" s="69">
        <f t="shared" si="3"/>
        <v>260</v>
      </c>
      <c r="M77" s="69"/>
      <c r="N77" s="69"/>
      <c r="O77" s="69"/>
      <c r="P77" s="68">
        <v>10</v>
      </c>
      <c r="Q77" s="71">
        <f t="shared" si="2"/>
        <v>26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5.5" customHeight="1">
      <c r="A91" s="390" t="s">
        <v>266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6.25" customHeight="1">
      <c r="A92" s="390" t="s">
        <v>266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4.75" customHeight="1">
      <c r="A93" s="390" t="s">
        <v>266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6.25" customHeight="1">
      <c r="A94" s="390" t="s">
        <v>267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7</v>
      </c>
      <c r="K136" s="304">
        <f t="shared" si="5"/>
        <v>7</v>
      </c>
      <c r="L136" s="304">
        <f t="shared" si="6"/>
        <v>7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38</v>
      </c>
      <c r="K137" s="304">
        <f t="shared" si="5"/>
        <v>38</v>
      </c>
      <c r="L137" s="304">
        <f t="shared" si="6"/>
        <v>38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4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2</v>
      </c>
      <c r="K145" s="304">
        <f t="shared" si="5"/>
        <v>2</v>
      </c>
      <c r="L145" s="304">
        <f t="shared" si="6"/>
        <v>2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58</v>
      </c>
      <c r="K147" s="304">
        <f t="shared" si="5"/>
        <v>58</v>
      </c>
      <c r="L147" s="304">
        <f t="shared" si="6"/>
        <v>58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6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154</v>
      </c>
      <c r="K148" s="304">
        <f t="shared" si="5"/>
        <v>154</v>
      </c>
      <c r="L148" s="304">
        <f t="shared" si="6"/>
        <v>154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15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260</v>
      </c>
      <c r="K155" s="14">
        <f t="shared" ref="K155:L155" si="9">SUM(K132:K154)</f>
        <v>260</v>
      </c>
      <c r="L155" s="14">
        <f t="shared" si="9"/>
        <v>260</v>
      </c>
      <c r="M155" s="9"/>
      <c r="N155" s="9"/>
      <c r="O155" s="9"/>
      <c r="P155" s="66">
        <v>10</v>
      </c>
      <c r="Q155" s="67">
        <f>J155*0.1</f>
        <v>26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28" t="s">
        <v>59</v>
      </c>
      <c r="B161" s="228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5.5" customHeight="1">
      <c r="A169" s="390" t="s">
        <v>266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6.25" customHeight="1">
      <c r="A170" s="390" t="s">
        <v>266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4.75" customHeight="1">
      <c r="A171" s="390" t="s">
        <v>266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9.25" customHeight="1">
      <c r="A172" s="390" t="s">
        <v>267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 ht="9" customHeight="1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 ht="17.25" customHeigh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27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 ht="26.25" customHeight="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 ht="26.25" customHeight="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8" orientation="landscape" r:id="rId1"/>
  <rowBreaks count="1" manualBreakCount="1">
    <brk id="33" max="16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0"/>
  <dimension ref="A1:AE226"/>
  <sheetViews>
    <sheetView view="pageBreakPreview" topLeftCell="A203" zoomScale="75" zoomScaleSheetLayoutView="75" workbookViewId="0">
      <selection activeCell="A110" sqref="A110:XFD116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422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104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24</v>
      </c>
      <c r="K68" s="81">
        <f>J68</f>
        <v>24</v>
      </c>
      <c r="L68" s="81">
        <f>J68</f>
        <v>24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2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99</v>
      </c>
      <c r="K73" s="305">
        <f t="shared" si="0"/>
        <v>99</v>
      </c>
      <c r="L73" s="305">
        <f t="shared" si="1"/>
        <v>99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123</v>
      </c>
      <c r="K77" s="69">
        <f t="shared" ref="K77:L77" si="3">SUM(K68:K76)</f>
        <v>123</v>
      </c>
      <c r="L77" s="69">
        <f t="shared" si="3"/>
        <v>123</v>
      </c>
      <c r="M77" s="69"/>
      <c r="N77" s="69"/>
      <c r="O77" s="69"/>
      <c r="P77" s="68">
        <v>10</v>
      </c>
      <c r="Q77" s="71">
        <f t="shared" si="2"/>
        <v>12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2.25" customHeight="1">
      <c r="A91" s="390" t="s">
        <v>268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5.5" customHeight="1">
      <c r="A92" s="390" t="s">
        <v>268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2.25" customHeight="1">
      <c r="A93" s="390" t="s">
        <v>268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269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>
        <v>0</v>
      </c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</v>
      </c>
      <c r="K136" s="304">
        <f t="shared" si="5"/>
        <v>4</v>
      </c>
      <c r="L136" s="304">
        <f t="shared" si="6"/>
        <v>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20</v>
      </c>
      <c r="K137" s="304">
        <f t="shared" si="5"/>
        <v>20</v>
      </c>
      <c r="L137" s="304">
        <f t="shared" si="6"/>
        <v>20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16</v>
      </c>
      <c r="K147" s="304">
        <f t="shared" si="5"/>
        <v>16</v>
      </c>
      <c r="L147" s="304">
        <f t="shared" si="6"/>
        <v>16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2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82</v>
      </c>
      <c r="K148" s="304">
        <f t="shared" si="5"/>
        <v>82</v>
      </c>
      <c r="L148" s="304">
        <f t="shared" si="6"/>
        <v>82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8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123</v>
      </c>
      <c r="K155" s="14">
        <f t="shared" ref="K155:L155" si="9">SUM(K132:K154)</f>
        <v>123</v>
      </c>
      <c r="L155" s="14">
        <f t="shared" si="9"/>
        <v>123</v>
      </c>
      <c r="M155" s="9"/>
      <c r="N155" s="9"/>
      <c r="O155" s="9"/>
      <c r="P155" s="66">
        <v>10</v>
      </c>
      <c r="Q155" s="67">
        <f>J155*0.1</f>
        <v>12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28" t="s">
        <v>59</v>
      </c>
      <c r="B161" s="228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2.25" customHeight="1">
      <c r="A169" s="390" t="s">
        <v>268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5.5" customHeight="1">
      <c r="A170" s="390" t="s">
        <v>268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2.25" customHeight="1">
      <c r="A171" s="390" t="s">
        <v>268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269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 ht="30" customHeight="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 ht="27" customHeight="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6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8" orientation="landscape" r:id="rId1"/>
  <rowBreaks count="4" manualBreakCount="4">
    <brk id="33" max="16" man="1"/>
    <brk id="129" max="16" man="1"/>
    <brk id="164" max="16" man="1"/>
    <brk id="195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1"/>
  <dimension ref="A1:AE225"/>
  <sheetViews>
    <sheetView view="pageBreakPreview" topLeftCell="A200" zoomScale="80" zoomScaleNormal="75" zoomScaleSheetLayoutView="80" workbookViewId="0">
      <selection activeCell="A119" sqref="A119:XFD119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9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459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101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hidden="1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hidden="1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hidden="1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hidden="1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 hidden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/>
      <c r="K68" s="81">
        <f>J68</f>
        <v>0</v>
      </c>
      <c r="L68" s="81">
        <f>J68</f>
        <v>0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0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50</v>
      </c>
      <c r="K72" s="305">
        <f t="shared" si="0"/>
        <v>50</v>
      </c>
      <c r="L72" s="305">
        <f t="shared" si="1"/>
        <v>50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5</v>
      </c>
    </row>
    <row r="73" spans="1:17" ht="56.25" hidden="1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0</v>
      </c>
      <c r="K73" s="305">
        <f t="shared" si="0"/>
        <v>0</v>
      </c>
      <c r="L73" s="305">
        <f t="shared" si="1"/>
        <v>0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1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50</v>
      </c>
      <c r="K77" s="69">
        <f t="shared" ref="K77:L77" si="3">SUM(K68:K76)</f>
        <v>50</v>
      </c>
      <c r="L77" s="69">
        <f t="shared" si="3"/>
        <v>50</v>
      </c>
      <c r="M77" s="69"/>
      <c r="N77" s="69"/>
      <c r="O77" s="69"/>
      <c r="P77" s="68">
        <v>10</v>
      </c>
      <c r="Q77" s="71">
        <f t="shared" si="2"/>
        <v>5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6.25" customHeight="1">
      <c r="A91" s="390" t="s">
        <v>270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9.25" customHeight="1">
      <c r="A92" s="390" t="s">
        <v>270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.75" customHeight="1">
      <c r="A93" s="390" t="s">
        <v>270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271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hidden="1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hidden="1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hidden="1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hidden="1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 hidden="1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/>
      <c r="K136" s="304">
        <f t="shared" si="5"/>
        <v>0</v>
      </c>
      <c r="L136" s="304">
        <f t="shared" si="6"/>
        <v>0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 hidden="1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/>
      <c r="K137" s="304">
        <f t="shared" si="5"/>
        <v>0</v>
      </c>
      <c r="L137" s="304">
        <f t="shared" si="6"/>
        <v>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0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2</v>
      </c>
      <c r="K145" s="304">
        <f t="shared" si="5"/>
        <v>2</v>
      </c>
      <c r="L145" s="304">
        <f t="shared" si="6"/>
        <v>2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48</v>
      </c>
      <c r="K147" s="304">
        <f t="shared" si="5"/>
        <v>48</v>
      </c>
      <c r="L147" s="304">
        <f t="shared" si="6"/>
        <v>48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5</v>
      </c>
    </row>
    <row r="148" spans="1:17" ht="75" hidden="1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0</v>
      </c>
      <c r="K148" s="304">
        <f t="shared" si="5"/>
        <v>0</v>
      </c>
      <c r="L148" s="304">
        <f t="shared" si="6"/>
        <v>0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0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50</v>
      </c>
      <c r="K155" s="14">
        <f t="shared" ref="K155:L155" si="9">SUM(K132:K154)</f>
        <v>50</v>
      </c>
      <c r="L155" s="14">
        <f t="shared" si="9"/>
        <v>50</v>
      </c>
      <c r="M155" s="9"/>
      <c r="N155" s="9"/>
      <c r="O155" s="9"/>
      <c r="P155" s="66">
        <v>10</v>
      </c>
      <c r="Q155" s="67">
        <f>J155*0.1</f>
        <v>5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6.25" customHeight="1">
      <c r="A169" s="390" t="s">
        <v>270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9.25" customHeight="1">
      <c r="A170" s="390" t="s">
        <v>270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.75" customHeight="1">
      <c r="A171" s="390" t="s">
        <v>270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271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29.2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 ht="31.5" customHeight="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37.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37.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s="125" customFormat="1">
      <c r="A223" s="225"/>
      <c r="B223" s="225"/>
      <c r="C223" s="225"/>
      <c r="D223" s="225"/>
      <c r="E223" s="225"/>
      <c r="F223" s="225"/>
      <c r="G223" s="225"/>
      <c r="H223" s="225"/>
      <c r="I223" s="225"/>
      <c r="J223" s="225"/>
      <c r="K223" s="225"/>
      <c r="L223" s="225"/>
      <c r="M223" s="225"/>
      <c r="N223" s="225"/>
      <c r="O223" s="225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210"/>
      <c r="B225" s="7"/>
      <c r="C225" s="7"/>
      <c r="D225" s="7"/>
      <c r="E225" s="7"/>
      <c r="F225" s="7"/>
      <c r="G225" s="7"/>
      <c r="H225" s="7"/>
      <c r="I225" s="7"/>
      <c r="J225" s="7"/>
      <c r="K225" s="210"/>
      <c r="L225" s="7"/>
      <c r="M225" s="7"/>
      <c r="N225" s="7"/>
      <c r="O225" s="7"/>
    </row>
  </sheetData>
  <mergeCells count="280"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4" manualBreakCount="4">
    <brk id="33" max="16" man="1"/>
    <brk id="163" max="16" man="1"/>
    <brk id="180" max="16" man="1"/>
    <brk id="196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2"/>
  <dimension ref="A1:AE226"/>
  <sheetViews>
    <sheetView view="pageBreakPreview" topLeftCell="A128" zoomScale="80" zoomScaleNormal="75" zoomScaleSheetLayoutView="80" workbookViewId="0">
      <selection activeCell="A116" sqref="A116:XFD116"/>
    </sheetView>
  </sheetViews>
  <sheetFormatPr defaultRowHeight="18.75"/>
  <cols>
    <col min="1" max="2" width="29.285156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4.140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423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110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25</v>
      </c>
      <c r="K68" s="81">
        <f>J68</f>
        <v>25</v>
      </c>
      <c r="L68" s="81">
        <f>J68</f>
        <v>25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31.25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136</v>
      </c>
      <c r="K73" s="305">
        <f t="shared" si="0"/>
        <v>136</v>
      </c>
      <c r="L73" s="305">
        <f t="shared" si="1"/>
        <v>136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14</v>
      </c>
    </row>
    <row r="74" spans="1:17" ht="131.25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161</v>
      </c>
      <c r="K77" s="69">
        <f t="shared" ref="K77:L77" si="3">SUM(K68:K76)</f>
        <v>161</v>
      </c>
      <c r="L77" s="69">
        <f t="shared" si="3"/>
        <v>161</v>
      </c>
      <c r="M77" s="69"/>
      <c r="N77" s="69"/>
      <c r="O77" s="69"/>
      <c r="P77" s="68">
        <v>10</v>
      </c>
      <c r="Q77" s="71">
        <f t="shared" si="2"/>
        <v>16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272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6" customHeight="1">
      <c r="A92" s="390" t="s">
        <v>272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8.5" customHeight="1">
      <c r="A93" s="390" t="s">
        <v>272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4.75" customHeight="1">
      <c r="A94" s="390" t="s">
        <v>274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37.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56.2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>
        <v>1</v>
      </c>
      <c r="K134" s="37">
        <f>J134</f>
        <v>1</v>
      </c>
      <c r="L134" s="37">
        <f>J134</f>
        <v>1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7</v>
      </c>
      <c r="K136" s="304">
        <f t="shared" si="5"/>
        <v>7</v>
      </c>
      <c r="L136" s="304">
        <f t="shared" si="6"/>
        <v>7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56.2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16</v>
      </c>
      <c r="K137" s="304">
        <f t="shared" si="5"/>
        <v>16</v>
      </c>
      <c r="L137" s="304">
        <f t="shared" si="6"/>
        <v>16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37.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56.2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25</v>
      </c>
      <c r="K147" s="304">
        <f t="shared" si="5"/>
        <v>25</v>
      </c>
      <c r="L147" s="304">
        <f t="shared" si="6"/>
        <v>25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3</v>
      </c>
    </row>
    <row r="148" spans="1:17" ht="56.2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110</v>
      </c>
      <c r="K148" s="304">
        <f t="shared" si="5"/>
        <v>110</v>
      </c>
      <c r="L148" s="304">
        <f t="shared" si="6"/>
        <v>110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11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161</v>
      </c>
      <c r="K155" s="14">
        <f t="shared" ref="K155:L155" si="9">SUM(K132:K154)</f>
        <v>161</v>
      </c>
      <c r="L155" s="14">
        <f t="shared" si="9"/>
        <v>161</v>
      </c>
      <c r="M155" s="9"/>
      <c r="N155" s="9"/>
      <c r="O155" s="9"/>
      <c r="P155" s="66">
        <v>10</v>
      </c>
      <c r="Q155" s="67">
        <f>J155*0.1</f>
        <v>16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28" t="s">
        <v>59</v>
      </c>
      <c r="B161" s="228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 ht="19.5" customHeight="1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" customHeight="1">
      <c r="A169" s="390" t="s">
        <v>272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0" customHeight="1">
      <c r="A170" s="390" t="s">
        <v>272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" customHeight="1">
      <c r="A171" s="390" t="s">
        <v>272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60" customHeight="1">
      <c r="A172" s="390" t="s">
        <v>273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33" max="16" man="1"/>
    <brk id="170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3"/>
  <dimension ref="A1:AE226"/>
  <sheetViews>
    <sheetView view="pageBreakPreview" topLeftCell="A200" zoomScale="80" zoomScaleNormal="75" zoomScaleSheetLayoutView="80" workbookViewId="0">
      <selection activeCell="A107" sqref="A107:XFD107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424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111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t="195.7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t="195.75" hidden="1" customHeight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t="195.75" hidden="1" customHeight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t="195.75" hidden="1" customHeight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t="195.75" hidden="1" customHeight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t="195.75" hidden="1" customHeight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t="195.75" hidden="1" customHeight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t="195.75" hidden="1" customHeight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t="195.75" hidden="1" customHeight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t="195.75" hidden="1" customHeight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27</v>
      </c>
      <c r="K68" s="81">
        <f>J68</f>
        <v>27</v>
      </c>
      <c r="L68" s="81">
        <f>J68</f>
        <v>27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185</v>
      </c>
      <c r="K73" s="305">
        <f t="shared" si="0"/>
        <v>185</v>
      </c>
      <c r="L73" s="305">
        <f t="shared" si="1"/>
        <v>185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19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212</v>
      </c>
      <c r="K77" s="69">
        <f t="shared" ref="K77:L77" si="3">SUM(K68:K76)</f>
        <v>212</v>
      </c>
      <c r="L77" s="69">
        <f t="shared" si="3"/>
        <v>212</v>
      </c>
      <c r="M77" s="69"/>
      <c r="N77" s="69"/>
      <c r="O77" s="69"/>
      <c r="P77" s="68">
        <v>10</v>
      </c>
      <c r="Q77" s="71">
        <f t="shared" si="2"/>
        <v>21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" customHeight="1">
      <c r="A91" s="390" t="s">
        <v>275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3" customHeight="1">
      <c r="A92" s="390" t="s">
        <v>275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" customHeight="1">
      <c r="A93" s="390" t="s">
        <v>275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7.75" customHeight="1">
      <c r="A94" s="390" t="s">
        <v>276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6.5" hidden="1" customHeight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>
        <v>0</v>
      </c>
      <c r="K134" s="126">
        <f>J134</f>
        <v>0</v>
      </c>
      <c r="L134" s="126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0</v>
      </c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8</v>
      </c>
      <c r="K136" s="304">
        <f t="shared" si="5"/>
        <v>8</v>
      </c>
      <c r="L136" s="304">
        <f t="shared" si="6"/>
        <v>8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19</v>
      </c>
      <c r="K137" s="304">
        <f t="shared" si="5"/>
        <v>19</v>
      </c>
      <c r="L137" s="304">
        <f t="shared" si="6"/>
        <v>19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80.25" customHeight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2</v>
      </c>
      <c r="K146" s="304">
        <f t="shared" si="5"/>
        <v>2</v>
      </c>
      <c r="L146" s="304">
        <f t="shared" si="6"/>
        <v>2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35</v>
      </c>
      <c r="K147" s="304">
        <f t="shared" si="5"/>
        <v>35</v>
      </c>
      <c r="L147" s="304">
        <f t="shared" si="6"/>
        <v>35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4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146</v>
      </c>
      <c r="K148" s="304">
        <f t="shared" si="5"/>
        <v>146</v>
      </c>
      <c r="L148" s="304">
        <f t="shared" si="6"/>
        <v>146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15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126">
        <f t="shared" ref="K154" si="9">J154</f>
        <v>0</v>
      </c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212</v>
      </c>
      <c r="K155" s="14">
        <f t="shared" ref="K155:L155" si="10">SUM(K132:K154)</f>
        <v>212</v>
      </c>
      <c r="L155" s="14">
        <f t="shared" si="10"/>
        <v>212</v>
      </c>
      <c r="M155" s="9"/>
      <c r="N155" s="9"/>
      <c r="O155" s="9"/>
      <c r="P155" s="66">
        <v>10</v>
      </c>
      <c r="Q155" s="67">
        <f>J155*0.1</f>
        <v>21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" customHeight="1">
      <c r="A169" s="390" t="s">
        <v>275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3" customHeight="1">
      <c r="A170" s="390" t="s">
        <v>275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" customHeight="1">
      <c r="A171" s="390" t="s">
        <v>275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63.75" customHeight="1">
      <c r="A172" s="390" t="s">
        <v>276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J182:J183"/>
    <mergeCell ref="K182:K183"/>
    <mergeCell ref="M176:M179"/>
    <mergeCell ref="A193:A194"/>
    <mergeCell ref="B193:B194"/>
    <mergeCell ref="C193:C194"/>
    <mergeCell ref="D193:D194"/>
    <mergeCell ref="E193:E194"/>
    <mergeCell ref="F193:F194"/>
    <mergeCell ref="L182:L183"/>
    <mergeCell ref="M182:M183"/>
    <mergeCell ref="D182:D183"/>
    <mergeCell ref="E182:E183"/>
    <mergeCell ref="F182:F183"/>
    <mergeCell ref="G182:G183"/>
    <mergeCell ref="H182:I18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E189:F189"/>
    <mergeCell ref="G189:I189"/>
    <mergeCell ref="J189:L189"/>
    <mergeCell ref="M189:O189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H172:L172"/>
    <mergeCell ref="E161:K161"/>
    <mergeCell ref="J129:J130"/>
    <mergeCell ref="K129:K130"/>
    <mergeCell ref="L129:L130"/>
    <mergeCell ref="M129:M130"/>
    <mergeCell ref="N129:N130"/>
    <mergeCell ref="O129:O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209:O209"/>
    <mergeCell ref="J128:L128"/>
    <mergeCell ref="M128:O128"/>
    <mergeCell ref="G129:G130"/>
    <mergeCell ref="H129:I129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59:K159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26:O126"/>
    <mergeCell ref="A127:J127"/>
    <mergeCell ref="A128:A130"/>
    <mergeCell ref="B128:D129"/>
    <mergeCell ref="E128:F129"/>
    <mergeCell ref="G128:I128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2" manualBreakCount="2">
    <brk id="33" max="16" man="1"/>
    <brk id="18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4"/>
  <dimension ref="A1:AE226"/>
  <sheetViews>
    <sheetView view="pageBreakPreview" topLeftCell="A200" zoomScale="80" zoomScaleNormal="75" zoomScaleSheetLayoutView="80" workbookViewId="0">
      <selection activeCell="D18" sqref="D18:J18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396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112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22</v>
      </c>
      <c r="K68" s="81">
        <f>J68</f>
        <v>22</v>
      </c>
      <c r="L68" s="81">
        <f>J68</f>
        <v>22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2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91</v>
      </c>
      <c r="K73" s="305">
        <f t="shared" si="0"/>
        <v>91</v>
      </c>
      <c r="L73" s="305">
        <f t="shared" si="1"/>
        <v>91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9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113</v>
      </c>
      <c r="K77" s="69">
        <f t="shared" ref="K77:L77" si="3">SUM(K68:K76)</f>
        <v>113</v>
      </c>
      <c r="L77" s="69">
        <f t="shared" si="3"/>
        <v>113</v>
      </c>
      <c r="M77" s="69"/>
      <c r="N77" s="69"/>
      <c r="O77" s="69"/>
      <c r="P77" s="68">
        <v>10</v>
      </c>
      <c r="Q77" s="71">
        <f t="shared" si="2"/>
        <v>11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277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7.75" customHeight="1">
      <c r="A92" s="390" t="s">
        <v>277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1.5" customHeight="1">
      <c r="A93" s="390" t="s">
        <v>277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278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</v>
      </c>
      <c r="K136" s="304">
        <f t="shared" si="5"/>
        <v>4</v>
      </c>
      <c r="L136" s="304">
        <f t="shared" si="6"/>
        <v>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18</v>
      </c>
      <c r="K137" s="304">
        <f t="shared" si="5"/>
        <v>18</v>
      </c>
      <c r="L137" s="304">
        <f t="shared" si="6"/>
        <v>18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32</v>
      </c>
      <c r="K147" s="304">
        <f t="shared" si="5"/>
        <v>32</v>
      </c>
      <c r="L147" s="304">
        <f t="shared" si="6"/>
        <v>32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3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58</v>
      </c>
      <c r="K148" s="304">
        <f t="shared" si="5"/>
        <v>58</v>
      </c>
      <c r="L148" s="304">
        <f t="shared" si="6"/>
        <v>58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6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113</v>
      </c>
      <c r="K155" s="14">
        <f t="shared" ref="K155:L155" si="9">SUM(K132:K154)</f>
        <v>113</v>
      </c>
      <c r="L155" s="14">
        <f t="shared" si="9"/>
        <v>113</v>
      </c>
      <c r="M155" s="9"/>
      <c r="N155" s="9"/>
      <c r="O155" s="9"/>
      <c r="P155" s="66">
        <v>10</v>
      </c>
      <c r="Q155" s="67">
        <f>J155*0.1</f>
        <v>11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277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7.75" customHeight="1">
      <c r="A170" s="390" t="s">
        <v>277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1.5" customHeight="1">
      <c r="A171" s="390" t="s">
        <v>277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278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33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5"/>
  <dimension ref="A1:AE226"/>
  <sheetViews>
    <sheetView view="pageBreakPreview" topLeftCell="A209" zoomScale="80" zoomScaleNormal="75" zoomScaleSheetLayoutView="80" workbookViewId="0">
      <selection activeCell="D18" sqref="D18:J18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3.285156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425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113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31</v>
      </c>
      <c r="K68" s="81">
        <f>J68</f>
        <v>31</v>
      </c>
      <c r="L68" s="81">
        <f>J68</f>
        <v>31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166</v>
      </c>
      <c r="K73" s="305">
        <f t="shared" si="0"/>
        <v>166</v>
      </c>
      <c r="L73" s="305">
        <f t="shared" si="1"/>
        <v>166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17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197</v>
      </c>
      <c r="K77" s="69">
        <f t="shared" ref="K77:L77" si="3">SUM(K68:K76)</f>
        <v>197</v>
      </c>
      <c r="L77" s="69">
        <f t="shared" si="3"/>
        <v>197</v>
      </c>
      <c r="M77" s="69"/>
      <c r="N77" s="69"/>
      <c r="O77" s="69"/>
      <c r="P77" s="68">
        <v>10</v>
      </c>
      <c r="Q77" s="71">
        <f t="shared" si="2"/>
        <v>20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5.5" customHeight="1">
      <c r="A91" s="390" t="s">
        <v>279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8.5" customHeight="1">
      <c r="A92" s="390" t="s">
        <v>279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3" customHeight="1">
      <c r="A93" s="390" t="s">
        <v>279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5.5" customHeight="1">
      <c r="A94" s="390" t="s">
        <v>280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9</v>
      </c>
      <c r="K136" s="304">
        <f t="shared" si="5"/>
        <v>9</v>
      </c>
      <c r="L136" s="304">
        <f t="shared" si="6"/>
        <v>9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22</v>
      </c>
      <c r="K137" s="304">
        <f t="shared" si="5"/>
        <v>22</v>
      </c>
      <c r="L137" s="304">
        <f t="shared" si="6"/>
        <v>22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4.25" customHeight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61</v>
      </c>
      <c r="K147" s="304">
        <f t="shared" si="5"/>
        <v>61</v>
      </c>
      <c r="L147" s="304">
        <f t="shared" si="6"/>
        <v>61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6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102</v>
      </c>
      <c r="K148" s="304">
        <f t="shared" si="5"/>
        <v>102</v>
      </c>
      <c r="L148" s="304">
        <f t="shared" si="6"/>
        <v>102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10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197</v>
      </c>
      <c r="K155" s="14">
        <f t="shared" ref="K155:L155" si="9">SUM(K132:K154)</f>
        <v>197</v>
      </c>
      <c r="L155" s="14">
        <f t="shared" si="9"/>
        <v>197</v>
      </c>
      <c r="M155" s="9"/>
      <c r="N155" s="9"/>
      <c r="O155" s="9"/>
      <c r="P155" s="66">
        <v>10</v>
      </c>
      <c r="Q155" s="67">
        <f>J155*0.1</f>
        <v>20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5.5" customHeight="1">
      <c r="A169" s="390" t="s">
        <v>279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8.5" customHeight="1">
      <c r="A170" s="390" t="s">
        <v>279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3" customHeight="1">
      <c r="A171" s="390" t="s">
        <v>279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63.75" customHeight="1">
      <c r="A172" s="390" t="s">
        <v>280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3" manualBreakCount="3">
    <brk id="33" max="16" man="1"/>
    <brk id="172" max="16" man="1"/>
    <brk id="195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6"/>
  <dimension ref="A1:AE226"/>
  <sheetViews>
    <sheetView view="pageBreakPreview" topLeftCell="A203" zoomScale="80" zoomScaleNormal="75" zoomScaleSheetLayoutView="80" workbookViewId="0">
      <selection activeCell="D18" sqref="D18:J18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397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114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50</v>
      </c>
      <c r="K68" s="81">
        <f>J68</f>
        <v>50</v>
      </c>
      <c r="L68" s="81">
        <f>J68</f>
        <v>50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5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260</v>
      </c>
      <c r="K73" s="305">
        <f t="shared" si="0"/>
        <v>260</v>
      </c>
      <c r="L73" s="305">
        <f t="shared" si="1"/>
        <v>260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26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310</v>
      </c>
      <c r="K77" s="69">
        <f t="shared" ref="K77:L77" si="3">SUM(K68:K76)</f>
        <v>310</v>
      </c>
      <c r="L77" s="69">
        <f t="shared" si="3"/>
        <v>310</v>
      </c>
      <c r="M77" s="69"/>
      <c r="N77" s="69"/>
      <c r="O77" s="69"/>
      <c r="P77" s="68">
        <v>10</v>
      </c>
      <c r="Q77" s="71">
        <f t="shared" si="2"/>
        <v>31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2.25" customHeight="1">
      <c r="A91" s="390" t="s">
        <v>281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5.5" customHeight="1">
      <c r="A92" s="390" t="s">
        <v>281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7.75" customHeight="1">
      <c r="A93" s="390" t="s">
        <v>281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282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0</v>
      </c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12</v>
      </c>
      <c r="K136" s="304">
        <f t="shared" si="5"/>
        <v>12</v>
      </c>
      <c r="L136" s="304">
        <f t="shared" si="6"/>
        <v>12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38</v>
      </c>
      <c r="K137" s="304">
        <f t="shared" si="5"/>
        <v>38</v>
      </c>
      <c r="L137" s="304">
        <f t="shared" si="6"/>
        <v>38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4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3</v>
      </c>
      <c r="K146" s="304">
        <f t="shared" si="5"/>
        <v>3</v>
      </c>
      <c r="L146" s="304">
        <f t="shared" si="6"/>
        <v>3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67</v>
      </c>
      <c r="K147" s="304">
        <f t="shared" si="5"/>
        <v>67</v>
      </c>
      <c r="L147" s="304">
        <f t="shared" si="6"/>
        <v>67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7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188</v>
      </c>
      <c r="K148" s="304">
        <f t="shared" si="5"/>
        <v>188</v>
      </c>
      <c r="L148" s="304">
        <f t="shared" si="6"/>
        <v>188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19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310</v>
      </c>
      <c r="K155" s="14">
        <f t="shared" ref="K155:L155" si="9">SUM(K132:K154)</f>
        <v>310</v>
      </c>
      <c r="L155" s="14">
        <f t="shared" si="9"/>
        <v>310</v>
      </c>
      <c r="M155" s="9"/>
      <c r="N155" s="9"/>
      <c r="O155" s="9"/>
      <c r="P155" s="66">
        <v>10</v>
      </c>
      <c r="Q155" s="67">
        <f>J155*0.1</f>
        <v>31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2.25" customHeight="1">
      <c r="A169" s="390" t="s">
        <v>281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5.5" customHeight="1">
      <c r="A170" s="390" t="s">
        <v>281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7.75" customHeight="1">
      <c r="A171" s="390" t="s">
        <v>281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282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19685039370078741" bottom="0.35433070866141736" header="0.19685039370078741" footer="0.19685039370078741"/>
  <pageSetup paperSize="9" scale="49" fitToHeight="0" orientation="landscape" r:id="rId1"/>
  <rowBreaks count="2" manualBreakCount="2">
    <brk id="33" max="16" man="1"/>
    <brk id="18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7"/>
  <dimension ref="A1:AE226"/>
  <sheetViews>
    <sheetView view="pageBreakPreview" topLeftCell="A200" zoomScale="80" zoomScaleNormal="75" zoomScaleSheetLayoutView="80" workbookViewId="0">
      <selection activeCell="D18" sqref="D18:J18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1.8554687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247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115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95.25" customHeight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31</v>
      </c>
      <c r="K68" s="81">
        <f>J68</f>
        <v>31</v>
      </c>
      <c r="L68" s="81">
        <f>J68</f>
        <v>31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 customHeight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 customHeight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 customHeight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94.5" customHeight="1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139</v>
      </c>
      <c r="K73" s="305">
        <f t="shared" si="0"/>
        <v>139</v>
      </c>
      <c r="L73" s="305">
        <f t="shared" si="1"/>
        <v>139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14</v>
      </c>
    </row>
    <row r="74" spans="1:17" ht="150" hidden="1" customHeight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 customHeight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170</v>
      </c>
      <c r="K77" s="69">
        <f t="shared" ref="K77:L77" si="3">SUM(K68:K76)</f>
        <v>170</v>
      </c>
      <c r="L77" s="69">
        <f t="shared" si="3"/>
        <v>170</v>
      </c>
      <c r="M77" s="69"/>
      <c r="N77" s="69"/>
      <c r="O77" s="69"/>
      <c r="P77" s="68">
        <v>10</v>
      </c>
      <c r="Q77" s="71">
        <f t="shared" si="2"/>
        <v>17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3.75" customHeight="1">
      <c r="A91" s="390" t="s">
        <v>283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3.75" customHeight="1">
      <c r="A92" s="390" t="s">
        <v>283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8.5" customHeight="1">
      <c r="A93" s="390" t="s">
        <v>283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284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11</v>
      </c>
      <c r="K136" s="304">
        <f t="shared" si="5"/>
        <v>11</v>
      </c>
      <c r="L136" s="304">
        <f t="shared" si="6"/>
        <v>11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20</v>
      </c>
      <c r="K137" s="304">
        <f t="shared" si="5"/>
        <v>20</v>
      </c>
      <c r="L137" s="304">
        <f t="shared" si="6"/>
        <v>20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31</v>
      </c>
      <c r="K147" s="304">
        <f t="shared" si="5"/>
        <v>31</v>
      </c>
      <c r="L147" s="304">
        <f t="shared" si="6"/>
        <v>31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3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106</v>
      </c>
      <c r="K148" s="304">
        <f t="shared" si="5"/>
        <v>106</v>
      </c>
      <c r="L148" s="304">
        <f t="shared" si="6"/>
        <v>106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11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170</v>
      </c>
      <c r="K155" s="14">
        <f t="shared" ref="K155:L155" si="9">SUM(K132:K154)</f>
        <v>170</v>
      </c>
      <c r="L155" s="14">
        <f t="shared" si="9"/>
        <v>170</v>
      </c>
      <c r="M155" s="9"/>
      <c r="N155" s="9"/>
      <c r="O155" s="9"/>
      <c r="P155" s="66">
        <v>10</v>
      </c>
      <c r="Q155" s="67">
        <f>J155*0.1</f>
        <v>17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3.75" customHeight="1">
      <c r="A169" s="390" t="s">
        <v>283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3.75" customHeight="1">
      <c r="A170" s="390" t="s">
        <v>283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8.5" customHeight="1">
      <c r="A171" s="390" t="s">
        <v>283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284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5.2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16.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33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AE226"/>
  <sheetViews>
    <sheetView view="pageBreakPreview" topLeftCell="A209" zoomScale="80" zoomScaleNormal="75" zoomScaleSheetLayoutView="80" workbookViewId="0">
      <selection activeCell="D18" sqref="D18:J18"/>
    </sheetView>
  </sheetViews>
  <sheetFormatPr defaultRowHeight="18.75"/>
  <cols>
    <col min="1" max="1" width="36.140625" style="4" customWidth="1"/>
    <col min="2" max="2" width="22.42578125" style="4" customWidth="1"/>
    <col min="3" max="3" width="16.5703125" style="4" customWidth="1"/>
    <col min="4" max="4" width="15.28515625" style="4" customWidth="1"/>
    <col min="5" max="5" width="16.8554687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2.140625" style="4" customWidth="1"/>
    <col min="12" max="12" width="12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9.710937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246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106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34.5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idden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97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94.5" customHeight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63</v>
      </c>
      <c r="K68" s="81">
        <f>J68</f>
        <v>63</v>
      </c>
      <c r="L68" s="81">
        <f>J68</f>
        <v>63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6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74" t="s">
        <v>180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59</v>
      </c>
      <c r="K72" s="305">
        <f t="shared" si="0"/>
        <v>59</v>
      </c>
      <c r="L72" s="305">
        <f t="shared" si="1"/>
        <v>59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6</v>
      </c>
    </row>
    <row r="73" spans="1:17" ht="99" customHeight="1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314</v>
      </c>
      <c r="K73" s="305">
        <f t="shared" si="0"/>
        <v>314</v>
      </c>
      <c r="L73" s="305">
        <f t="shared" si="1"/>
        <v>314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31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436</v>
      </c>
      <c r="K77" s="69">
        <f t="shared" ref="K77:L77" si="3">SUM(K68:K76)</f>
        <v>436</v>
      </c>
      <c r="L77" s="69">
        <f t="shared" si="3"/>
        <v>436</v>
      </c>
      <c r="M77" s="69"/>
      <c r="N77" s="69"/>
      <c r="O77" s="69"/>
      <c r="P77" s="68">
        <v>10</v>
      </c>
      <c r="Q77" s="71">
        <f t="shared" si="2"/>
        <v>44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252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8.5" customHeight="1">
      <c r="A92" s="390" t="s">
        <v>252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.75" customHeight="1">
      <c r="A93" s="390" t="s">
        <v>252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7.75" customHeight="1">
      <c r="A94" s="390" t="s">
        <v>253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28.5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2.5" customHeight="1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7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18</v>
      </c>
      <c r="K136" s="304">
        <f t="shared" si="5"/>
        <v>18</v>
      </c>
      <c r="L136" s="304">
        <f t="shared" si="6"/>
        <v>18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45</v>
      </c>
      <c r="K137" s="304">
        <f t="shared" si="5"/>
        <v>45</v>
      </c>
      <c r="L137" s="304">
        <f t="shared" si="6"/>
        <v>45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5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11</v>
      </c>
      <c r="K145" s="304">
        <f t="shared" si="5"/>
        <v>11</v>
      </c>
      <c r="L145" s="304">
        <f t="shared" si="6"/>
        <v>11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1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2</v>
      </c>
      <c r="K146" s="304">
        <f t="shared" si="5"/>
        <v>2</v>
      </c>
      <c r="L146" s="304">
        <f t="shared" si="6"/>
        <v>2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145</v>
      </c>
      <c r="K147" s="304">
        <f t="shared" si="5"/>
        <v>145</v>
      </c>
      <c r="L147" s="304">
        <f t="shared" si="6"/>
        <v>145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15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214</v>
      </c>
      <c r="K148" s="304">
        <f t="shared" si="5"/>
        <v>214</v>
      </c>
      <c r="L148" s="304">
        <f t="shared" si="6"/>
        <v>214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21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"/>
      <c r="B155" s="2"/>
      <c r="C155" s="2"/>
      <c r="D155" s="10"/>
      <c r="E155" s="9"/>
      <c r="F155" s="10"/>
      <c r="G155" s="9"/>
      <c r="H155" s="9"/>
      <c r="I155" s="12"/>
      <c r="J155" s="122">
        <f>SUM(J132:J154)</f>
        <v>436</v>
      </c>
      <c r="K155" s="126">
        <f t="shared" ref="K155:L155" si="9">SUM(K132:K154)</f>
        <v>436</v>
      </c>
      <c r="L155" s="126">
        <f t="shared" si="9"/>
        <v>436</v>
      </c>
      <c r="M155" s="9"/>
      <c r="N155" s="9"/>
      <c r="O155" s="9"/>
      <c r="P155" s="66">
        <v>10</v>
      </c>
      <c r="Q155" s="67">
        <f>J155*0.1</f>
        <v>44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252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8.5" customHeight="1">
      <c r="A170" s="390" t="s">
        <v>252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.75" customHeight="1">
      <c r="A171" s="390" t="s">
        <v>252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9.25" customHeight="1">
      <c r="A172" s="390" t="s">
        <v>253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 ht="5.25" customHeight="1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 ht="12" customHeigh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 ht="29.25" customHeight="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 ht="29.25" customHeight="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56.2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56.2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36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36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7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18"/>
  <dimension ref="A1:AE226"/>
  <sheetViews>
    <sheetView view="pageBreakPreview" topLeftCell="A203" zoomScale="80" zoomScaleNormal="75" zoomScaleSheetLayoutView="80" workbookViewId="0">
      <selection activeCell="D18" sqref="D18:J18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426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116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93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17" customHeight="1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hidden="1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hidden="1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hidden="1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hidden="1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t="255.7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t="255.75" hidden="1" customHeight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t="255.75" hidden="1" customHeight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t="255.75" hidden="1" customHeight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t="255.75" hidden="1" customHeight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t="255.75" hidden="1" customHeight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t="255.75" hidden="1" customHeight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t="255.75" hidden="1" customHeight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t="255.75" hidden="1" customHeight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t="255.75" hidden="1" customHeight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 hidden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/>
      <c r="K68" s="81">
        <f>J68</f>
        <v>0</v>
      </c>
      <c r="L68" s="81">
        <f>J68</f>
        <v>0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0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95</v>
      </c>
      <c r="K72" s="305">
        <f t="shared" si="0"/>
        <v>95</v>
      </c>
      <c r="L72" s="305">
        <f t="shared" si="1"/>
        <v>95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10</v>
      </c>
    </row>
    <row r="73" spans="1:17" ht="56.25" hidden="1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/>
      <c r="K73" s="305">
        <f t="shared" si="0"/>
        <v>0</v>
      </c>
      <c r="L73" s="305">
        <f t="shared" si="1"/>
        <v>0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95</v>
      </c>
      <c r="K77" s="69">
        <f t="shared" ref="K77:L77" si="3">SUM(K68:K76)</f>
        <v>95</v>
      </c>
      <c r="L77" s="69">
        <f t="shared" si="3"/>
        <v>95</v>
      </c>
      <c r="M77" s="69"/>
      <c r="N77" s="69"/>
      <c r="O77" s="69"/>
      <c r="P77" s="68">
        <v>10</v>
      </c>
      <c r="Q77" s="71">
        <f t="shared" si="2"/>
        <v>10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2.25" customHeight="1">
      <c r="A91" s="390" t="s">
        <v>285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4" customHeight="1">
      <c r="A92" s="390" t="s">
        <v>285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3" customHeight="1">
      <c r="A93" s="390" t="s">
        <v>285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286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hidden="1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hidden="1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 hidden="1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/>
      <c r="K136" s="304">
        <f t="shared" si="5"/>
        <v>0</v>
      </c>
      <c r="L136" s="304">
        <f t="shared" si="6"/>
        <v>0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 hidden="1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/>
      <c r="K137" s="304">
        <f t="shared" si="5"/>
        <v>0</v>
      </c>
      <c r="L137" s="304">
        <f t="shared" si="6"/>
        <v>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0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94</v>
      </c>
      <c r="K147" s="304">
        <f t="shared" si="5"/>
        <v>94</v>
      </c>
      <c r="L147" s="304">
        <f t="shared" si="6"/>
        <v>94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9</v>
      </c>
    </row>
    <row r="148" spans="1:17" ht="75" hidden="1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/>
      <c r="K148" s="304">
        <f t="shared" si="5"/>
        <v>0</v>
      </c>
      <c r="L148" s="304">
        <f t="shared" si="6"/>
        <v>0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0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95</v>
      </c>
      <c r="K155" s="14">
        <f t="shared" ref="K155:L155" si="9">SUM(K132:K154)</f>
        <v>95</v>
      </c>
      <c r="L155" s="14">
        <f t="shared" si="9"/>
        <v>95</v>
      </c>
      <c r="M155" s="9"/>
      <c r="N155" s="9"/>
      <c r="O155" s="9"/>
      <c r="P155" s="66">
        <v>10</v>
      </c>
      <c r="Q155" s="67">
        <f>J155*0.1</f>
        <v>10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2.25" customHeight="1">
      <c r="A169" s="390" t="s">
        <v>285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4" customHeight="1">
      <c r="A170" s="390" t="s">
        <v>285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3" customHeight="1">
      <c r="A171" s="390" t="s">
        <v>285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286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7.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2" manualBreakCount="2">
    <brk id="33" max="16" man="1"/>
    <brk id="185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19"/>
  <dimension ref="A1:AE226"/>
  <sheetViews>
    <sheetView view="pageBreakPreview" topLeftCell="A206" zoomScale="80" zoomScaleNormal="75" zoomScaleSheetLayoutView="80" workbookViewId="0">
      <selection activeCell="D18" sqref="D18:J18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248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117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99" customHeight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34</v>
      </c>
      <c r="K68" s="81">
        <f>J68</f>
        <v>34</v>
      </c>
      <c r="L68" s="81">
        <f>J68</f>
        <v>34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96.75" customHeight="1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110</v>
      </c>
      <c r="K73" s="305">
        <f t="shared" si="0"/>
        <v>110</v>
      </c>
      <c r="L73" s="305">
        <f t="shared" si="1"/>
        <v>110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11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144</v>
      </c>
      <c r="K77" s="69">
        <f t="shared" ref="K77:L77" si="3">SUM(K68:K76)</f>
        <v>144</v>
      </c>
      <c r="L77" s="69">
        <f t="shared" si="3"/>
        <v>144</v>
      </c>
      <c r="M77" s="69"/>
      <c r="N77" s="69"/>
      <c r="O77" s="69"/>
      <c r="P77" s="68">
        <v>10</v>
      </c>
      <c r="Q77" s="71">
        <f t="shared" si="2"/>
        <v>14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" customHeight="1">
      <c r="A91" s="390" t="s">
        <v>287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5.5" customHeight="1">
      <c r="A92" s="390" t="s">
        <v>287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2.25" customHeight="1">
      <c r="A93" s="390" t="s">
        <v>287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288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126">
        <v>0</v>
      </c>
      <c r="L133" s="126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126">
        <f>J134</f>
        <v>0</v>
      </c>
      <c r="L134" s="126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13</v>
      </c>
      <c r="K136" s="304">
        <f t="shared" si="5"/>
        <v>13</v>
      </c>
      <c r="L136" s="304">
        <f t="shared" si="6"/>
        <v>13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21</v>
      </c>
      <c r="K137" s="304">
        <f t="shared" si="5"/>
        <v>21</v>
      </c>
      <c r="L137" s="304">
        <f t="shared" si="6"/>
        <v>21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24</v>
      </c>
      <c r="K147" s="304">
        <f t="shared" si="5"/>
        <v>24</v>
      </c>
      <c r="L147" s="304">
        <f t="shared" si="6"/>
        <v>24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2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85</v>
      </c>
      <c r="K148" s="304">
        <f t="shared" si="5"/>
        <v>85</v>
      </c>
      <c r="L148" s="304">
        <f t="shared" si="6"/>
        <v>85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9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144</v>
      </c>
      <c r="K155" s="14">
        <f t="shared" ref="K155:L155" si="9">SUM(K132:K154)</f>
        <v>144</v>
      </c>
      <c r="L155" s="14">
        <f t="shared" si="9"/>
        <v>144</v>
      </c>
      <c r="M155" s="9"/>
      <c r="N155" s="9"/>
      <c r="O155" s="9"/>
      <c r="P155" s="66">
        <v>10</v>
      </c>
      <c r="Q155" s="67">
        <f>J155*0.1</f>
        <v>14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" customHeight="1">
      <c r="A169" s="390" t="s">
        <v>287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5.5" customHeight="1">
      <c r="A170" s="390" t="s">
        <v>287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2.25" customHeight="1">
      <c r="A171" s="390" t="s">
        <v>287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288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 ht="5.25" customHeight="1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5" orientation="landscape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0"/>
  <dimension ref="A1:AE226"/>
  <sheetViews>
    <sheetView view="pageBreakPreview" topLeftCell="A197" zoomScale="80" zoomScaleNormal="75" zoomScaleSheetLayoutView="80" workbookViewId="0">
      <selection activeCell="D18" sqref="D18:J18"/>
    </sheetView>
  </sheetViews>
  <sheetFormatPr defaultRowHeight="18.75"/>
  <cols>
    <col min="1" max="1" width="29.85546875" style="4" customWidth="1"/>
    <col min="2" max="2" width="22.42578125" style="4" customWidth="1"/>
    <col min="3" max="3" width="14.28515625" style="4" customWidth="1"/>
    <col min="4" max="4" width="12.85546875" style="4" customWidth="1"/>
    <col min="5" max="5" width="10.85546875" style="4" customWidth="1"/>
    <col min="6" max="6" width="8.7109375" style="4" customWidth="1"/>
    <col min="7" max="7" width="22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427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118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206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206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7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56</v>
      </c>
      <c r="K68" s="81">
        <f>J68</f>
        <v>56</v>
      </c>
      <c r="L68" s="81">
        <f>J68</f>
        <v>56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6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68.75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68.75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15</v>
      </c>
      <c r="K72" s="305">
        <f t="shared" si="0"/>
        <v>15</v>
      </c>
      <c r="L72" s="305">
        <f t="shared" si="1"/>
        <v>15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2</v>
      </c>
    </row>
    <row r="73" spans="1:17" ht="7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211</v>
      </c>
      <c r="K73" s="305">
        <f t="shared" si="0"/>
        <v>211</v>
      </c>
      <c r="L73" s="305">
        <f t="shared" si="1"/>
        <v>211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21</v>
      </c>
    </row>
    <row r="74" spans="1:17" ht="168.75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68.75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282</v>
      </c>
      <c r="K77" s="69">
        <f t="shared" ref="K77:L77" si="3">SUM(K68:K76)</f>
        <v>282</v>
      </c>
      <c r="L77" s="69">
        <f t="shared" si="3"/>
        <v>282</v>
      </c>
      <c r="M77" s="69"/>
      <c r="N77" s="69"/>
      <c r="O77" s="69"/>
      <c r="P77" s="68">
        <v>10</v>
      </c>
      <c r="Q77" s="71">
        <f t="shared" si="2"/>
        <v>28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289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7.75" customHeight="1">
      <c r="A92" s="390" t="s">
        <v>289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.75" customHeight="1">
      <c r="A93" s="390" t="s">
        <v>289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290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112.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20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/>
      <c r="L133" s="37"/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56.2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2</v>
      </c>
      <c r="K135" s="304">
        <f t="shared" ref="K135:K153" si="5">J135</f>
        <v>2</v>
      </c>
      <c r="L135" s="304">
        <f t="shared" ref="L135:L153" si="6">J135</f>
        <v>2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17</v>
      </c>
      <c r="K136" s="304">
        <f t="shared" si="5"/>
        <v>17</v>
      </c>
      <c r="L136" s="304">
        <f t="shared" si="6"/>
        <v>17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37</v>
      </c>
      <c r="K137" s="304">
        <f t="shared" si="5"/>
        <v>37</v>
      </c>
      <c r="L137" s="304">
        <f t="shared" si="6"/>
        <v>37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4</v>
      </c>
    </row>
    <row r="138" spans="1:17" ht="131.2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131.2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131.2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131.2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131.2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2</v>
      </c>
      <c r="K144" s="304">
        <f t="shared" si="5"/>
        <v>2</v>
      </c>
      <c r="L144" s="304">
        <f t="shared" si="6"/>
        <v>2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56.2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68</v>
      </c>
      <c r="K147" s="304">
        <f t="shared" si="5"/>
        <v>68</v>
      </c>
      <c r="L147" s="304">
        <f t="shared" si="6"/>
        <v>68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7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155</v>
      </c>
      <c r="K148" s="304">
        <f t="shared" si="5"/>
        <v>155</v>
      </c>
      <c r="L148" s="304">
        <f t="shared" si="6"/>
        <v>155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16</v>
      </c>
    </row>
    <row r="149" spans="1:17" ht="131.2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131.2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131.2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131.2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131.2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282</v>
      </c>
      <c r="K155" s="14">
        <f t="shared" ref="K155:L155" si="9">SUM(K132:K154)</f>
        <v>282</v>
      </c>
      <c r="L155" s="14">
        <f t="shared" si="9"/>
        <v>282</v>
      </c>
      <c r="M155" s="9"/>
      <c r="N155" s="9"/>
      <c r="O155" s="9"/>
      <c r="P155" s="66">
        <v>10</v>
      </c>
      <c r="Q155" s="67">
        <f>J155*0.1</f>
        <v>28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289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7.75" customHeight="1">
      <c r="A170" s="390" t="s">
        <v>289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.75" customHeight="1">
      <c r="A171" s="390" t="s">
        <v>289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290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4.2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2" manualBreakCount="2">
    <brk id="33" max="16" man="1"/>
    <brk id="188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1"/>
  <dimension ref="A1:AE226"/>
  <sheetViews>
    <sheetView view="pageBreakPreview" topLeftCell="A209" zoomScale="80" zoomScaleNormal="75" zoomScaleSheetLayoutView="80" workbookViewId="0">
      <selection activeCell="D18" sqref="D18:J18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398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119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60</v>
      </c>
      <c r="K68" s="81">
        <f>J68</f>
        <v>60</v>
      </c>
      <c r="L68" s="81">
        <f>J68</f>
        <v>60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6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420</v>
      </c>
      <c r="K73" s="305">
        <f t="shared" si="0"/>
        <v>420</v>
      </c>
      <c r="L73" s="305">
        <f t="shared" si="1"/>
        <v>420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42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1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480</v>
      </c>
      <c r="K77" s="69">
        <f t="shared" ref="K77:L77" si="3">SUM(K68:K76)</f>
        <v>480</v>
      </c>
      <c r="L77" s="69">
        <f t="shared" si="3"/>
        <v>480</v>
      </c>
      <c r="M77" s="69"/>
      <c r="N77" s="69"/>
      <c r="O77" s="69"/>
      <c r="P77" s="68">
        <v>10</v>
      </c>
      <c r="Q77" s="71">
        <f t="shared" si="2"/>
        <v>48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" customHeight="1">
      <c r="A91" s="390" t="s">
        <v>291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0.75" customHeight="1">
      <c r="A92" s="390" t="s">
        <v>291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3" customHeight="1">
      <c r="A93" s="390" t="s">
        <v>291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292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22</v>
      </c>
      <c r="K136" s="304">
        <f t="shared" si="5"/>
        <v>22</v>
      </c>
      <c r="L136" s="304">
        <f t="shared" si="6"/>
        <v>22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37</v>
      </c>
      <c r="K137" s="304">
        <f t="shared" si="5"/>
        <v>37</v>
      </c>
      <c r="L137" s="304">
        <f t="shared" si="6"/>
        <v>37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4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4</v>
      </c>
      <c r="K145" s="304">
        <f t="shared" si="5"/>
        <v>4</v>
      </c>
      <c r="L145" s="304">
        <f t="shared" si="6"/>
        <v>4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4</v>
      </c>
      <c r="K146" s="304">
        <f t="shared" si="5"/>
        <v>4</v>
      </c>
      <c r="L146" s="304">
        <f t="shared" si="6"/>
        <v>4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108</v>
      </c>
      <c r="K147" s="304">
        <f t="shared" si="5"/>
        <v>108</v>
      </c>
      <c r="L147" s="304">
        <f t="shared" si="6"/>
        <v>108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11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303</v>
      </c>
      <c r="K148" s="304">
        <f t="shared" si="5"/>
        <v>303</v>
      </c>
      <c r="L148" s="304">
        <f t="shared" si="6"/>
        <v>303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30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480</v>
      </c>
      <c r="K155" s="14">
        <f t="shared" ref="K155:L155" si="9">SUM(K132:K154)</f>
        <v>480</v>
      </c>
      <c r="L155" s="14">
        <f t="shared" si="9"/>
        <v>480</v>
      </c>
      <c r="M155" s="9"/>
      <c r="N155" s="9"/>
      <c r="O155" s="9"/>
      <c r="P155" s="66">
        <v>10</v>
      </c>
      <c r="Q155" s="67">
        <f>J155*0.1</f>
        <v>48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" customHeight="1">
      <c r="A169" s="390" t="s">
        <v>291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0.75" customHeight="1">
      <c r="A170" s="390" t="s">
        <v>291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3" customHeight="1">
      <c r="A171" s="390" t="s">
        <v>291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292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406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8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 ht="21" customHeight="1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2"/>
  <dimension ref="A1:AE226"/>
  <sheetViews>
    <sheetView view="pageBreakPreview" topLeftCell="A197" zoomScale="80" zoomScaleNormal="75" zoomScaleSheetLayoutView="80" workbookViewId="0">
      <selection activeCell="A107" sqref="A107:XFD107"/>
    </sheetView>
  </sheetViews>
  <sheetFormatPr defaultRowHeight="18.75"/>
  <cols>
    <col min="1" max="1" width="31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428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27"/>
      <c r="C18" s="27"/>
      <c r="D18" s="330" t="s">
        <v>466</v>
      </c>
      <c r="E18" s="330"/>
      <c r="F18" s="330"/>
      <c r="G18" s="330"/>
      <c r="H18" s="330"/>
      <c r="I18" s="330"/>
      <c r="J18" s="330"/>
      <c r="K18" s="27"/>
      <c r="L18" s="27"/>
      <c r="M18" s="27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147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26"/>
      <c r="L31" s="26"/>
      <c r="M31" s="26"/>
      <c r="N31" s="26"/>
      <c r="O31" s="26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26"/>
      <c r="L32" s="26"/>
      <c r="M32" s="26"/>
      <c r="N32" s="26"/>
      <c r="O32" s="26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26"/>
      <c r="L33" s="26"/>
      <c r="M33" s="26"/>
      <c r="N33" s="26"/>
      <c r="O33" s="26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26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26"/>
    </row>
    <row r="37" spans="1:15" ht="32.25" customHeight="1">
      <c r="A37" s="26" t="s">
        <v>9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363"/>
      <c r="N37" s="333"/>
      <c r="O37" s="26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26"/>
      <c r="N38" s="8"/>
      <c r="O38" s="26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26"/>
      <c r="L39" s="26"/>
      <c r="M39" s="26"/>
      <c r="N39" s="8"/>
      <c r="O39" s="26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26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26"/>
    </row>
    <row r="42" spans="1:15" ht="131.25">
      <c r="A42" s="359"/>
      <c r="B42" s="24" t="s">
        <v>25</v>
      </c>
      <c r="C42" s="24" t="s">
        <v>26</v>
      </c>
      <c r="D42" s="24" t="s">
        <v>27</v>
      </c>
      <c r="E42" s="24" t="s">
        <v>28</v>
      </c>
      <c r="F42" s="24" t="s">
        <v>18</v>
      </c>
      <c r="G42" s="359"/>
      <c r="H42" s="24" t="s">
        <v>15</v>
      </c>
      <c r="I42" s="24" t="s">
        <v>16</v>
      </c>
      <c r="J42" s="331"/>
      <c r="K42" s="331"/>
      <c r="L42" s="359"/>
      <c r="M42" s="333"/>
      <c r="N42" s="331"/>
      <c r="O42" s="26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24">
        <v>7</v>
      </c>
      <c r="H43" s="24">
        <v>8</v>
      </c>
      <c r="I43" s="24">
        <v>9</v>
      </c>
      <c r="J43" s="24">
        <v>10</v>
      </c>
      <c r="K43" s="24">
        <v>11</v>
      </c>
      <c r="L43" s="24">
        <v>12</v>
      </c>
      <c r="M43" s="48">
        <v>13</v>
      </c>
      <c r="N43" s="48">
        <v>14</v>
      </c>
      <c r="O43" s="26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24" t="s">
        <v>95</v>
      </c>
      <c r="I44" s="24">
        <v>744</v>
      </c>
      <c r="J44" s="24">
        <v>100</v>
      </c>
      <c r="K44" s="25">
        <v>100</v>
      </c>
      <c r="L44" s="25">
        <v>100</v>
      </c>
      <c r="M44" s="48">
        <v>10</v>
      </c>
      <c r="N44" s="71">
        <v>10</v>
      </c>
      <c r="O44" s="26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24">
        <v>642</v>
      </c>
      <c r="J51" s="24">
        <v>0</v>
      </c>
      <c r="K51" s="36">
        <v>0</v>
      </c>
      <c r="L51" s="25">
        <v>0</v>
      </c>
      <c r="M51" s="48">
        <v>0</v>
      </c>
      <c r="N51" s="48">
        <v>0</v>
      </c>
      <c r="O51" s="2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26"/>
      <c r="L63" s="26"/>
      <c r="M63" s="26"/>
      <c r="N63" s="26"/>
      <c r="O63" s="26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24" t="s">
        <v>25</v>
      </c>
      <c r="C66" s="122" t="s">
        <v>26</v>
      </c>
      <c r="D66" s="24" t="s">
        <v>27</v>
      </c>
      <c r="E66" s="24" t="s">
        <v>28</v>
      </c>
      <c r="F66" s="41" t="s">
        <v>159</v>
      </c>
      <c r="G66" s="359"/>
      <c r="H66" s="24" t="s">
        <v>29</v>
      </c>
      <c r="I66" s="24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24">
        <v>1</v>
      </c>
      <c r="B67" s="24">
        <v>2</v>
      </c>
      <c r="C67" s="24">
        <v>3</v>
      </c>
      <c r="D67" s="24">
        <v>4</v>
      </c>
      <c r="E67" s="24">
        <v>5</v>
      </c>
      <c r="F67" s="24">
        <v>6</v>
      </c>
      <c r="G67" s="24">
        <v>7</v>
      </c>
      <c r="H67" s="24">
        <v>8</v>
      </c>
      <c r="I67" s="24">
        <v>9</v>
      </c>
      <c r="J67" s="24">
        <v>10</v>
      </c>
      <c r="K67" s="24">
        <v>11</v>
      </c>
      <c r="L67" s="24">
        <v>12</v>
      </c>
      <c r="M67" s="24">
        <v>13</v>
      </c>
      <c r="N67" s="24">
        <v>14</v>
      </c>
      <c r="O67" s="24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27</v>
      </c>
      <c r="K68" s="81">
        <f>J68</f>
        <v>27</v>
      </c>
      <c r="L68" s="81">
        <f>J68</f>
        <v>27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25" t="s">
        <v>30</v>
      </c>
      <c r="F69" s="41" t="s">
        <v>55</v>
      </c>
      <c r="G69" s="24" t="s">
        <v>31</v>
      </c>
      <c r="H69" s="24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25" t="s">
        <v>30</v>
      </c>
      <c r="F70" s="41" t="s">
        <v>86</v>
      </c>
      <c r="G70" s="24" t="s">
        <v>31</v>
      </c>
      <c r="H70" s="24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37</v>
      </c>
      <c r="K72" s="305">
        <f t="shared" si="0"/>
        <v>37</v>
      </c>
      <c r="L72" s="305">
        <f t="shared" si="1"/>
        <v>37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4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86</v>
      </c>
      <c r="K73" s="305">
        <f t="shared" si="0"/>
        <v>86</v>
      </c>
      <c r="L73" s="305">
        <f t="shared" si="1"/>
        <v>86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9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25"/>
      <c r="C76" s="24"/>
      <c r="D76" s="24"/>
      <c r="E76" s="25"/>
      <c r="F76" s="25"/>
      <c r="G76" s="24"/>
      <c r="H76" s="24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25"/>
      <c r="C77" s="24"/>
      <c r="D77" s="24"/>
      <c r="E77" s="25"/>
      <c r="F77" s="25"/>
      <c r="G77" s="24"/>
      <c r="H77" s="24"/>
      <c r="I77" s="12"/>
      <c r="J77" s="69">
        <f>SUM(J68:J76)</f>
        <v>150</v>
      </c>
      <c r="K77" s="69">
        <f t="shared" ref="K77:L77" si="3">SUM(K68:K76)</f>
        <v>150</v>
      </c>
      <c r="L77" s="69">
        <f t="shared" si="3"/>
        <v>150</v>
      </c>
      <c r="M77" s="69"/>
      <c r="N77" s="69"/>
      <c r="O77" s="69"/>
      <c r="P77" s="68">
        <v>10</v>
      </c>
      <c r="Q77" s="71">
        <f t="shared" si="2"/>
        <v>15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26"/>
      <c r="M80" s="26"/>
      <c r="N80" s="26"/>
      <c r="O80" s="26"/>
    </row>
    <row r="81" spans="1:16">
      <c r="A81" s="24" t="s">
        <v>35</v>
      </c>
      <c r="B81" s="24" t="s">
        <v>36</v>
      </c>
      <c r="C81" s="24" t="s">
        <v>37</v>
      </c>
      <c r="D81" s="24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26"/>
      <c r="M81" s="26"/>
      <c r="N81" s="26"/>
      <c r="O81" s="26"/>
    </row>
    <row r="82" spans="1:16">
      <c r="A82" s="24">
        <v>1</v>
      </c>
      <c r="B82" s="24">
        <v>2</v>
      </c>
      <c r="C82" s="24">
        <v>3</v>
      </c>
      <c r="D82" s="24">
        <v>4</v>
      </c>
      <c r="E82" s="331">
        <v>5</v>
      </c>
      <c r="F82" s="384"/>
      <c r="G82" s="384"/>
      <c r="H82" s="384"/>
      <c r="I82" s="384"/>
      <c r="J82" s="384"/>
      <c r="K82" s="384"/>
      <c r="L82" s="26"/>
      <c r="M82" s="26"/>
      <c r="N82" s="26"/>
      <c r="O82" s="26"/>
    </row>
    <row r="83" spans="1:16">
      <c r="A83" s="24" t="s">
        <v>18</v>
      </c>
      <c r="B83" s="24" t="s">
        <v>18</v>
      </c>
      <c r="C83" s="24" t="s">
        <v>18</v>
      </c>
      <c r="D83" s="24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26"/>
      <c r="M83" s="26"/>
      <c r="N83" s="26"/>
      <c r="O83" s="26"/>
    </row>
    <row r="84" spans="1:16">
      <c r="A84" s="358" t="s">
        <v>39</v>
      </c>
      <c r="B84" s="358"/>
      <c r="C84" s="358"/>
      <c r="D84" s="358"/>
      <c r="E84" s="358"/>
      <c r="F84" s="358"/>
      <c r="G84" s="26"/>
      <c r="H84" s="26"/>
      <c r="I84" s="26"/>
      <c r="J84" s="26"/>
      <c r="K84" s="26"/>
      <c r="L84" s="26"/>
      <c r="M84" s="26"/>
      <c r="N84" s="26"/>
      <c r="O84" s="26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28"/>
      <c r="M85" s="28"/>
      <c r="N85" s="28"/>
      <c r="O85" s="28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28"/>
      <c r="M86" s="28"/>
      <c r="N86" s="28"/>
      <c r="O86" s="28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28"/>
      <c r="M87" s="28"/>
      <c r="N87" s="28"/>
      <c r="O87" s="28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26"/>
      <c r="K88" s="26"/>
      <c r="L88" s="26"/>
      <c r="M88" s="26"/>
      <c r="N88" s="26"/>
      <c r="O88" s="26"/>
    </row>
    <row r="89" spans="1:16" ht="18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5.5" customHeight="1">
      <c r="A91" s="390" t="s">
        <v>293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4" customHeight="1">
      <c r="A92" s="390" t="s">
        <v>293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5.5" customHeight="1">
      <c r="A93" s="390" t="s">
        <v>293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294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26"/>
      <c r="K95" s="26"/>
      <c r="L95" s="26"/>
      <c r="M95" s="26"/>
      <c r="N95" s="26"/>
      <c r="O95" s="26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26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26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26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26"/>
      <c r="N99" s="8"/>
      <c r="O99" s="26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26"/>
      <c r="L100" s="26"/>
      <c r="M100" s="26"/>
      <c r="N100" s="8"/>
      <c r="O100" s="26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26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26"/>
    </row>
    <row r="103" spans="1:15" ht="56.25">
      <c r="A103" s="359"/>
      <c r="B103" s="24" t="s">
        <v>26</v>
      </c>
      <c r="C103" s="24" t="s">
        <v>27</v>
      </c>
      <c r="D103" s="24" t="s">
        <v>18</v>
      </c>
      <c r="E103" s="24" t="s">
        <v>57</v>
      </c>
      <c r="F103" s="24" t="s">
        <v>18</v>
      </c>
      <c r="G103" s="359"/>
      <c r="H103" s="24" t="s">
        <v>15</v>
      </c>
      <c r="I103" s="24" t="s">
        <v>16</v>
      </c>
      <c r="J103" s="331"/>
      <c r="K103" s="331"/>
      <c r="L103" s="359"/>
      <c r="M103" s="333"/>
      <c r="N103" s="331"/>
      <c r="O103" s="26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24">
        <v>7</v>
      </c>
      <c r="H104" s="24">
        <v>8</v>
      </c>
      <c r="I104" s="24">
        <v>9</v>
      </c>
      <c r="J104" s="24">
        <v>10</v>
      </c>
      <c r="K104" s="24">
        <v>11</v>
      </c>
      <c r="L104" s="24">
        <v>12</v>
      </c>
      <c r="M104" s="48">
        <v>13</v>
      </c>
      <c r="N104" s="48">
        <v>14</v>
      </c>
      <c r="O104" s="26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24">
        <v>0</v>
      </c>
      <c r="K105" s="40">
        <v>0</v>
      </c>
      <c r="L105" s="40">
        <v>0</v>
      </c>
      <c r="M105" s="48">
        <v>0</v>
      </c>
      <c r="N105" s="71">
        <v>0</v>
      </c>
      <c r="O105" s="26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26"/>
      <c r="L127" s="26"/>
      <c r="M127" s="26"/>
      <c r="N127" s="26"/>
      <c r="O127" s="26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24" t="s">
        <v>26</v>
      </c>
      <c r="C130" s="24" t="s">
        <v>27</v>
      </c>
      <c r="D130" s="24" t="s">
        <v>18</v>
      </c>
      <c r="E130" s="24" t="s">
        <v>57</v>
      </c>
      <c r="F130" s="24" t="s">
        <v>18</v>
      </c>
      <c r="G130" s="359"/>
      <c r="H130" s="24" t="s">
        <v>29</v>
      </c>
      <c r="I130" s="24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24">
        <v>4</v>
      </c>
      <c r="E131" s="24">
        <v>5</v>
      </c>
      <c r="F131" s="24">
        <v>6</v>
      </c>
      <c r="G131" s="24">
        <v>7</v>
      </c>
      <c r="H131" s="24">
        <v>8</v>
      </c>
      <c r="I131" s="24">
        <v>9</v>
      </c>
      <c r="J131" s="122">
        <v>10</v>
      </c>
      <c r="K131" s="24">
        <v>11</v>
      </c>
      <c r="L131" s="24">
        <v>12</v>
      </c>
      <c r="M131" s="24">
        <v>13</v>
      </c>
      <c r="N131" s="24">
        <v>14</v>
      </c>
      <c r="O131" s="24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24" t="s">
        <v>55</v>
      </c>
      <c r="F132" s="25" t="s">
        <v>18</v>
      </c>
      <c r="G132" s="24" t="s">
        <v>58</v>
      </c>
      <c r="H132" s="24" t="s">
        <v>32</v>
      </c>
      <c r="I132" s="3" t="s">
        <v>102</v>
      </c>
      <c r="J132" s="122"/>
      <c r="K132" s="24">
        <v>0</v>
      </c>
      <c r="L132" s="24">
        <v>0</v>
      </c>
      <c r="M132" s="14" t="s">
        <v>18</v>
      </c>
      <c r="N132" s="24" t="s">
        <v>18</v>
      </c>
      <c r="O132" s="24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24" t="s">
        <v>55</v>
      </c>
      <c r="F133" s="25" t="s">
        <v>18</v>
      </c>
      <c r="G133" s="24" t="s">
        <v>58</v>
      </c>
      <c r="H133" s="24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24" t="s">
        <v>18</v>
      </c>
      <c r="O133" s="24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24" t="s">
        <v>55</v>
      </c>
      <c r="F134" s="25" t="s">
        <v>18</v>
      </c>
      <c r="G134" s="24" t="s">
        <v>58</v>
      </c>
      <c r="H134" s="24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24" t="s">
        <v>18</v>
      </c>
      <c r="O134" s="24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8</v>
      </c>
      <c r="K136" s="304">
        <f t="shared" si="5"/>
        <v>8</v>
      </c>
      <c r="L136" s="304">
        <f t="shared" si="6"/>
        <v>8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24" t="s">
        <v>55</v>
      </c>
      <c r="F137" s="111" t="s">
        <v>234</v>
      </c>
      <c r="G137" s="24" t="s">
        <v>58</v>
      </c>
      <c r="H137" s="24" t="s">
        <v>32</v>
      </c>
      <c r="I137" s="3" t="s">
        <v>102</v>
      </c>
      <c r="J137" s="122">
        <v>19</v>
      </c>
      <c r="K137" s="304">
        <f t="shared" si="5"/>
        <v>19</v>
      </c>
      <c r="L137" s="304">
        <f t="shared" si="6"/>
        <v>19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24" t="s">
        <v>86</v>
      </c>
      <c r="F138" s="25" t="s">
        <v>18</v>
      </c>
      <c r="G138" s="24" t="s">
        <v>58</v>
      </c>
      <c r="H138" s="24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24" t="s">
        <v>86</v>
      </c>
      <c r="F139" s="25" t="s">
        <v>18</v>
      </c>
      <c r="G139" s="24" t="s">
        <v>58</v>
      </c>
      <c r="H139" s="24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24" t="s">
        <v>86</v>
      </c>
      <c r="F140" s="25" t="s">
        <v>18</v>
      </c>
      <c r="G140" s="24" t="s">
        <v>58</v>
      </c>
      <c r="H140" s="24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24" t="s">
        <v>86</v>
      </c>
      <c r="F141" s="25" t="s">
        <v>18</v>
      </c>
      <c r="G141" s="24" t="s">
        <v>58</v>
      </c>
      <c r="H141" s="24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24" t="s">
        <v>86</v>
      </c>
      <c r="F142" s="25" t="s">
        <v>18</v>
      </c>
      <c r="G142" s="24" t="s">
        <v>58</v>
      </c>
      <c r="H142" s="24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11</v>
      </c>
      <c r="K145" s="304">
        <f t="shared" si="5"/>
        <v>11</v>
      </c>
      <c r="L145" s="304">
        <f t="shared" si="6"/>
        <v>11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1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50</v>
      </c>
      <c r="K147" s="304">
        <f t="shared" si="5"/>
        <v>50</v>
      </c>
      <c r="L147" s="304">
        <f t="shared" si="6"/>
        <v>50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5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61</v>
      </c>
      <c r="K148" s="304">
        <f t="shared" si="5"/>
        <v>61</v>
      </c>
      <c r="L148" s="304">
        <f t="shared" si="6"/>
        <v>61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6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25"/>
      <c r="E155" s="24"/>
      <c r="F155" s="25"/>
      <c r="G155" s="24"/>
      <c r="H155" s="24"/>
      <c r="I155" s="12"/>
      <c r="J155" s="14">
        <f>SUM(J132:J154)</f>
        <v>150</v>
      </c>
      <c r="K155" s="14">
        <f t="shared" ref="K155:L155" si="9">SUM(K132:K154)</f>
        <v>150</v>
      </c>
      <c r="L155" s="14">
        <f t="shared" si="9"/>
        <v>150</v>
      </c>
      <c r="M155" s="24"/>
      <c r="N155" s="24"/>
      <c r="O155" s="24"/>
      <c r="P155" s="66">
        <v>10</v>
      </c>
      <c r="Q155" s="67">
        <f>J155*0.1</f>
        <v>15</v>
      </c>
    </row>
    <row r="156" spans="1:17">
      <c r="A156" s="26" t="s">
        <v>33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26"/>
      <c r="M157" s="26"/>
      <c r="N157" s="26"/>
      <c r="O157" s="26"/>
    </row>
    <row r="158" spans="1:17">
      <c r="A158" s="24" t="s">
        <v>35</v>
      </c>
      <c r="B158" s="24" t="s">
        <v>36</v>
      </c>
      <c r="C158" s="24" t="s">
        <v>37</v>
      </c>
      <c r="D158" s="24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26"/>
      <c r="M158" s="26"/>
      <c r="N158" s="26"/>
      <c r="O158" s="26"/>
    </row>
    <row r="159" spans="1:17">
      <c r="A159" s="24">
        <v>1</v>
      </c>
      <c r="B159" s="24">
        <v>2</v>
      </c>
      <c r="C159" s="24">
        <v>3</v>
      </c>
      <c r="D159" s="24">
        <v>4</v>
      </c>
      <c r="E159" s="331">
        <v>5</v>
      </c>
      <c r="F159" s="384"/>
      <c r="G159" s="384"/>
      <c r="H159" s="384"/>
      <c r="I159" s="384"/>
      <c r="J159" s="384"/>
      <c r="K159" s="384"/>
      <c r="L159" s="26"/>
      <c r="M159" s="26"/>
      <c r="N159" s="26"/>
      <c r="O159" s="26"/>
    </row>
    <row r="160" spans="1:17" ht="101.25" customHeight="1">
      <c r="A160" s="24" t="s">
        <v>59</v>
      </c>
      <c r="B160" s="24" t="s">
        <v>60</v>
      </c>
      <c r="C160" s="16">
        <v>42443</v>
      </c>
      <c r="D160" s="24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26"/>
      <c r="M160" s="26"/>
      <c r="N160" s="26"/>
      <c r="O160" s="26"/>
    </row>
    <row r="161" spans="1:23" ht="75.75" customHeight="1">
      <c r="A161" s="228" t="s">
        <v>59</v>
      </c>
      <c r="B161" s="228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6"/>
      <c r="M161" s="26"/>
      <c r="N161" s="26"/>
      <c r="O161" s="26"/>
    </row>
    <row r="162" spans="1:23">
      <c r="A162" s="358" t="s">
        <v>39</v>
      </c>
      <c r="B162" s="358"/>
      <c r="C162" s="358"/>
      <c r="D162" s="358"/>
      <c r="E162" s="358"/>
      <c r="F162" s="358"/>
      <c r="G162" s="26"/>
      <c r="H162" s="26"/>
      <c r="I162" s="26"/>
      <c r="J162" s="26"/>
      <c r="K162" s="26"/>
      <c r="L162" s="26"/>
      <c r="M162" s="26"/>
      <c r="N162" s="26"/>
      <c r="O162" s="26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28"/>
      <c r="M163" s="28"/>
      <c r="N163" s="28"/>
      <c r="O163" s="28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28"/>
      <c r="M164" s="28"/>
      <c r="N164" s="28"/>
      <c r="O164" s="28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28"/>
      <c r="M165" s="28"/>
      <c r="N165" s="28"/>
      <c r="O165" s="28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26"/>
      <c r="K166" s="26"/>
      <c r="L166" s="26"/>
      <c r="M166" s="26"/>
      <c r="N166" s="26"/>
      <c r="O166" s="26"/>
    </row>
    <row r="167" spans="1:23" ht="18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5.5" customHeight="1">
      <c r="A169" s="390" t="s">
        <v>293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4" customHeight="1">
      <c r="A170" s="390" t="s">
        <v>293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5.5" customHeight="1">
      <c r="A171" s="390" t="s">
        <v>293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294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26"/>
      <c r="K173" s="26"/>
      <c r="L173" s="26"/>
      <c r="M173" s="26"/>
      <c r="N173" s="26"/>
      <c r="O173" s="26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26"/>
      <c r="N199" s="26"/>
      <c r="O199" s="26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26"/>
      <c r="N200" s="26"/>
      <c r="O200" s="26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26"/>
      <c r="N201" s="26"/>
      <c r="O201" s="26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26"/>
      <c r="N202" s="26"/>
      <c r="O202" s="26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26"/>
      <c r="N203" s="26"/>
      <c r="O203" s="26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26"/>
      <c r="N204" s="26"/>
      <c r="O204" s="26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26"/>
      <c r="N205" s="26"/>
      <c r="O205" s="26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24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26"/>
      <c r="N210" s="26"/>
      <c r="O210" s="26"/>
    </row>
    <row r="211" spans="1:16">
      <c r="A211" s="24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26"/>
      <c r="N211" s="26"/>
      <c r="O211" s="26"/>
    </row>
    <row r="212" spans="1:16" ht="40.5" customHeight="1">
      <c r="A212" s="24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26"/>
      <c r="N212" s="26"/>
      <c r="O212" s="26"/>
    </row>
    <row r="213" spans="1:16" ht="42.75" customHeight="1">
      <c r="A213" s="24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26"/>
      <c r="N213" s="26"/>
      <c r="O213" s="26"/>
    </row>
    <row r="214" spans="1:16" ht="42" customHeight="1">
      <c r="A214" s="24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26"/>
      <c r="N214" s="26"/>
      <c r="O214" s="26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</row>
    <row r="223" spans="1:16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</row>
    <row r="226" spans="1:1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</row>
  </sheetData>
  <mergeCells count="280">
    <mergeCell ref="H171:L171"/>
    <mergeCell ref="A172:D172"/>
    <mergeCell ref="E172:G172"/>
    <mergeCell ref="A188:J188"/>
    <mergeCell ref="A189:A191"/>
    <mergeCell ref="M176:M179"/>
    <mergeCell ref="A193:A194"/>
    <mergeCell ref="B193:B194"/>
    <mergeCell ref="C193:C194"/>
    <mergeCell ref="D193:D194"/>
    <mergeCell ref="E193:E194"/>
    <mergeCell ref="F193:F194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L182:L183"/>
    <mergeCell ref="M182:M183"/>
    <mergeCell ref="N182:N183"/>
    <mergeCell ref="G182:G183"/>
    <mergeCell ref="H182:I182"/>
    <mergeCell ref="J182:J183"/>
    <mergeCell ref="K182:K183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G189:I189"/>
    <mergeCell ref="J189:L189"/>
    <mergeCell ref="M189:O189"/>
    <mergeCell ref="A94:D94"/>
    <mergeCell ref="E94:G94"/>
    <mergeCell ref="H94:L94"/>
    <mergeCell ref="A174:O174"/>
    <mergeCell ref="A176:L176"/>
    <mergeCell ref="N176:N178"/>
    <mergeCell ref="A177:L177"/>
    <mergeCell ref="E160:K160"/>
    <mergeCell ref="E161:K161"/>
    <mergeCell ref="A162:F162"/>
    <mergeCell ref="A163:K163"/>
    <mergeCell ref="A164:K164"/>
    <mergeCell ref="A165:K165"/>
    <mergeCell ref="A157:K157"/>
    <mergeCell ref="E158:K158"/>
    <mergeCell ref="E159:K159"/>
    <mergeCell ref="J129:J130"/>
    <mergeCell ref="K129:K130"/>
    <mergeCell ref="L129:L130"/>
    <mergeCell ref="M129:M130"/>
    <mergeCell ref="H172:L172"/>
    <mergeCell ref="A126:O126"/>
    <mergeCell ref="A166:I166"/>
    <mergeCell ref="A167:D167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B189:D189"/>
    <mergeCell ref="E189:F189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E167:G167"/>
    <mergeCell ref="H167:L167"/>
    <mergeCell ref="A168:D168"/>
    <mergeCell ref="E168:G168"/>
    <mergeCell ref="H168:L168"/>
    <mergeCell ref="A169:D169"/>
    <mergeCell ref="E169:G169"/>
    <mergeCell ref="A185:A186"/>
    <mergeCell ref="B185:B186"/>
    <mergeCell ref="C185:C186"/>
    <mergeCell ref="D185:D186"/>
    <mergeCell ref="E185:E186"/>
    <mergeCell ref="F185:F186"/>
    <mergeCell ref="B182:B183"/>
    <mergeCell ref="C182:C183"/>
    <mergeCell ref="D182:D183"/>
    <mergeCell ref="E182:E183"/>
    <mergeCell ref="F182:F183"/>
    <mergeCell ref="H169:L169"/>
    <mergeCell ref="A170:D170"/>
    <mergeCell ref="E170:G170"/>
    <mergeCell ref="H170:L170"/>
    <mergeCell ref="A171:D171"/>
    <mergeCell ref="E171:G171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O129:O130"/>
    <mergeCell ref="N96:N98"/>
    <mergeCell ref="A97:L97"/>
    <mergeCell ref="A98:L98"/>
    <mergeCell ref="A99:L99"/>
    <mergeCell ref="A100:J100"/>
    <mergeCell ref="M101:N101"/>
    <mergeCell ref="M102:M103"/>
    <mergeCell ref="N102:N103"/>
    <mergeCell ref="A96:L96"/>
    <mergeCell ref="A101:A103"/>
    <mergeCell ref="B101:D102"/>
    <mergeCell ref="E101:F102"/>
    <mergeCell ref="H92:L92"/>
    <mergeCell ref="G101:I101"/>
    <mergeCell ref="J101:L101"/>
    <mergeCell ref="G102:G103"/>
    <mergeCell ref="H102:I102"/>
    <mergeCell ref="J102:J103"/>
    <mergeCell ref="K102:K103"/>
    <mergeCell ref="L102:L103"/>
    <mergeCell ref="M96:M98"/>
    <mergeCell ref="H93:L93"/>
    <mergeCell ref="A93:D93"/>
    <mergeCell ref="E93:G93"/>
    <mergeCell ref="A84:F84"/>
    <mergeCell ref="A85:K85"/>
    <mergeCell ref="A86:K86"/>
    <mergeCell ref="A87:K87"/>
    <mergeCell ref="A88:I88"/>
    <mergeCell ref="A78:O78"/>
    <mergeCell ref="A79:O79"/>
    <mergeCell ref="A80:K80"/>
    <mergeCell ref="E81:K81"/>
    <mergeCell ref="E82:K82"/>
    <mergeCell ref="E83:K83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M35:M37"/>
    <mergeCell ref="M40:N40"/>
    <mergeCell ref="M41:M42"/>
    <mergeCell ref="N41:N42"/>
    <mergeCell ref="A36:L36"/>
    <mergeCell ref="A38:L38"/>
    <mergeCell ref="A39:J39"/>
    <mergeCell ref="A40:A42"/>
    <mergeCell ref="B40:D41"/>
    <mergeCell ref="E40:F41"/>
    <mergeCell ref="A28:J28"/>
    <mergeCell ref="A29:J29"/>
    <mergeCell ref="A30:J30"/>
    <mergeCell ref="G40:I40"/>
    <mergeCell ref="J40:L40"/>
    <mergeCell ref="G41:G42"/>
    <mergeCell ref="H41:I41"/>
    <mergeCell ref="J41:J42"/>
    <mergeCell ref="K41:K42"/>
    <mergeCell ref="L41:L42"/>
    <mergeCell ref="A35:L35"/>
    <mergeCell ref="P64:Q64"/>
    <mergeCell ref="P65:P66"/>
    <mergeCell ref="Q65:Q66"/>
    <mergeCell ref="P128:Q128"/>
    <mergeCell ref="P129:P130"/>
    <mergeCell ref="Q129:Q1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N35:N37"/>
    <mergeCell ref="A6:O6"/>
    <mergeCell ref="A7:O7"/>
    <mergeCell ref="A8:O8"/>
    <mergeCell ref="A9:O9"/>
    <mergeCell ref="D18:J18"/>
    <mergeCell ref="D48:D49"/>
    <mergeCell ref="E48:E49"/>
    <mergeCell ref="A50:A51"/>
    <mergeCell ref="B50:B51"/>
    <mergeCell ref="C50:C51"/>
    <mergeCell ref="D50:D51"/>
    <mergeCell ref="E50:E51"/>
    <mergeCell ref="F50:F51"/>
    <mergeCell ref="F48:F49"/>
    <mergeCell ref="A48:A49"/>
    <mergeCell ref="B48:B49"/>
    <mergeCell ref="C48:C49"/>
    <mergeCell ref="K25:M25"/>
    <mergeCell ref="N25:O25"/>
    <mergeCell ref="A31:J31"/>
    <mergeCell ref="A32:J32"/>
    <mergeCell ref="A33:J33"/>
    <mergeCell ref="A34:O34"/>
    <mergeCell ref="A27:O2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2" manualBreakCount="2">
    <brk id="33" max="16" man="1"/>
    <brk id="182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3"/>
  <dimension ref="A1:AE226"/>
  <sheetViews>
    <sheetView view="pageBreakPreview" topLeftCell="A203" zoomScale="80" zoomScaleNormal="75" zoomScaleSheetLayoutView="80" workbookViewId="0">
      <selection activeCell="A146" sqref="A146:XFD146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389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120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106.5" customHeight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22</v>
      </c>
      <c r="K68" s="81">
        <f>J68</f>
        <v>22</v>
      </c>
      <c r="L68" s="81">
        <f>J68</f>
        <v>22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2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71</v>
      </c>
      <c r="K73" s="305">
        <f t="shared" si="0"/>
        <v>71</v>
      </c>
      <c r="L73" s="305">
        <f t="shared" si="1"/>
        <v>71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7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93</v>
      </c>
      <c r="K77" s="69">
        <f t="shared" ref="K77:L77" si="3">SUM(K68:K76)</f>
        <v>93</v>
      </c>
      <c r="L77" s="69">
        <f t="shared" si="3"/>
        <v>93</v>
      </c>
      <c r="M77" s="69"/>
      <c r="N77" s="69"/>
      <c r="O77" s="69"/>
      <c r="P77" s="68">
        <v>10</v>
      </c>
      <c r="Q77" s="71">
        <f t="shared" si="2"/>
        <v>9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6.25" customHeight="1">
      <c r="A91" s="390" t="s">
        <v>295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2.25" customHeight="1">
      <c r="A92" s="390" t="s">
        <v>295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1.5" customHeight="1">
      <c r="A93" s="390" t="s">
        <v>295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296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0</v>
      </c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</v>
      </c>
      <c r="K136" s="304">
        <f t="shared" si="5"/>
        <v>4</v>
      </c>
      <c r="L136" s="304">
        <f t="shared" si="6"/>
        <v>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18</v>
      </c>
      <c r="K137" s="304">
        <f t="shared" si="5"/>
        <v>18</v>
      </c>
      <c r="L137" s="304">
        <f t="shared" si="6"/>
        <v>18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17</v>
      </c>
      <c r="K147" s="304">
        <f t="shared" si="5"/>
        <v>17</v>
      </c>
      <c r="L147" s="304">
        <f t="shared" si="6"/>
        <v>17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2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53</v>
      </c>
      <c r="K148" s="304">
        <f t="shared" si="5"/>
        <v>53</v>
      </c>
      <c r="L148" s="304">
        <f t="shared" si="6"/>
        <v>53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5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93</v>
      </c>
      <c r="K155" s="14">
        <f t="shared" ref="K155:L155" si="9">SUM(K132:K154)</f>
        <v>93</v>
      </c>
      <c r="L155" s="14">
        <f t="shared" si="9"/>
        <v>93</v>
      </c>
      <c r="M155" s="9"/>
      <c r="N155" s="9"/>
      <c r="O155" s="9"/>
      <c r="P155" s="66">
        <v>10</v>
      </c>
      <c r="Q155" s="67">
        <f>J155*0.1</f>
        <v>9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6.25" customHeight="1">
      <c r="A169" s="390" t="s">
        <v>295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2.25" customHeight="1">
      <c r="A170" s="390" t="s">
        <v>295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1.5" customHeight="1">
      <c r="A171" s="390" t="s">
        <v>295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296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5" t="s">
        <v>72</v>
      </c>
      <c r="F210" s="403"/>
      <c r="G210" s="403"/>
      <c r="H210" s="403"/>
      <c r="I210" s="403"/>
      <c r="J210" s="403"/>
      <c r="K210" s="403"/>
      <c r="L210" s="40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4.2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5" orientation="landscape" r:id="rId1"/>
  <rowBreaks count="2" manualBreakCount="2">
    <brk id="33" max="16" man="1"/>
    <brk id="186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4"/>
  <dimension ref="A1:AE226"/>
  <sheetViews>
    <sheetView view="pageBreakPreview" topLeftCell="A185" zoomScale="75" zoomScaleSheetLayoutView="75" workbookViewId="0">
      <selection activeCell="D18" sqref="D18:J18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429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435" t="s">
        <v>236</v>
      </c>
      <c r="B29" s="435"/>
      <c r="C29" s="435"/>
      <c r="D29" s="435"/>
      <c r="E29" s="435"/>
      <c r="F29" s="435"/>
      <c r="G29" s="435"/>
      <c r="H29" s="435"/>
      <c r="I29" s="435"/>
      <c r="J29" s="435"/>
      <c r="K29" s="435"/>
      <c r="L29" s="435"/>
      <c r="M29" s="435"/>
      <c r="N29" s="435"/>
      <c r="O29" s="435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45</v>
      </c>
      <c r="K68" s="81">
        <f>J68</f>
        <v>45</v>
      </c>
      <c r="L68" s="81">
        <f>J68</f>
        <v>45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5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11</v>
      </c>
      <c r="K72" s="305">
        <f t="shared" si="0"/>
        <v>11</v>
      </c>
      <c r="L72" s="305">
        <f t="shared" si="1"/>
        <v>11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1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196</v>
      </c>
      <c r="K73" s="305">
        <f t="shared" si="0"/>
        <v>196</v>
      </c>
      <c r="L73" s="305">
        <f t="shared" si="1"/>
        <v>196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252</v>
      </c>
      <c r="K77" s="69">
        <f t="shared" ref="K77:L77" si="3">SUM(K68:K76)</f>
        <v>252</v>
      </c>
      <c r="L77" s="69">
        <f t="shared" si="3"/>
        <v>252</v>
      </c>
      <c r="M77" s="69"/>
      <c r="N77" s="69"/>
      <c r="O77" s="69"/>
      <c r="P77" s="68">
        <v>10</v>
      </c>
      <c r="Q77" s="71">
        <f t="shared" si="2"/>
        <v>25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4.5" customHeight="1">
      <c r="A91" s="390" t="s">
        <v>297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7.5" customHeight="1">
      <c r="A92" s="390" t="s">
        <v>297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1.5" customHeight="1">
      <c r="A93" s="390" t="s">
        <v>297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67.5" customHeight="1">
      <c r="A94" s="390" t="s">
        <v>298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15</v>
      </c>
      <c r="K136" s="304">
        <f t="shared" si="5"/>
        <v>15</v>
      </c>
      <c r="L136" s="304">
        <f t="shared" si="6"/>
        <v>15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30</v>
      </c>
      <c r="K137" s="304">
        <f t="shared" si="5"/>
        <v>30</v>
      </c>
      <c r="L137" s="304">
        <f t="shared" si="6"/>
        <v>30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3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59</v>
      </c>
      <c r="K147" s="304">
        <f t="shared" si="5"/>
        <v>59</v>
      </c>
      <c r="L147" s="304">
        <f t="shared" si="6"/>
        <v>59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6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147</v>
      </c>
      <c r="K148" s="304">
        <f t="shared" si="5"/>
        <v>147</v>
      </c>
      <c r="L148" s="304">
        <f t="shared" si="6"/>
        <v>147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15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252</v>
      </c>
      <c r="K155" s="14">
        <f t="shared" ref="K155:L155" si="9">SUM(K132:K154)</f>
        <v>252</v>
      </c>
      <c r="L155" s="14">
        <f t="shared" si="9"/>
        <v>252</v>
      </c>
      <c r="M155" s="9"/>
      <c r="N155" s="9"/>
      <c r="O155" s="9"/>
      <c r="P155" s="66">
        <v>10</v>
      </c>
      <c r="Q155" s="67">
        <f>J155*0.1</f>
        <v>25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79.5" customHeight="1">
      <c r="A169" s="390" t="s">
        <v>297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80.25" customHeight="1">
      <c r="A170" s="390" t="s">
        <v>297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75" customHeight="1">
      <c r="A171" s="390" t="s">
        <v>297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75.75" customHeight="1">
      <c r="A172" s="390" t="s">
        <v>298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4.2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30:J30"/>
    <mergeCell ref="A29:O29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0" orientation="landscape" r:id="rId1"/>
  <rowBreaks count="4" manualBreakCount="4">
    <brk id="33" max="16" man="1"/>
    <brk id="146" max="16" man="1"/>
    <brk id="164" max="16" man="1"/>
    <brk id="188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5"/>
  <dimension ref="A1:AE226"/>
  <sheetViews>
    <sheetView view="pageBreakPreview" topLeftCell="A158" zoomScale="80" zoomScaleNormal="75" zoomScaleSheetLayoutView="80" workbookViewId="0">
      <selection activeCell="A120" sqref="A120:XFD122"/>
    </sheetView>
  </sheetViews>
  <sheetFormatPr defaultRowHeight="18.75"/>
  <cols>
    <col min="1" max="1" width="29.28515625" style="125" customWidth="1"/>
    <col min="2" max="2" width="22.42578125" style="125" customWidth="1"/>
    <col min="3" max="3" width="16.5703125" style="125" customWidth="1"/>
    <col min="4" max="4" width="12.85546875" style="125" customWidth="1"/>
    <col min="5" max="5" width="17.42578125" style="125" customWidth="1"/>
    <col min="6" max="6" width="15.5703125" style="125" customWidth="1"/>
    <col min="7" max="7" width="24.42578125" style="125" customWidth="1"/>
    <col min="8" max="8" width="11.42578125" style="125" customWidth="1"/>
    <col min="9" max="9" width="7.140625" style="125" customWidth="1"/>
    <col min="10" max="10" width="13.42578125" style="125" customWidth="1"/>
    <col min="11" max="11" width="12.140625" style="125" customWidth="1"/>
    <col min="12" max="12" width="11.42578125" style="125" customWidth="1"/>
    <col min="13" max="13" width="15.28515625" style="125" customWidth="1"/>
    <col min="14" max="14" width="14.28515625" style="125" customWidth="1"/>
    <col min="15" max="15" width="13.85546875" style="125" customWidth="1"/>
    <col min="16" max="16" width="9.140625" style="125"/>
    <col min="17" max="17" width="8.42578125" style="125" customWidth="1"/>
    <col min="18" max="16384" width="9.140625" style="125"/>
  </cols>
  <sheetData>
    <row r="1" spans="1:15" hidden="1"/>
    <row r="2" spans="1:15" hidden="1"/>
    <row r="4" spans="1:15" ht="0.75" customHeight="1"/>
    <row r="5" spans="1:15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460</v>
      </c>
    </row>
    <row r="12" spans="1:15">
      <c r="M12" s="125" t="s">
        <v>457</v>
      </c>
    </row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180"/>
      <c r="C18" s="180"/>
      <c r="D18" s="330" t="s">
        <v>466</v>
      </c>
      <c r="E18" s="330"/>
      <c r="F18" s="330"/>
      <c r="G18" s="330"/>
      <c r="H18" s="330"/>
      <c r="I18" s="330"/>
      <c r="J18" s="330"/>
      <c r="K18" s="180"/>
      <c r="L18" s="180"/>
      <c r="M18" s="180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174"/>
      <c r="L22" s="174"/>
      <c r="M22" s="175" t="s">
        <v>166</v>
      </c>
      <c r="N22" s="176"/>
      <c r="O22" s="177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178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178"/>
      <c r="B26" s="62"/>
      <c r="C26" s="62"/>
      <c r="D26" s="62"/>
      <c r="E26" s="62"/>
      <c r="F26" s="62"/>
      <c r="G26" s="62"/>
      <c r="H26" s="62"/>
      <c r="I26" s="62"/>
      <c r="J26" s="62"/>
      <c r="K26" s="179"/>
      <c r="L26" s="17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181"/>
      <c r="L28" s="181"/>
      <c r="M28" s="181"/>
      <c r="N28" s="181"/>
      <c r="O28" s="181"/>
      <c r="P28" s="23"/>
      <c r="Q28" s="23"/>
      <c r="R28" s="23"/>
    </row>
    <row r="29" spans="1:18" ht="35.25" customHeight="1">
      <c r="A29" s="372" t="s">
        <v>121</v>
      </c>
      <c r="B29" s="372"/>
      <c r="C29" s="372"/>
      <c r="D29" s="372"/>
      <c r="E29" s="372"/>
      <c r="F29" s="372"/>
      <c r="G29" s="372"/>
      <c r="H29" s="372"/>
      <c r="I29" s="372"/>
      <c r="J29" s="372"/>
      <c r="K29" s="181"/>
      <c r="L29" s="181"/>
      <c r="M29" s="181"/>
      <c r="N29" s="181"/>
      <c r="O29" s="181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179"/>
      <c r="L30" s="17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173"/>
      <c r="L31" s="173"/>
      <c r="M31" s="173"/>
      <c r="N31" s="173"/>
      <c r="O31" s="173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173"/>
      <c r="L32" s="173"/>
      <c r="M32" s="173"/>
      <c r="N32" s="173"/>
      <c r="O32" s="173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173"/>
      <c r="L33" s="173"/>
      <c r="M33" s="173"/>
      <c r="N33" s="173"/>
      <c r="O33" s="173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173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173"/>
    </row>
    <row r="37" spans="1:15" ht="32.25" customHeight="1">
      <c r="A37" s="173" t="s">
        <v>9</v>
      </c>
      <c r="B37" s="173"/>
      <c r="C37" s="173"/>
      <c r="D37" s="173"/>
      <c r="E37" s="173"/>
      <c r="F37" s="173"/>
      <c r="G37" s="173"/>
      <c r="H37" s="173"/>
      <c r="I37" s="173"/>
      <c r="J37" s="173"/>
      <c r="K37" s="173"/>
      <c r="L37" s="173"/>
      <c r="M37" s="363"/>
      <c r="N37" s="333"/>
      <c r="O37" s="173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173"/>
      <c r="N38" s="8"/>
      <c r="O38" s="173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173"/>
      <c r="L39" s="173"/>
      <c r="M39" s="173"/>
      <c r="N39" s="8"/>
      <c r="O39" s="173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173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173"/>
    </row>
    <row r="42" spans="1:15" ht="131.25">
      <c r="A42" s="359"/>
      <c r="B42" s="171" t="s">
        <v>25</v>
      </c>
      <c r="C42" s="171" t="s">
        <v>26</v>
      </c>
      <c r="D42" s="171" t="s">
        <v>27</v>
      </c>
      <c r="E42" s="171" t="s">
        <v>28</v>
      </c>
      <c r="F42" s="171" t="s">
        <v>18</v>
      </c>
      <c r="G42" s="359"/>
      <c r="H42" s="171" t="s">
        <v>15</v>
      </c>
      <c r="I42" s="171" t="s">
        <v>16</v>
      </c>
      <c r="J42" s="331"/>
      <c r="K42" s="331"/>
      <c r="L42" s="359"/>
      <c r="M42" s="333"/>
      <c r="N42" s="331"/>
      <c r="O42" s="173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171">
        <v>7</v>
      </c>
      <c r="H43" s="171">
        <v>8</v>
      </c>
      <c r="I43" s="171">
        <v>9</v>
      </c>
      <c r="J43" s="171">
        <v>10</v>
      </c>
      <c r="K43" s="171">
        <v>11</v>
      </c>
      <c r="L43" s="171">
        <v>12</v>
      </c>
      <c r="M43" s="172">
        <v>13</v>
      </c>
      <c r="N43" s="172">
        <v>14</v>
      </c>
      <c r="O43" s="173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171" t="s">
        <v>95</v>
      </c>
      <c r="I44" s="171">
        <v>744</v>
      </c>
      <c r="J44" s="171">
        <v>100</v>
      </c>
      <c r="K44" s="172">
        <v>100</v>
      </c>
      <c r="L44" s="172">
        <v>100</v>
      </c>
      <c r="M44" s="172">
        <v>10</v>
      </c>
      <c r="N44" s="71">
        <v>10</v>
      </c>
      <c r="O44" s="173"/>
    </row>
    <row r="45" spans="1:15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ht="60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171">
        <v>642</v>
      </c>
      <c r="J51" s="171">
        <v>0</v>
      </c>
      <c r="K51" s="172">
        <v>0</v>
      </c>
      <c r="L51" s="172">
        <v>0</v>
      </c>
      <c r="M51" s="172">
        <v>0</v>
      </c>
      <c r="N51" s="172">
        <v>0</v>
      </c>
      <c r="O51" s="173"/>
    </row>
    <row r="52" spans="1:17" ht="62.25" customHeight="1">
      <c r="A52" s="354" t="s">
        <v>367</v>
      </c>
      <c r="B52" s="350" t="s">
        <v>361</v>
      </c>
      <c r="C52" s="332" t="s">
        <v>17</v>
      </c>
      <c r="D52" s="331" t="s">
        <v>158</v>
      </c>
      <c r="E52" s="333" t="s">
        <v>30</v>
      </c>
      <c r="F52" s="331"/>
      <c r="G52" s="212" t="s">
        <v>380</v>
      </c>
      <c r="H52" s="222" t="s">
        <v>95</v>
      </c>
      <c r="I52" s="222">
        <v>744</v>
      </c>
      <c r="J52" s="222">
        <v>100</v>
      </c>
      <c r="K52" s="223">
        <v>100</v>
      </c>
      <c r="L52" s="223">
        <v>100</v>
      </c>
      <c r="M52" s="223">
        <v>10</v>
      </c>
      <c r="N52" s="71">
        <v>10</v>
      </c>
      <c r="O52" s="224"/>
    </row>
    <row r="53" spans="1:17" ht="173.25" customHeight="1">
      <c r="A53" s="354"/>
      <c r="B53" s="350"/>
      <c r="C53" s="332"/>
      <c r="D53" s="331"/>
      <c r="E53" s="333"/>
      <c r="F53" s="331"/>
      <c r="G53" s="212" t="s">
        <v>381</v>
      </c>
      <c r="H53" s="222" t="s">
        <v>382</v>
      </c>
      <c r="I53" s="222">
        <v>642</v>
      </c>
      <c r="J53" s="222">
        <v>0</v>
      </c>
      <c r="K53" s="223">
        <v>0</v>
      </c>
      <c r="L53" s="223">
        <v>0</v>
      </c>
      <c r="M53" s="223">
        <v>0</v>
      </c>
      <c r="N53" s="223">
        <v>0</v>
      </c>
      <c r="O53" s="224"/>
    </row>
    <row r="54" spans="1:17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173"/>
      <c r="L63" s="173"/>
      <c r="M63" s="173"/>
      <c r="N63" s="173"/>
      <c r="O63" s="173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171" t="s">
        <v>25</v>
      </c>
      <c r="C66" s="171" t="s">
        <v>26</v>
      </c>
      <c r="D66" s="171" t="s">
        <v>27</v>
      </c>
      <c r="E66" s="171" t="s">
        <v>28</v>
      </c>
      <c r="F66" s="171" t="s">
        <v>159</v>
      </c>
      <c r="G66" s="359"/>
      <c r="H66" s="171" t="s">
        <v>29</v>
      </c>
      <c r="I66" s="171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171">
        <v>1</v>
      </c>
      <c r="B67" s="171">
        <v>2</v>
      </c>
      <c r="C67" s="171">
        <v>3</v>
      </c>
      <c r="D67" s="171">
        <v>4</v>
      </c>
      <c r="E67" s="171">
        <v>5</v>
      </c>
      <c r="F67" s="171">
        <v>6</v>
      </c>
      <c r="G67" s="171">
        <v>7</v>
      </c>
      <c r="H67" s="171">
        <v>8</v>
      </c>
      <c r="I67" s="171">
        <v>9</v>
      </c>
      <c r="J67" s="171">
        <v>10</v>
      </c>
      <c r="K67" s="171">
        <v>11</v>
      </c>
      <c r="L67" s="171">
        <v>12</v>
      </c>
      <c r="M67" s="171">
        <v>13</v>
      </c>
      <c r="N67" s="171">
        <v>14</v>
      </c>
      <c r="O67" s="171">
        <v>15</v>
      </c>
      <c r="P67" s="66">
        <v>16</v>
      </c>
      <c r="Q67" s="66">
        <v>17</v>
      </c>
    </row>
    <row r="68" spans="1:17" s="98" customFormat="1" ht="56.25">
      <c r="A68" s="165" t="s">
        <v>205</v>
      </c>
      <c r="B68" s="141" t="s">
        <v>361</v>
      </c>
      <c r="C68" s="115" t="s">
        <v>17</v>
      </c>
      <c r="D68" s="115" t="s">
        <v>154</v>
      </c>
      <c r="E68" s="192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71">
        <v>68</v>
      </c>
      <c r="K68" s="81">
        <f>J68</f>
        <v>68</v>
      </c>
      <c r="L68" s="81">
        <f>J68</f>
        <v>68</v>
      </c>
      <c r="M68" s="81" t="s">
        <v>18</v>
      </c>
      <c r="N68" s="81" t="s">
        <v>18</v>
      </c>
      <c r="O68" s="81" t="s">
        <v>18</v>
      </c>
      <c r="P68" s="192">
        <v>10</v>
      </c>
      <c r="Q68" s="118">
        <f>J68*0.1</f>
        <v>7</v>
      </c>
    </row>
    <row r="69" spans="1:17" ht="150" hidden="1">
      <c r="A69" s="166" t="s">
        <v>207</v>
      </c>
      <c r="B69" s="142" t="s">
        <v>177</v>
      </c>
      <c r="C69" s="171" t="s">
        <v>19</v>
      </c>
      <c r="D69" s="120" t="s">
        <v>154</v>
      </c>
      <c r="E69" s="172" t="s">
        <v>30</v>
      </c>
      <c r="F69" s="171" t="s">
        <v>55</v>
      </c>
      <c r="G69" s="171" t="s">
        <v>31</v>
      </c>
      <c r="H69" s="171" t="s">
        <v>32</v>
      </c>
      <c r="I69" s="121" t="s">
        <v>102</v>
      </c>
      <c r="J69" s="171"/>
      <c r="K69" s="305">
        <f t="shared" ref="K69:K74" si="0">J69</f>
        <v>0</v>
      </c>
      <c r="L69" s="305">
        <f t="shared" ref="L69:L74" si="1">J69</f>
        <v>0</v>
      </c>
      <c r="M69" s="171" t="s">
        <v>18</v>
      </c>
      <c r="N69" s="171" t="s">
        <v>18</v>
      </c>
      <c r="O69" s="171" t="s">
        <v>18</v>
      </c>
      <c r="P69" s="172">
        <v>10</v>
      </c>
      <c r="Q69" s="71">
        <f>J69*0.1</f>
        <v>0</v>
      </c>
    </row>
    <row r="70" spans="1:17" ht="75" hidden="1">
      <c r="A70" s="195" t="s">
        <v>363</v>
      </c>
      <c r="B70" s="141" t="s">
        <v>361</v>
      </c>
      <c r="C70" s="115" t="s">
        <v>17</v>
      </c>
      <c r="D70" s="171" t="s">
        <v>154</v>
      </c>
      <c r="E70" s="172" t="s">
        <v>30</v>
      </c>
      <c r="F70" s="196" t="s">
        <v>364</v>
      </c>
      <c r="G70" s="171" t="s">
        <v>31</v>
      </c>
      <c r="H70" s="171" t="s">
        <v>32</v>
      </c>
      <c r="I70" s="121" t="s">
        <v>102</v>
      </c>
      <c r="J70" s="171"/>
      <c r="K70" s="305">
        <f t="shared" si="0"/>
        <v>0</v>
      </c>
      <c r="L70" s="305">
        <f t="shared" si="1"/>
        <v>0</v>
      </c>
      <c r="M70" s="171" t="s">
        <v>18</v>
      </c>
      <c r="N70" s="171" t="s">
        <v>18</v>
      </c>
      <c r="O70" s="171" t="s">
        <v>18</v>
      </c>
      <c r="P70" s="172">
        <v>10</v>
      </c>
      <c r="Q70" s="71">
        <f t="shared" ref="Q70:Q77" si="2">J70*0.1</f>
        <v>0</v>
      </c>
    </row>
    <row r="71" spans="1:17" ht="150" hidden="1">
      <c r="A71" s="195" t="s">
        <v>365</v>
      </c>
      <c r="B71" s="142" t="s">
        <v>366</v>
      </c>
      <c r="C71" s="120" t="s">
        <v>19</v>
      </c>
      <c r="D71" s="171" t="s">
        <v>154</v>
      </c>
      <c r="E71" s="172" t="s">
        <v>30</v>
      </c>
      <c r="F71" s="196" t="s">
        <v>364</v>
      </c>
      <c r="G71" s="171" t="s">
        <v>31</v>
      </c>
      <c r="H71" s="171" t="s">
        <v>32</v>
      </c>
      <c r="I71" s="121" t="s">
        <v>102</v>
      </c>
      <c r="J71" s="171"/>
      <c r="K71" s="305">
        <f t="shared" si="0"/>
        <v>0</v>
      </c>
      <c r="L71" s="305">
        <f t="shared" si="1"/>
        <v>0</v>
      </c>
      <c r="M71" s="171" t="s">
        <v>18</v>
      </c>
      <c r="N71" s="171" t="s">
        <v>18</v>
      </c>
      <c r="O71" s="171" t="s">
        <v>18</v>
      </c>
      <c r="P71" s="172">
        <v>10</v>
      </c>
      <c r="Q71" s="71">
        <f t="shared" si="2"/>
        <v>0</v>
      </c>
    </row>
    <row r="72" spans="1:17" s="98" customFormat="1" ht="96.75" customHeight="1">
      <c r="A72" s="168" t="s">
        <v>208</v>
      </c>
      <c r="B72" s="141" t="s">
        <v>177</v>
      </c>
      <c r="C72" s="115" t="s">
        <v>19</v>
      </c>
      <c r="D72" s="81" t="s">
        <v>158</v>
      </c>
      <c r="E72" s="192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71">
        <v>53</v>
      </c>
      <c r="K72" s="305">
        <f t="shared" si="0"/>
        <v>53</v>
      </c>
      <c r="L72" s="305">
        <f t="shared" si="1"/>
        <v>53</v>
      </c>
      <c r="M72" s="81" t="s">
        <v>18</v>
      </c>
      <c r="N72" s="81" t="s">
        <v>18</v>
      </c>
      <c r="O72" s="81" t="s">
        <v>18</v>
      </c>
      <c r="P72" s="192">
        <v>10</v>
      </c>
      <c r="Q72" s="118">
        <f t="shared" si="2"/>
        <v>5</v>
      </c>
    </row>
    <row r="73" spans="1:17" ht="56.25">
      <c r="A73" s="169" t="s">
        <v>206</v>
      </c>
      <c r="B73" s="141" t="s">
        <v>361</v>
      </c>
      <c r="C73" s="120" t="s">
        <v>17</v>
      </c>
      <c r="D73" s="171" t="s">
        <v>158</v>
      </c>
      <c r="E73" s="172" t="s">
        <v>30</v>
      </c>
      <c r="F73" s="171" t="s">
        <v>55</v>
      </c>
      <c r="G73" s="171" t="s">
        <v>31</v>
      </c>
      <c r="H73" s="171" t="s">
        <v>32</v>
      </c>
      <c r="I73" s="121" t="s">
        <v>102</v>
      </c>
      <c r="J73" s="171">
        <v>116</v>
      </c>
      <c r="K73" s="305">
        <f t="shared" si="0"/>
        <v>116</v>
      </c>
      <c r="L73" s="305">
        <f t="shared" si="1"/>
        <v>116</v>
      </c>
      <c r="M73" s="171" t="s">
        <v>18</v>
      </c>
      <c r="N73" s="171" t="s">
        <v>18</v>
      </c>
      <c r="O73" s="171" t="s">
        <v>18</v>
      </c>
      <c r="P73" s="172">
        <v>10</v>
      </c>
      <c r="Q73" s="71">
        <f t="shared" si="2"/>
        <v>12</v>
      </c>
    </row>
    <row r="74" spans="1:17" ht="75">
      <c r="A74" s="195" t="s">
        <v>367</v>
      </c>
      <c r="B74" s="141" t="s">
        <v>361</v>
      </c>
      <c r="C74" s="120" t="s">
        <v>17</v>
      </c>
      <c r="D74" s="171" t="s">
        <v>158</v>
      </c>
      <c r="E74" s="172" t="s">
        <v>30</v>
      </c>
      <c r="F74" s="196" t="s">
        <v>364</v>
      </c>
      <c r="G74" s="171" t="s">
        <v>31</v>
      </c>
      <c r="H74" s="171" t="s">
        <v>32</v>
      </c>
      <c r="I74" s="121" t="s">
        <v>102</v>
      </c>
      <c r="J74" s="171">
        <v>35</v>
      </c>
      <c r="K74" s="305">
        <f t="shared" si="0"/>
        <v>35</v>
      </c>
      <c r="L74" s="305">
        <f t="shared" si="1"/>
        <v>35</v>
      </c>
      <c r="M74" s="171" t="s">
        <v>18</v>
      </c>
      <c r="N74" s="171" t="s">
        <v>18</v>
      </c>
      <c r="O74" s="171" t="s">
        <v>18</v>
      </c>
      <c r="P74" s="172">
        <v>10</v>
      </c>
      <c r="Q74" s="71">
        <f t="shared" si="2"/>
        <v>4</v>
      </c>
    </row>
    <row r="75" spans="1:17" ht="150" hidden="1">
      <c r="A75" s="197" t="s">
        <v>368</v>
      </c>
      <c r="B75" s="142" t="s">
        <v>366</v>
      </c>
      <c r="C75" s="120" t="s">
        <v>19</v>
      </c>
      <c r="D75" s="171" t="s">
        <v>158</v>
      </c>
      <c r="E75" s="172" t="s">
        <v>30</v>
      </c>
      <c r="F75" s="197" t="s">
        <v>364</v>
      </c>
      <c r="G75" s="171" t="s">
        <v>31</v>
      </c>
      <c r="H75" s="171" t="s">
        <v>32</v>
      </c>
      <c r="I75" s="121" t="s">
        <v>102</v>
      </c>
      <c r="J75" s="171"/>
      <c r="K75" s="81">
        <v>0</v>
      </c>
      <c r="L75" s="81">
        <v>0</v>
      </c>
      <c r="M75" s="171" t="s">
        <v>18</v>
      </c>
      <c r="N75" s="171" t="s">
        <v>18</v>
      </c>
      <c r="O75" s="171" t="s">
        <v>18</v>
      </c>
      <c r="P75" s="172">
        <v>10</v>
      </c>
      <c r="Q75" s="71">
        <f t="shared" si="2"/>
        <v>0</v>
      </c>
    </row>
    <row r="76" spans="1:17" hidden="1">
      <c r="A76" s="19"/>
      <c r="B76" s="172"/>
      <c r="C76" s="171"/>
      <c r="D76" s="171"/>
      <c r="E76" s="172"/>
      <c r="F76" s="172"/>
      <c r="G76" s="171"/>
      <c r="H76" s="171"/>
      <c r="I76" s="121"/>
      <c r="J76" s="171"/>
      <c r="K76" s="171"/>
      <c r="L76" s="171"/>
      <c r="M76" s="171"/>
      <c r="N76" s="171"/>
      <c r="O76" s="171"/>
      <c r="P76" s="172"/>
      <c r="Q76" s="71">
        <f t="shared" si="2"/>
        <v>0</v>
      </c>
    </row>
    <row r="77" spans="1:17" ht="23.25" customHeight="1">
      <c r="A77" s="11" t="s">
        <v>92</v>
      </c>
      <c r="B77" s="172"/>
      <c r="C77" s="171"/>
      <c r="D77" s="171"/>
      <c r="E77" s="172"/>
      <c r="F77" s="172"/>
      <c r="G77" s="171"/>
      <c r="H77" s="171"/>
      <c r="I77" s="12"/>
      <c r="J77" s="171">
        <f t="shared" ref="J77:L77" si="3">SUM(J68:J76)</f>
        <v>272</v>
      </c>
      <c r="K77" s="171">
        <f t="shared" si="3"/>
        <v>272</v>
      </c>
      <c r="L77" s="171">
        <f t="shared" si="3"/>
        <v>272</v>
      </c>
      <c r="M77" s="171"/>
      <c r="N77" s="171"/>
      <c r="O77" s="171"/>
      <c r="P77" s="172">
        <v>10</v>
      </c>
      <c r="Q77" s="71">
        <f t="shared" si="2"/>
        <v>27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173"/>
      <c r="M80" s="173"/>
      <c r="N80" s="173"/>
      <c r="O80" s="173"/>
    </row>
    <row r="81" spans="1:16">
      <c r="A81" s="171" t="s">
        <v>35</v>
      </c>
      <c r="B81" s="171" t="s">
        <v>36</v>
      </c>
      <c r="C81" s="171" t="s">
        <v>37</v>
      </c>
      <c r="D81" s="171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173"/>
      <c r="M81" s="173"/>
      <c r="N81" s="173"/>
      <c r="O81" s="173"/>
    </row>
    <row r="82" spans="1:16">
      <c r="A82" s="171">
        <v>1</v>
      </c>
      <c r="B82" s="171">
        <v>2</v>
      </c>
      <c r="C82" s="171">
        <v>3</v>
      </c>
      <c r="D82" s="171">
        <v>4</v>
      </c>
      <c r="E82" s="331">
        <v>5</v>
      </c>
      <c r="F82" s="384"/>
      <c r="G82" s="384"/>
      <c r="H82" s="384"/>
      <c r="I82" s="384"/>
      <c r="J82" s="384"/>
      <c r="K82" s="384"/>
      <c r="L82" s="173"/>
      <c r="M82" s="173"/>
      <c r="N82" s="173"/>
      <c r="O82" s="173"/>
    </row>
    <row r="83" spans="1:16">
      <c r="A83" s="171" t="s">
        <v>18</v>
      </c>
      <c r="B83" s="171" t="s">
        <v>18</v>
      </c>
      <c r="C83" s="171" t="s">
        <v>18</v>
      </c>
      <c r="D83" s="171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173"/>
      <c r="M83" s="173"/>
      <c r="N83" s="173"/>
      <c r="O83" s="173"/>
    </row>
    <row r="84" spans="1:16">
      <c r="A84" s="358" t="s">
        <v>39</v>
      </c>
      <c r="B84" s="358"/>
      <c r="C84" s="358"/>
      <c r="D84" s="358"/>
      <c r="E84" s="358"/>
      <c r="F84" s="358"/>
      <c r="G84" s="173"/>
      <c r="H84" s="173"/>
      <c r="I84" s="173"/>
      <c r="J84" s="173"/>
      <c r="K84" s="173"/>
      <c r="L84" s="173"/>
      <c r="M84" s="173"/>
      <c r="N84" s="173"/>
      <c r="O84" s="173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83"/>
      <c r="M85" s="183"/>
      <c r="N85" s="183"/>
      <c r="O85" s="18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83"/>
      <c r="M86" s="183"/>
      <c r="N86" s="183"/>
      <c r="O86" s="183"/>
    </row>
    <row r="87" spans="1:16" ht="16.5" customHeight="1">
      <c r="A87" s="432" t="s">
        <v>41</v>
      </c>
      <c r="B87" s="432"/>
      <c r="C87" s="432"/>
      <c r="D87" s="432"/>
      <c r="E87" s="432"/>
      <c r="F87" s="432"/>
      <c r="G87" s="432"/>
      <c r="H87" s="432"/>
      <c r="I87" s="432"/>
      <c r="J87" s="432"/>
      <c r="K87" s="432"/>
      <c r="L87" s="183"/>
      <c r="M87" s="183"/>
      <c r="N87" s="183"/>
      <c r="O87" s="18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173"/>
      <c r="K88" s="173"/>
      <c r="L88" s="173"/>
      <c r="M88" s="173"/>
      <c r="N88" s="173"/>
      <c r="O88" s="173"/>
    </row>
    <row r="89" spans="1:16" ht="18.75" customHeight="1">
      <c r="A89" s="440" t="s">
        <v>43</v>
      </c>
      <c r="B89" s="440"/>
      <c r="C89" s="440"/>
      <c r="D89" s="440"/>
      <c r="E89" s="440" t="s">
        <v>44</v>
      </c>
      <c r="F89" s="440"/>
      <c r="G89" s="440"/>
      <c r="H89" s="440" t="s">
        <v>45</v>
      </c>
      <c r="I89" s="440"/>
      <c r="J89" s="440"/>
      <c r="K89" s="440"/>
      <c r="L89" s="440"/>
      <c r="M89" s="173"/>
      <c r="N89" s="173"/>
      <c r="O89" s="173"/>
      <c r="P89" s="173"/>
    </row>
    <row r="90" spans="1:16">
      <c r="A90" s="436">
        <v>1</v>
      </c>
      <c r="B90" s="436"/>
      <c r="C90" s="436"/>
      <c r="D90" s="436"/>
      <c r="E90" s="437">
        <v>2</v>
      </c>
      <c r="F90" s="444"/>
      <c r="G90" s="438"/>
      <c r="H90" s="440">
        <v>3</v>
      </c>
      <c r="I90" s="440"/>
      <c r="J90" s="440"/>
      <c r="K90" s="440"/>
      <c r="L90" s="440"/>
    </row>
    <row r="91" spans="1:16" ht="62.25" customHeight="1">
      <c r="A91" s="441" t="s">
        <v>299</v>
      </c>
      <c r="B91" s="442"/>
      <c r="C91" s="442"/>
      <c r="D91" s="443"/>
      <c r="E91" s="437" t="s">
        <v>46</v>
      </c>
      <c r="F91" s="444"/>
      <c r="G91" s="438"/>
      <c r="H91" s="437" t="s">
        <v>47</v>
      </c>
      <c r="I91" s="444"/>
      <c r="J91" s="444"/>
      <c r="K91" s="444"/>
      <c r="L91" s="438"/>
    </row>
    <row r="92" spans="1:16" ht="58.5" customHeight="1">
      <c r="A92" s="441" t="s">
        <v>299</v>
      </c>
      <c r="B92" s="442"/>
      <c r="C92" s="442"/>
      <c r="D92" s="443"/>
      <c r="E92" s="437" t="s">
        <v>48</v>
      </c>
      <c r="F92" s="444"/>
      <c r="G92" s="438"/>
      <c r="H92" s="437" t="s">
        <v>49</v>
      </c>
      <c r="I92" s="444"/>
      <c r="J92" s="444"/>
      <c r="K92" s="444"/>
      <c r="L92" s="438"/>
    </row>
    <row r="93" spans="1:16" ht="61.5" customHeight="1">
      <c r="A93" s="441" t="s">
        <v>299</v>
      </c>
      <c r="B93" s="442"/>
      <c r="C93" s="442"/>
      <c r="D93" s="443"/>
      <c r="E93" s="437" t="s">
        <v>51</v>
      </c>
      <c r="F93" s="444"/>
      <c r="G93" s="438"/>
      <c r="H93" s="437" t="s">
        <v>47</v>
      </c>
      <c r="I93" s="444"/>
      <c r="J93" s="444"/>
      <c r="K93" s="444"/>
      <c r="L93" s="438"/>
    </row>
    <row r="94" spans="1:16" ht="53.25" customHeight="1">
      <c r="A94" s="441" t="s">
        <v>300</v>
      </c>
      <c r="B94" s="442"/>
      <c r="C94" s="442"/>
      <c r="D94" s="443"/>
      <c r="E94" s="437" t="s">
        <v>50</v>
      </c>
      <c r="F94" s="444"/>
      <c r="G94" s="438"/>
      <c r="H94" s="445" t="s">
        <v>171</v>
      </c>
      <c r="I94" s="446"/>
      <c r="J94" s="446"/>
      <c r="K94" s="446"/>
      <c r="L94" s="447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173"/>
      <c r="K95" s="173"/>
      <c r="L95" s="173"/>
      <c r="M95" s="173"/>
      <c r="N95" s="173"/>
      <c r="O95" s="173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440" t="s">
        <v>184</v>
      </c>
      <c r="O96" s="173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440"/>
      <c r="O97" s="173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440"/>
      <c r="O98" s="173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173"/>
      <c r="N99" s="8"/>
      <c r="O99" s="173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173"/>
      <c r="L100" s="173"/>
      <c r="M100" s="173"/>
      <c r="N100" s="8"/>
      <c r="O100" s="173"/>
    </row>
    <row r="101" spans="1:15" ht="81" customHeight="1">
      <c r="A101" s="436" t="s">
        <v>85</v>
      </c>
      <c r="B101" s="436" t="s">
        <v>10</v>
      </c>
      <c r="C101" s="436"/>
      <c r="D101" s="436"/>
      <c r="E101" s="436" t="s">
        <v>11</v>
      </c>
      <c r="F101" s="436"/>
      <c r="G101" s="436" t="s">
        <v>12</v>
      </c>
      <c r="H101" s="436"/>
      <c r="I101" s="436"/>
      <c r="J101" s="436" t="s">
        <v>13</v>
      </c>
      <c r="K101" s="436"/>
      <c r="L101" s="436"/>
      <c r="M101" s="437" t="s">
        <v>167</v>
      </c>
      <c r="N101" s="438"/>
      <c r="O101" s="173"/>
    </row>
    <row r="102" spans="1:15" ht="59.25" customHeight="1">
      <c r="A102" s="439"/>
      <c r="B102" s="436"/>
      <c r="C102" s="436"/>
      <c r="D102" s="436"/>
      <c r="E102" s="436"/>
      <c r="F102" s="436"/>
      <c r="G102" s="436" t="s">
        <v>14</v>
      </c>
      <c r="H102" s="436" t="s">
        <v>24</v>
      </c>
      <c r="I102" s="436"/>
      <c r="J102" s="436" t="s">
        <v>450</v>
      </c>
      <c r="K102" s="436" t="s">
        <v>451</v>
      </c>
      <c r="L102" s="436" t="s">
        <v>452</v>
      </c>
      <c r="M102" s="440" t="s">
        <v>168</v>
      </c>
      <c r="N102" s="436" t="s">
        <v>169</v>
      </c>
      <c r="O102" s="173"/>
    </row>
    <row r="103" spans="1:15" ht="56.25">
      <c r="A103" s="439"/>
      <c r="B103" s="198" t="s">
        <v>26</v>
      </c>
      <c r="C103" s="198" t="s">
        <v>27</v>
      </c>
      <c r="D103" s="198" t="s">
        <v>18</v>
      </c>
      <c r="E103" s="198" t="s">
        <v>57</v>
      </c>
      <c r="F103" s="198" t="s">
        <v>18</v>
      </c>
      <c r="G103" s="439"/>
      <c r="H103" s="198" t="s">
        <v>15</v>
      </c>
      <c r="I103" s="198" t="s">
        <v>16</v>
      </c>
      <c r="J103" s="436"/>
      <c r="K103" s="436"/>
      <c r="L103" s="439"/>
      <c r="M103" s="440"/>
      <c r="N103" s="436"/>
      <c r="O103" s="173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198">
        <v>7</v>
      </c>
      <c r="H104" s="198">
        <v>8</v>
      </c>
      <c r="I104" s="198">
        <v>9</v>
      </c>
      <c r="J104" s="198">
        <v>10</v>
      </c>
      <c r="K104" s="198">
        <v>11</v>
      </c>
      <c r="L104" s="198">
        <v>12</v>
      </c>
      <c r="M104" s="199">
        <v>13</v>
      </c>
      <c r="N104" s="199">
        <v>14</v>
      </c>
      <c r="O104" s="173"/>
    </row>
    <row r="105" spans="1:15" ht="162.75" hidden="1" customHeight="1">
      <c r="A105" s="155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98" t="s">
        <v>384</v>
      </c>
      <c r="I105" s="171">
        <v>642</v>
      </c>
      <c r="J105" s="198">
        <v>0</v>
      </c>
      <c r="K105" s="198">
        <v>0</v>
      </c>
      <c r="L105" s="198">
        <v>0</v>
      </c>
      <c r="M105" s="199">
        <v>0</v>
      </c>
      <c r="N105" s="200">
        <v>0</v>
      </c>
      <c r="O105" s="173"/>
    </row>
    <row r="106" spans="1:15" ht="162.75" hidden="1" customHeight="1">
      <c r="A106" s="156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8" t="s">
        <v>384</v>
      </c>
      <c r="I106" s="204">
        <v>642</v>
      </c>
      <c r="J106" s="208">
        <v>0</v>
      </c>
      <c r="K106" s="208">
        <v>0</v>
      </c>
      <c r="L106" s="208">
        <v>0</v>
      </c>
      <c r="M106" s="209">
        <v>0</v>
      </c>
      <c r="N106" s="200">
        <v>0</v>
      </c>
      <c r="O106" s="206"/>
    </row>
    <row r="107" spans="1:15" ht="162.75" hidden="1" customHeight="1">
      <c r="A107" s="166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8" t="s">
        <v>384</v>
      </c>
      <c r="I107" s="204">
        <v>642</v>
      </c>
      <c r="J107" s="208">
        <v>0</v>
      </c>
      <c r="K107" s="208">
        <v>0</v>
      </c>
      <c r="L107" s="208">
        <v>0</v>
      </c>
      <c r="M107" s="209">
        <v>0</v>
      </c>
      <c r="N107" s="200">
        <v>0</v>
      </c>
      <c r="O107" s="206"/>
    </row>
    <row r="108" spans="1:15" ht="162.75" customHeight="1">
      <c r="A108" s="169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8" t="s">
        <v>384</v>
      </c>
      <c r="I108" s="204">
        <v>642</v>
      </c>
      <c r="J108" s="208">
        <v>0</v>
      </c>
      <c r="K108" s="208">
        <v>0</v>
      </c>
      <c r="L108" s="208">
        <v>0</v>
      </c>
      <c r="M108" s="209">
        <v>0</v>
      </c>
      <c r="N108" s="200">
        <v>0</v>
      </c>
      <c r="O108" s="206"/>
    </row>
    <row r="109" spans="1:15" ht="162.75" customHeight="1">
      <c r="A109" s="166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8" t="s">
        <v>384</v>
      </c>
      <c r="I109" s="204">
        <v>642</v>
      </c>
      <c r="J109" s="208">
        <v>0</v>
      </c>
      <c r="K109" s="208">
        <v>0</v>
      </c>
      <c r="L109" s="208">
        <v>0</v>
      </c>
      <c r="M109" s="209">
        <v>0</v>
      </c>
      <c r="N109" s="200">
        <v>0</v>
      </c>
      <c r="O109" s="206"/>
    </row>
    <row r="110" spans="1:15" ht="162.75" hidden="1" customHeight="1">
      <c r="A110" s="197" t="s">
        <v>369</v>
      </c>
      <c r="B110" s="120" t="s">
        <v>153</v>
      </c>
      <c r="C110" s="120" t="s">
        <v>154</v>
      </c>
      <c r="D110" s="205" t="s">
        <v>18</v>
      </c>
      <c r="E110" s="221" t="s">
        <v>364</v>
      </c>
      <c r="F110" s="204"/>
      <c r="G110" s="212" t="s">
        <v>381</v>
      </c>
      <c r="H110" s="208" t="s">
        <v>384</v>
      </c>
      <c r="I110" s="204">
        <v>642</v>
      </c>
      <c r="J110" s="208">
        <v>0</v>
      </c>
      <c r="K110" s="208">
        <v>0</v>
      </c>
      <c r="L110" s="208">
        <v>0</v>
      </c>
      <c r="M110" s="209">
        <v>0</v>
      </c>
      <c r="N110" s="200">
        <v>0</v>
      </c>
      <c r="O110" s="206"/>
    </row>
    <row r="111" spans="1:15" ht="162.75" hidden="1" customHeight="1">
      <c r="A111" s="197" t="s">
        <v>370</v>
      </c>
      <c r="B111" s="120" t="s">
        <v>54</v>
      </c>
      <c r="C111" s="120" t="s">
        <v>154</v>
      </c>
      <c r="D111" s="205" t="s">
        <v>18</v>
      </c>
      <c r="E111" s="221" t="s">
        <v>364</v>
      </c>
      <c r="F111" s="204"/>
      <c r="G111" s="212" t="s">
        <v>381</v>
      </c>
      <c r="H111" s="208" t="s">
        <v>384</v>
      </c>
      <c r="I111" s="204">
        <v>642</v>
      </c>
      <c r="J111" s="208">
        <v>0</v>
      </c>
      <c r="K111" s="208">
        <v>0</v>
      </c>
      <c r="L111" s="208">
        <v>0</v>
      </c>
      <c r="M111" s="209">
        <v>0</v>
      </c>
      <c r="N111" s="200">
        <v>0</v>
      </c>
      <c r="O111" s="206"/>
    </row>
    <row r="112" spans="1:15" ht="162.75" hidden="1" customHeight="1">
      <c r="A112" s="197" t="s">
        <v>371</v>
      </c>
      <c r="B112" s="120" t="s">
        <v>20</v>
      </c>
      <c r="C112" s="120" t="s">
        <v>154</v>
      </c>
      <c r="D112" s="205" t="s">
        <v>18</v>
      </c>
      <c r="E112" s="221" t="s">
        <v>364</v>
      </c>
      <c r="F112" s="204"/>
      <c r="G112" s="212" t="s">
        <v>381</v>
      </c>
      <c r="H112" s="208" t="s">
        <v>384</v>
      </c>
      <c r="I112" s="204">
        <v>642</v>
      </c>
      <c r="J112" s="208">
        <v>0</v>
      </c>
      <c r="K112" s="208">
        <v>0</v>
      </c>
      <c r="L112" s="208">
        <v>0</v>
      </c>
      <c r="M112" s="209">
        <v>0</v>
      </c>
      <c r="N112" s="200">
        <v>0</v>
      </c>
      <c r="O112" s="206"/>
    </row>
    <row r="113" spans="1:17" ht="162.75" hidden="1" customHeight="1">
      <c r="A113" s="197" t="s">
        <v>372</v>
      </c>
      <c r="B113" s="120" t="s">
        <v>155</v>
      </c>
      <c r="C113" s="120" t="s">
        <v>154</v>
      </c>
      <c r="D113" s="205" t="s">
        <v>18</v>
      </c>
      <c r="E113" s="221" t="s">
        <v>364</v>
      </c>
      <c r="F113" s="204"/>
      <c r="G113" s="212" t="s">
        <v>381</v>
      </c>
      <c r="H113" s="208" t="s">
        <v>384</v>
      </c>
      <c r="I113" s="204">
        <v>642</v>
      </c>
      <c r="J113" s="208">
        <v>0</v>
      </c>
      <c r="K113" s="208">
        <v>0</v>
      </c>
      <c r="L113" s="208">
        <v>0</v>
      </c>
      <c r="M113" s="209">
        <v>0</v>
      </c>
      <c r="N113" s="200">
        <v>0</v>
      </c>
      <c r="O113" s="206"/>
    </row>
    <row r="114" spans="1:17" ht="162.75" hidden="1" customHeight="1">
      <c r="A114" s="197" t="s">
        <v>373</v>
      </c>
      <c r="B114" s="120" t="s">
        <v>56</v>
      </c>
      <c r="C114" s="120" t="s">
        <v>154</v>
      </c>
      <c r="D114" s="205" t="s">
        <v>18</v>
      </c>
      <c r="E114" s="221" t="s">
        <v>364</v>
      </c>
      <c r="F114" s="204"/>
      <c r="G114" s="212" t="s">
        <v>381</v>
      </c>
      <c r="H114" s="208" t="s">
        <v>384</v>
      </c>
      <c r="I114" s="204">
        <v>642</v>
      </c>
      <c r="J114" s="208">
        <v>0</v>
      </c>
      <c r="K114" s="208">
        <v>0</v>
      </c>
      <c r="L114" s="208">
        <v>0</v>
      </c>
      <c r="M114" s="209">
        <v>0</v>
      </c>
      <c r="N114" s="200">
        <v>0</v>
      </c>
      <c r="O114" s="206"/>
    </row>
    <row r="115" spans="1:17" ht="162.75" customHeight="1">
      <c r="A115" s="166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8" t="s">
        <v>384</v>
      </c>
      <c r="I115" s="204">
        <v>642</v>
      </c>
      <c r="J115" s="208">
        <v>0</v>
      </c>
      <c r="K115" s="208">
        <v>0</v>
      </c>
      <c r="L115" s="208">
        <v>0</v>
      </c>
      <c r="M115" s="209">
        <v>0</v>
      </c>
      <c r="N115" s="200">
        <v>0</v>
      </c>
      <c r="O115" s="206"/>
    </row>
    <row r="116" spans="1:17" ht="162.75" customHeight="1">
      <c r="A116" s="166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8" t="s">
        <v>384</v>
      </c>
      <c r="I116" s="204">
        <v>642</v>
      </c>
      <c r="J116" s="208">
        <v>0</v>
      </c>
      <c r="K116" s="208">
        <v>0</v>
      </c>
      <c r="L116" s="208">
        <v>0</v>
      </c>
      <c r="M116" s="209">
        <v>0</v>
      </c>
      <c r="N116" s="200">
        <v>0</v>
      </c>
      <c r="O116" s="206"/>
    </row>
    <row r="117" spans="1:17" ht="162.75" customHeight="1">
      <c r="A117" s="166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8" t="s">
        <v>384</v>
      </c>
      <c r="I117" s="204">
        <v>642</v>
      </c>
      <c r="J117" s="208">
        <v>0</v>
      </c>
      <c r="K117" s="208">
        <v>0</v>
      </c>
      <c r="L117" s="208">
        <v>0</v>
      </c>
      <c r="M117" s="209">
        <v>0</v>
      </c>
      <c r="N117" s="200">
        <v>0</v>
      </c>
      <c r="O117" s="206"/>
    </row>
    <row r="118" spans="1:17" ht="162.75" customHeight="1">
      <c r="A118" s="169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8" t="s">
        <v>384</v>
      </c>
      <c r="I118" s="204">
        <v>642</v>
      </c>
      <c r="J118" s="208">
        <v>0</v>
      </c>
      <c r="K118" s="208">
        <v>0</v>
      </c>
      <c r="L118" s="208">
        <v>0</v>
      </c>
      <c r="M118" s="209">
        <v>0</v>
      </c>
      <c r="N118" s="200">
        <v>0</v>
      </c>
      <c r="O118" s="206"/>
    </row>
    <row r="119" spans="1:17" ht="162.75" customHeight="1">
      <c r="A119" s="166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8" t="s">
        <v>384</v>
      </c>
      <c r="I119" s="204">
        <v>642</v>
      </c>
      <c r="J119" s="208">
        <v>0</v>
      </c>
      <c r="K119" s="208">
        <v>0</v>
      </c>
      <c r="L119" s="208">
        <v>0</v>
      </c>
      <c r="M119" s="209">
        <v>0</v>
      </c>
      <c r="N119" s="200">
        <v>0</v>
      </c>
      <c r="O119" s="206"/>
    </row>
    <row r="120" spans="1:17" ht="162.75" hidden="1" customHeight="1">
      <c r="A120" s="197" t="s">
        <v>374</v>
      </c>
      <c r="B120" s="120" t="s">
        <v>153</v>
      </c>
      <c r="C120" s="120" t="s">
        <v>158</v>
      </c>
      <c r="D120" s="205" t="s">
        <v>18</v>
      </c>
      <c r="E120" s="221" t="s">
        <v>364</v>
      </c>
      <c r="F120" s="204"/>
      <c r="G120" s="212" t="s">
        <v>381</v>
      </c>
      <c r="H120" s="208" t="s">
        <v>384</v>
      </c>
      <c r="I120" s="204">
        <v>642</v>
      </c>
      <c r="J120" s="208">
        <v>0</v>
      </c>
      <c r="K120" s="208">
        <v>0</v>
      </c>
      <c r="L120" s="208">
        <v>0</v>
      </c>
      <c r="M120" s="209">
        <v>0</v>
      </c>
      <c r="N120" s="200">
        <v>0</v>
      </c>
      <c r="O120" s="206"/>
    </row>
    <row r="121" spans="1:17" ht="162.75" hidden="1" customHeight="1">
      <c r="A121" s="197" t="s">
        <v>375</v>
      </c>
      <c r="B121" s="120" t="s">
        <v>54</v>
      </c>
      <c r="C121" s="120" t="s">
        <v>158</v>
      </c>
      <c r="D121" s="205" t="s">
        <v>18</v>
      </c>
      <c r="E121" s="221" t="s">
        <v>364</v>
      </c>
      <c r="F121" s="204"/>
      <c r="G121" s="212" t="s">
        <v>381</v>
      </c>
      <c r="H121" s="208" t="s">
        <v>384</v>
      </c>
      <c r="I121" s="204">
        <v>642</v>
      </c>
      <c r="J121" s="208">
        <v>0</v>
      </c>
      <c r="K121" s="208">
        <v>0</v>
      </c>
      <c r="L121" s="208">
        <v>0</v>
      </c>
      <c r="M121" s="209">
        <v>0</v>
      </c>
      <c r="N121" s="200">
        <v>0</v>
      </c>
      <c r="O121" s="206"/>
    </row>
    <row r="122" spans="1:17" ht="162.75" hidden="1" customHeight="1">
      <c r="A122" s="197" t="s">
        <v>376</v>
      </c>
      <c r="B122" s="120" t="s">
        <v>20</v>
      </c>
      <c r="C122" s="120" t="s">
        <v>158</v>
      </c>
      <c r="D122" s="205" t="s">
        <v>18</v>
      </c>
      <c r="E122" s="221" t="s">
        <v>364</v>
      </c>
      <c r="F122" s="204"/>
      <c r="G122" s="212" t="s">
        <v>381</v>
      </c>
      <c r="H122" s="208" t="s">
        <v>384</v>
      </c>
      <c r="I122" s="204">
        <v>642</v>
      </c>
      <c r="J122" s="208">
        <v>0</v>
      </c>
      <c r="K122" s="208">
        <v>0</v>
      </c>
      <c r="L122" s="208">
        <v>0</v>
      </c>
      <c r="M122" s="209">
        <v>0</v>
      </c>
      <c r="N122" s="200">
        <v>0</v>
      </c>
      <c r="O122" s="206"/>
    </row>
    <row r="123" spans="1:17" ht="162.75" customHeight="1">
      <c r="A123" s="197" t="s">
        <v>377</v>
      </c>
      <c r="B123" s="120" t="s">
        <v>155</v>
      </c>
      <c r="C123" s="120" t="s">
        <v>158</v>
      </c>
      <c r="D123" s="205" t="s">
        <v>18</v>
      </c>
      <c r="E123" s="221" t="s">
        <v>364</v>
      </c>
      <c r="F123" s="204"/>
      <c r="G123" s="212" t="s">
        <v>381</v>
      </c>
      <c r="H123" s="208" t="s">
        <v>384</v>
      </c>
      <c r="I123" s="204">
        <v>642</v>
      </c>
      <c r="J123" s="208">
        <v>0</v>
      </c>
      <c r="K123" s="208">
        <v>0</v>
      </c>
      <c r="L123" s="208">
        <v>0</v>
      </c>
      <c r="M123" s="209">
        <v>0</v>
      </c>
      <c r="N123" s="200">
        <v>0</v>
      </c>
      <c r="O123" s="206"/>
    </row>
    <row r="124" spans="1:17" ht="162.75" customHeight="1">
      <c r="A124" s="197" t="s">
        <v>378</v>
      </c>
      <c r="B124" s="120" t="s">
        <v>56</v>
      </c>
      <c r="C124" s="120" t="s">
        <v>158</v>
      </c>
      <c r="D124" s="205" t="s">
        <v>18</v>
      </c>
      <c r="E124" s="221" t="s">
        <v>364</v>
      </c>
      <c r="F124" s="204"/>
      <c r="G124" s="212" t="s">
        <v>381</v>
      </c>
      <c r="H124" s="208" t="s">
        <v>384</v>
      </c>
      <c r="I124" s="204">
        <v>642</v>
      </c>
      <c r="J124" s="208">
        <v>0</v>
      </c>
      <c r="K124" s="208">
        <v>0</v>
      </c>
      <c r="L124" s="208">
        <v>0</v>
      </c>
      <c r="M124" s="209">
        <v>0</v>
      </c>
      <c r="N124" s="200">
        <v>0</v>
      </c>
      <c r="O124" s="206"/>
    </row>
    <row r="125" spans="1:17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173"/>
      <c r="L127" s="173"/>
      <c r="M127" s="173"/>
      <c r="N127" s="173"/>
      <c r="O127" s="173"/>
    </row>
    <row r="128" spans="1:17" ht="123.75" customHeight="1">
      <c r="A128" s="436" t="s">
        <v>85</v>
      </c>
      <c r="B128" s="436" t="s">
        <v>10</v>
      </c>
      <c r="C128" s="436"/>
      <c r="D128" s="436"/>
      <c r="E128" s="436" t="s">
        <v>11</v>
      </c>
      <c r="F128" s="436"/>
      <c r="G128" s="436" t="s">
        <v>21</v>
      </c>
      <c r="H128" s="436"/>
      <c r="I128" s="436"/>
      <c r="J128" s="436" t="s">
        <v>22</v>
      </c>
      <c r="K128" s="436"/>
      <c r="L128" s="436"/>
      <c r="M128" s="436" t="s">
        <v>23</v>
      </c>
      <c r="N128" s="436"/>
      <c r="O128" s="436"/>
      <c r="P128" s="437" t="s">
        <v>167</v>
      </c>
      <c r="Q128" s="438"/>
    </row>
    <row r="129" spans="1:17" ht="63" customHeight="1">
      <c r="A129" s="439"/>
      <c r="B129" s="436"/>
      <c r="C129" s="436"/>
      <c r="D129" s="436"/>
      <c r="E129" s="436"/>
      <c r="F129" s="436"/>
      <c r="G129" s="436" t="s">
        <v>83</v>
      </c>
      <c r="H129" s="436" t="s">
        <v>24</v>
      </c>
      <c r="I129" s="436"/>
      <c r="J129" s="436" t="s">
        <v>450</v>
      </c>
      <c r="K129" s="436" t="s">
        <v>451</v>
      </c>
      <c r="L129" s="436" t="s">
        <v>452</v>
      </c>
      <c r="M129" s="436" t="s">
        <v>450</v>
      </c>
      <c r="N129" s="436" t="s">
        <v>451</v>
      </c>
      <c r="O129" s="436" t="s">
        <v>452</v>
      </c>
      <c r="P129" s="436" t="s">
        <v>168</v>
      </c>
      <c r="Q129" s="436" t="s">
        <v>169</v>
      </c>
    </row>
    <row r="130" spans="1:17" ht="52.5" customHeight="1">
      <c r="A130" s="439"/>
      <c r="B130" s="198" t="s">
        <v>26</v>
      </c>
      <c r="C130" s="198" t="s">
        <v>27</v>
      </c>
      <c r="D130" s="198" t="s">
        <v>18</v>
      </c>
      <c r="E130" s="198" t="s">
        <v>57</v>
      </c>
      <c r="F130" s="198" t="s">
        <v>18</v>
      </c>
      <c r="G130" s="439"/>
      <c r="H130" s="198" t="s">
        <v>29</v>
      </c>
      <c r="I130" s="198" t="s">
        <v>16</v>
      </c>
      <c r="J130" s="436"/>
      <c r="K130" s="436"/>
      <c r="L130" s="439"/>
      <c r="M130" s="436"/>
      <c r="N130" s="436"/>
      <c r="O130" s="439"/>
      <c r="P130" s="436"/>
      <c r="Q130" s="436"/>
    </row>
    <row r="131" spans="1:17">
      <c r="A131" s="201">
        <v>1</v>
      </c>
      <c r="B131" s="201">
        <v>2</v>
      </c>
      <c r="C131" s="201">
        <v>3</v>
      </c>
      <c r="D131" s="198">
        <v>4</v>
      </c>
      <c r="E131" s="198">
        <v>5</v>
      </c>
      <c r="F131" s="198">
        <v>6</v>
      </c>
      <c r="G131" s="198">
        <v>7</v>
      </c>
      <c r="H131" s="198">
        <v>8</v>
      </c>
      <c r="I131" s="198">
        <v>9</v>
      </c>
      <c r="J131" s="198">
        <v>10</v>
      </c>
      <c r="K131" s="198">
        <v>11</v>
      </c>
      <c r="L131" s="198">
        <v>12</v>
      </c>
      <c r="M131" s="198">
        <v>13</v>
      </c>
      <c r="N131" s="198">
        <v>14</v>
      </c>
      <c r="O131" s="198">
        <v>15</v>
      </c>
      <c r="P131" s="202">
        <v>16</v>
      </c>
      <c r="Q131" s="202">
        <v>17</v>
      </c>
    </row>
    <row r="132" spans="1:17" ht="56.25" hidden="1">
      <c r="A132" s="155" t="s">
        <v>185</v>
      </c>
      <c r="B132" s="120" t="s">
        <v>153</v>
      </c>
      <c r="C132" s="120" t="s">
        <v>154</v>
      </c>
      <c r="D132" s="172" t="s">
        <v>18</v>
      </c>
      <c r="E132" s="171" t="s">
        <v>55</v>
      </c>
      <c r="F132" s="172" t="s">
        <v>18</v>
      </c>
      <c r="G132" s="171" t="s">
        <v>58</v>
      </c>
      <c r="H132" s="171" t="s">
        <v>32</v>
      </c>
      <c r="I132" s="121" t="s">
        <v>102</v>
      </c>
      <c r="J132" s="171"/>
      <c r="K132" s="171">
        <v>0</v>
      </c>
      <c r="L132" s="171">
        <v>0</v>
      </c>
      <c r="M132" s="14" t="s">
        <v>18</v>
      </c>
      <c r="N132" s="171" t="s">
        <v>18</v>
      </c>
      <c r="O132" s="171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156" t="s">
        <v>186</v>
      </c>
      <c r="B133" s="120" t="s">
        <v>54</v>
      </c>
      <c r="C133" s="120" t="s">
        <v>154</v>
      </c>
      <c r="D133" s="172" t="s">
        <v>18</v>
      </c>
      <c r="E133" s="171" t="s">
        <v>55</v>
      </c>
      <c r="F133" s="172" t="s">
        <v>18</v>
      </c>
      <c r="G133" s="171" t="s">
        <v>58</v>
      </c>
      <c r="H133" s="171" t="s">
        <v>32</v>
      </c>
      <c r="I133" s="121" t="s">
        <v>102</v>
      </c>
      <c r="J133" s="171"/>
      <c r="K133" s="171">
        <v>0</v>
      </c>
      <c r="L133" s="171">
        <v>0</v>
      </c>
      <c r="M133" s="14" t="s">
        <v>18</v>
      </c>
      <c r="N133" s="171" t="s">
        <v>18</v>
      </c>
      <c r="O133" s="171" t="s">
        <v>18</v>
      </c>
      <c r="P133" s="66">
        <v>10</v>
      </c>
      <c r="Q133" s="67">
        <f t="shared" si="4"/>
        <v>0</v>
      </c>
    </row>
    <row r="134" spans="1:17" ht="37.5" hidden="1">
      <c r="A134" s="166" t="s">
        <v>187</v>
      </c>
      <c r="B134" s="120" t="s">
        <v>20</v>
      </c>
      <c r="C134" s="120" t="s">
        <v>154</v>
      </c>
      <c r="D134" s="172" t="s">
        <v>18</v>
      </c>
      <c r="E134" s="171" t="s">
        <v>55</v>
      </c>
      <c r="F134" s="172" t="s">
        <v>18</v>
      </c>
      <c r="G134" s="171" t="s">
        <v>58</v>
      </c>
      <c r="H134" s="171" t="s">
        <v>32</v>
      </c>
      <c r="I134" s="121" t="s">
        <v>102</v>
      </c>
      <c r="J134" s="171">
        <v>0</v>
      </c>
      <c r="K134" s="171">
        <f>J134</f>
        <v>0</v>
      </c>
      <c r="L134" s="171">
        <f>J134</f>
        <v>0</v>
      </c>
      <c r="M134" s="14" t="s">
        <v>18</v>
      </c>
      <c r="N134" s="171" t="s">
        <v>18</v>
      </c>
      <c r="O134" s="171" t="s">
        <v>18</v>
      </c>
      <c r="P134" s="66">
        <v>10</v>
      </c>
      <c r="Q134" s="67">
        <f>J134*0.1</f>
        <v>0</v>
      </c>
    </row>
    <row r="135" spans="1:17" ht="93.75">
      <c r="A135" s="169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2</v>
      </c>
      <c r="K135" s="304">
        <f t="shared" ref="K135:K153" si="5">J135</f>
        <v>2</v>
      </c>
      <c r="L135" s="304">
        <f t="shared" ref="L135:L153" si="6">J135</f>
        <v>2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9" t="s">
        <v>188</v>
      </c>
      <c r="B136" s="120" t="s">
        <v>155</v>
      </c>
      <c r="C136" s="120" t="s">
        <v>154</v>
      </c>
      <c r="D136" s="172" t="s">
        <v>18</v>
      </c>
      <c r="E136" s="171" t="s">
        <v>55</v>
      </c>
      <c r="F136" s="172" t="s">
        <v>18</v>
      </c>
      <c r="G136" s="171" t="s">
        <v>58</v>
      </c>
      <c r="H136" s="171" t="s">
        <v>32</v>
      </c>
      <c r="I136" s="121" t="s">
        <v>102</v>
      </c>
      <c r="J136" s="171">
        <v>36</v>
      </c>
      <c r="K136" s="304">
        <f t="shared" si="5"/>
        <v>36</v>
      </c>
      <c r="L136" s="304">
        <f t="shared" si="6"/>
        <v>36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4</v>
      </c>
    </row>
    <row r="137" spans="1:17" ht="75">
      <c r="A137" s="166" t="s">
        <v>189</v>
      </c>
      <c r="B137" s="120" t="s">
        <v>56</v>
      </c>
      <c r="C137" s="120" t="s">
        <v>154</v>
      </c>
      <c r="D137" s="172" t="s">
        <v>18</v>
      </c>
      <c r="E137" s="171" t="s">
        <v>55</v>
      </c>
      <c r="F137" s="172" t="s">
        <v>234</v>
      </c>
      <c r="G137" s="171" t="s">
        <v>58</v>
      </c>
      <c r="H137" s="171" t="s">
        <v>32</v>
      </c>
      <c r="I137" s="121" t="s">
        <v>102</v>
      </c>
      <c r="J137" s="171">
        <v>30</v>
      </c>
      <c r="K137" s="304">
        <f t="shared" si="5"/>
        <v>30</v>
      </c>
      <c r="L137" s="304">
        <f t="shared" si="6"/>
        <v>30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3</v>
      </c>
    </row>
    <row r="138" spans="1:17" ht="75" hidden="1">
      <c r="A138" s="197" t="s">
        <v>369</v>
      </c>
      <c r="B138" s="120" t="s">
        <v>153</v>
      </c>
      <c r="C138" s="120" t="s">
        <v>154</v>
      </c>
      <c r="D138" s="172" t="s">
        <v>18</v>
      </c>
      <c r="E138" s="196" t="s">
        <v>364</v>
      </c>
      <c r="F138" s="172" t="s">
        <v>18</v>
      </c>
      <c r="G138" s="171" t="s">
        <v>58</v>
      </c>
      <c r="H138" s="171" t="s">
        <v>32</v>
      </c>
      <c r="I138" s="121" t="s">
        <v>102</v>
      </c>
      <c r="J138" s="171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75" hidden="1">
      <c r="A139" s="197" t="s">
        <v>370</v>
      </c>
      <c r="B139" s="120" t="s">
        <v>54</v>
      </c>
      <c r="C139" s="120" t="s">
        <v>154</v>
      </c>
      <c r="D139" s="172" t="s">
        <v>18</v>
      </c>
      <c r="E139" s="196" t="s">
        <v>364</v>
      </c>
      <c r="F139" s="172" t="s">
        <v>18</v>
      </c>
      <c r="G139" s="171" t="s">
        <v>58</v>
      </c>
      <c r="H139" s="171" t="s">
        <v>32</v>
      </c>
      <c r="I139" s="121" t="s">
        <v>102</v>
      </c>
      <c r="J139" s="171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75" hidden="1">
      <c r="A140" s="197" t="s">
        <v>371</v>
      </c>
      <c r="B140" s="120" t="s">
        <v>20</v>
      </c>
      <c r="C140" s="120" t="s">
        <v>154</v>
      </c>
      <c r="D140" s="172" t="s">
        <v>18</v>
      </c>
      <c r="E140" s="196" t="s">
        <v>364</v>
      </c>
      <c r="F140" s="172" t="s">
        <v>18</v>
      </c>
      <c r="G140" s="171" t="s">
        <v>58</v>
      </c>
      <c r="H140" s="171" t="s">
        <v>32</v>
      </c>
      <c r="I140" s="121" t="s">
        <v>102</v>
      </c>
      <c r="J140" s="171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197" t="s">
        <v>372</v>
      </c>
      <c r="B141" s="120" t="s">
        <v>155</v>
      </c>
      <c r="C141" s="120" t="s">
        <v>154</v>
      </c>
      <c r="D141" s="172" t="s">
        <v>18</v>
      </c>
      <c r="E141" s="196" t="s">
        <v>364</v>
      </c>
      <c r="F141" s="172" t="s">
        <v>18</v>
      </c>
      <c r="G141" s="171" t="s">
        <v>58</v>
      </c>
      <c r="H141" s="171" t="s">
        <v>32</v>
      </c>
      <c r="I141" s="121" t="s">
        <v>102</v>
      </c>
      <c r="J141" s="171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75" hidden="1">
      <c r="A142" s="197" t="s">
        <v>373</v>
      </c>
      <c r="B142" s="120" t="s">
        <v>56</v>
      </c>
      <c r="C142" s="120" t="s">
        <v>154</v>
      </c>
      <c r="D142" s="172" t="s">
        <v>18</v>
      </c>
      <c r="E142" s="196" t="s">
        <v>364</v>
      </c>
      <c r="F142" s="172" t="s">
        <v>18</v>
      </c>
      <c r="G142" s="171" t="s">
        <v>58</v>
      </c>
      <c r="H142" s="171" t="s">
        <v>32</v>
      </c>
      <c r="I142" s="121" t="s">
        <v>102</v>
      </c>
      <c r="J142" s="171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>
      <c r="A143" s="166" t="s">
        <v>195</v>
      </c>
      <c r="B143" s="120" t="s">
        <v>153</v>
      </c>
      <c r="C143" s="120" t="s">
        <v>158</v>
      </c>
      <c r="D143" s="172" t="s">
        <v>18</v>
      </c>
      <c r="E143" s="171" t="s">
        <v>55</v>
      </c>
      <c r="F143" s="172" t="s">
        <v>18</v>
      </c>
      <c r="G143" s="171" t="s">
        <v>58</v>
      </c>
      <c r="H143" s="171" t="s">
        <v>32</v>
      </c>
      <c r="I143" s="121" t="s">
        <v>102</v>
      </c>
      <c r="J143" s="171">
        <v>10</v>
      </c>
      <c r="K143" s="304">
        <f t="shared" si="5"/>
        <v>10</v>
      </c>
      <c r="L143" s="304">
        <f t="shared" si="6"/>
        <v>10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1</v>
      </c>
    </row>
    <row r="144" spans="1:17" ht="75">
      <c r="A144" s="166" t="s">
        <v>196</v>
      </c>
      <c r="B144" s="120" t="s">
        <v>54</v>
      </c>
      <c r="C144" s="120" t="s">
        <v>158</v>
      </c>
      <c r="D144" s="172" t="s">
        <v>18</v>
      </c>
      <c r="E144" s="171" t="s">
        <v>55</v>
      </c>
      <c r="F144" s="172" t="s">
        <v>18</v>
      </c>
      <c r="G144" s="171" t="s">
        <v>58</v>
      </c>
      <c r="H144" s="171" t="s">
        <v>32</v>
      </c>
      <c r="I144" s="121" t="s">
        <v>102</v>
      </c>
      <c r="J144" s="171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6" t="s">
        <v>197</v>
      </c>
      <c r="B145" s="120" t="s">
        <v>20</v>
      </c>
      <c r="C145" s="120" t="s">
        <v>158</v>
      </c>
      <c r="D145" s="172" t="s">
        <v>18</v>
      </c>
      <c r="E145" s="171" t="s">
        <v>55</v>
      </c>
      <c r="F145" s="172" t="s">
        <v>18</v>
      </c>
      <c r="G145" s="171" t="s">
        <v>58</v>
      </c>
      <c r="H145" s="171" t="s">
        <v>32</v>
      </c>
      <c r="I145" s="121" t="s">
        <v>102</v>
      </c>
      <c r="J145" s="171">
        <v>7</v>
      </c>
      <c r="K145" s="304">
        <f t="shared" si="5"/>
        <v>7</v>
      </c>
      <c r="L145" s="304">
        <f t="shared" si="6"/>
        <v>7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1</v>
      </c>
    </row>
    <row r="146" spans="1:17" ht="93.75" hidden="1">
      <c r="A146" s="169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9" t="s">
        <v>198</v>
      </c>
      <c r="B147" s="120" t="s">
        <v>155</v>
      </c>
      <c r="C147" s="120" t="s">
        <v>158</v>
      </c>
      <c r="D147" s="172" t="s">
        <v>18</v>
      </c>
      <c r="E147" s="171" t="s">
        <v>55</v>
      </c>
      <c r="F147" s="172" t="s">
        <v>18</v>
      </c>
      <c r="G147" s="171" t="s">
        <v>58</v>
      </c>
      <c r="H147" s="171" t="s">
        <v>32</v>
      </c>
      <c r="I147" s="121" t="s">
        <v>102</v>
      </c>
      <c r="J147" s="171">
        <v>90</v>
      </c>
      <c r="K147" s="304">
        <f t="shared" si="5"/>
        <v>90</v>
      </c>
      <c r="L147" s="304">
        <f t="shared" si="6"/>
        <v>90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9</v>
      </c>
    </row>
    <row r="148" spans="1:17" ht="75">
      <c r="A148" s="166" t="s">
        <v>199</v>
      </c>
      <c r="B148" s="120" t="s">
        <v>56</v>
      </c>
      <c r="C148" s="120" t="s">
        <v>158</v>
      </c>
      <c r="D148" s="172" t="s">
        <v>18</v>
      </c>
      <c r="E148" s="171" t="s">
        <v>55</v>
      </c>
      <c r="F148" s="172" t="s">
        <v>18</v>
      </c>
      <c r="G148" s="171" t="s">
        <v>58</v>
      </c>
      <c r="H148" s="171" t="s">
        <v>32</v>
      </c>
      <c r="I148" s="121" t="s">
        <v>102</v>
      </c>
      <c r="J148" s="171">
        <v>61</v>
      </c>
      <c r="K148" s="304">
        <f t="shared" si="5"/>
        <v>61</v>
      </c>
      <c r="L148" s="304">
        <f t="shared" si="6"/>
        <v>61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6</v>
      </c>
    </row>
    <row r="149" spans="1:17" ht="75" hidden="1">
      <c r="A149" s="197" t="s">
        <v>374</v>
      </c>
      <c r="B149" s="120" t="s">
        <v>153</v>
      </c>
      <c r="C149" s="120" t="s">
        <v>158</v>
      </c>
      <c r="D149" s="172" t="s">
        <v>18</v>
      </c>
      <c r="E149" s="196" t="s">
        <v>364</v>
      </c>
      <c r="F149" s="172" t="s">
        <v>18</v>
      </c>
      <c r="G149" s="171" t="s">
        <v>58</v>
      </c>
      <c r="H149" s="171" t="s">
        <v>32</v>
      </c>
      <c r="I149" s="121" t="s">
        <v>102</v>
      </c>
      <c r="J149" s="171"/>
      <c r="K149" s="304">
        <f t="shared" si="5"/>
        <v>0</v>
      </c>
      <c r="L149" s="304">
        <f t="shared" si="6"/>
        <v>0</v>
      </c>
      <c r="M149" s="14" t="s">
        <v>18</v>
      </c>
      <c r="N149" s="171" t="s">
        <v>18</v>
      </c>
      <c r="O149" s="171" t="s">
        <v>18</v>
      </c>
      <c r="P149" s="66">
        <v>10</v>
      </c>
      <c r="Q149" s="67">
        <f t="shared" si="7"/>
        <v>0</v>
      </c>
    </row>
    <row r="150" spans="1:17" ht="75" hidden="1">
      <c r="A150" s="197" t="s">
        <v>375</v>
      </c>
      <c r="B150" s="120" t="s">
        <v>54</v>
      </c>
      <c r="C150" s="120" t="s">
        <v>158</v>
      </c>
      <c r="D150" s="172" t="s">
        <v>18</v>
      </c>
      <c r="E150" s="196" t="s">
        <v>364</v>
      </c>
      <c r="F150" s="172" t="s">
        <v>18</v>
      </c>
      <c r="G150" s="171" t="s">
        <v>58</v>
      </c>
      <c r="H150" s="171" t="s">
        <v>32</v>
      </c>
      <c r="I150" s="121" t="s">
        <v>102</v>
      </c>
      <c r="J150" s="171"/>
      <c r="K150" s="304">
        <f t="shared" si="5"/>
        <v>0</v>
      </c>
      <c r="L150" s="304">
        <f t="shared" si="6"/>
        <v>0</v>
      </c>
      <c r="M150" s="14" t="s">
        <v>18</v>
      </c>
      <c r="N150" s="171" t="s">
        <v>18</v>
      </c>
      <c r="O150" s="171" t="s">
        <v>18</v>
      </c>
      <c r="P150" s="66">
        <v>10</v>
      </c>
      <c r="Q150" s="67">
        <f t="shared" si="7"/>
        <v>0</v>
      </c>
    </row>
    <row r="151" spans="1:17" ht="75" hidden="1">
      <c r="A151" s="197" t="s">
        <v>376</v>
      </c>
      <c r="B151" s="120" t="s">
        <v>20</v>
      </c>
      <c r="C151" s="120" t="s">
        <v>158</v>
      </c>
      <c r="D151" s="172" t="s">
        <v>18</v>
      </c>
      <c r="E151" s="196" t="s">
        <v>364</v>
      </c>
      <c r="F151" s="172" t="s">
        <v>18</v>
      </c>
      <c r="G151" s="171" t="s">
        <v>58</v>
      </c>
      <c r="H151" s="171" t="s">
        <v>32</v>
      </c>
      <c r="I151" s="121" t="s">
        <v>102</v>
      </c>
      <c r="J151" s="171"/>
      <c r="K151" s="304">
        <f t="shared" si="5"/>
        <v>0</v>
      </c>
      <c r="L151" s="304">
        <f t="shared" si="6"/>
        <v>0</v>
      </c>
      <c r="M151" s="14" t="s">
        <v>18</v>
      </c>
      <c r="N151" s="171" t="s">
        <v>18</v>
      </c>
      <c r="O151" s="171" t="s">
        <v>18</v>
      </c>
      <c r="P151" s="66">
        <v>10</v>
      </c>
      <c r="Q151" s="67">
        <f t="shared" si="7"/>
        <v>0</v>
      </c>
    </row>
    <row r="152" spans="1:17" ht="93.75">
      <c r="A152" s="197" t="s">
        <v>377</v>
      </c>
      <c r="B152" s="120" t="s">
        <v>155</v>
      </c>
      <c r="C152" s="120" t="s">
        <v>158</v>
      </c>
      <c r="D152" s="172" t="s">
        <v>18</v>
      </c>
      <c r="E152" s="196" t="s">
        <v>364</v>
      </c>
      <c r="F152" s="172" t="s">
        <v>18</v>
      </c>
      <c r="G152" s="171" t="s">
        <v>58</v>
      </c>
      <c r="H152" s="171" t="s">
        <v>32</v>
      </c>
      <c r="I152" s="121" t="s">
        <v>102</v>
      </c>
      <c r="J152" s="310">
        <v>17</v>
      </c>
      <c r="K152" s="304">
        <f t="shared" si="5"/>
        <v>17</v>
      </c>
      <c r="L152" s="304">
        <f t="shared" si="6"/>
        <v>17</v>
      </c>
      <c r="M152" s="229" t="s">
        <v>454</v>
      </c>
      <c r="N152" s="229" t="s">
        <v>454</v>
      </c>
      <c r="O152" s="229" t="s">
        <v>454</v>
      </c>
      <c r="P152" s="66">
        <v>10</v>
      </c>
      <c r="Q152" s="67">
        <f t="shared" si="7"/>
        <v>2</v>
      </c>
    </row>
    <row r="153" spans="1:17" ht="75">
      <c r="A153" s="197" t="s">
        <v>378</v>
      </c>
      <c r="B153" s="120" t="s">
        <v>56</v>
      </c>
      <c r="C153" s="120" t="s">
        <v>158</v>
      </c>
      <c r="D153" s="172" t="s">
        <v>18</v>
      </c>
      <c r="E153" s="196" t="s">
        <v>364</v>
      </c>
      <c r="F153" s="172" t="s">
        <v>18</v>
      </c>
      <c r="G153" s="171" t="s">
        <v>58</v>
      </c>
      <c r="H153" s="171" t="s">
        <v>32</v>
      </c>
      <c r="I153" s="121" t="s">
        <v>102</v>
      </c>
      <c r="J153" s="310">
        <v>18</v>
      </c>
      <c r="K153" s="304">
        <f t="shared" si="5"/>
        <v>18</v>
      </c>
      <c r="L153" s="304">
        <f t="shared" si="6"/>
        <v>18</v>
      </c>
      <c r="M153" s="229" t="s">
        <v>455</v>
      </c>
      <c r="N153" s="229" t="s">
        <v>455</v>
      </c>
      <c r="O153" s="229" t="s">
        <v>455</v>
      </c>
      <c r="P153" s="66">
        <v>10</v>
      </c>
      <c r="Q153" s="67">
        <f t="shared" si="7"/>
        <v>2</v>
      </c>
    </row>
    <row r="154" spans="1:17" hidden="1">
      <c r="A154" s="18"/>
      <c r="B154" s="120"/>
      <c r="C154" s="120"/>
      <c r="D154" s="172"/>
      <c r="E154" s="171"/>
      <c r="F154" s="172"/>
      <c r="G154" s="171"/>
      <c r="H154" s="171"/>
      <c r="I154" s="121"/>
      <c r="J154" s="171"/>
      <c r="K154" s="171"/>
      <c r="L154" s="171"/>
      <c r="M154" s="171"/>
      <c r="N154" s="171"/>
      <c r="O154" s="171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120"/>
      <c r="C155" s="120"/>
      <c r="D155" s="172"/>
      <c r="E155" s="171"/>
      <c r="F155" s="172"/>
      <c r="G155" s="171"/>
      <c r="H155" s="171"/>
      <c r="I155" s="12"/>
      <c r="J155" s="14">
        <f>SUM(J132:J154)</f>
        <v>272</v>
      </c>
      <c r="K155" s="14">
        <f t="shared" ref="K155:L155" si="9">SUM(K132:K154)</f>
        <v>272</v>
      </c>
      <c r="L155" s="14">
        <f t="shared" si="9"/>
        <v>272</v>
      </c>
      <c r="M155" s="171"/>
      <c r="N155" s="171"/>
      <c r="O155" s="171"/>
      <c r="P155" s="66">
        <v>10</v>
      </c>
      <c r="Q155" s="67">
        <f>J155*0.1</f>
        <v>27</v>
      </c>
    </row>
    <row r="156" spans="1:17">
      <c r="A156" s="173" t="s">
        <v>33</v>
      </c>
      <c r="B156" s="173"/>
      <c r="C156" s="173"/>
      <c r="D156" s="173"/>
      <c r="E156" s="173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173"/>
      <c r="M157" s="173"/>
      <c r="N157" s="173"/>
      <c r="O157" s="173"/>
    </row>
    <row r="158" spans="1:17">
      <c r="A158" s="171" t="s">
        <v>35</v>
      </c>
      <c r="B158" s="171" t="s">
        <v>36</v>
      </c>
      <c r="C158" s="171" t="s">
        <v>37</v>
      </c>
      <c r="D158" s="171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173"/>
      <c r="M158" s="173"/>
      <c r="N158" s="173"/>
      <c r="O158" s="173"/>
    </row>
    <row r="159" spans="1:17">
      <c r="A159" s="171">
        <v>1</v>
      </c>
      <c r="B159" s="171">
        <v>2</v>
      </c>
      <c r="C159" s="171">
        <v>3</v>
      </c>
      <c r="D159" s="171">
        <v>4</v>
      </c>
      <c r="E159" s="331">
        <v>5</v>
      </c>
      <c r="F159" s="384"/>
      <c r="G159" s="384"/>
      <c r="H159" s="384"/>
      <c r="I159" s="384"/>
      <c r="J159" s="384"/>
      <c r="K159" s="384"/>
      <c r="L159" s="173"/>
      <c r="M159" s="173"/>
      <c r="N159" s="173"/>
      <c r="O159" s="173"/>
    </row>
    <row r="160" spans="1:17" ht="101.25" customHeight="1">
      <c r="A160" s="171" t="s">
        <v>59</v>
      </c>
      <c r="B160" s="171" t="s">
        <v>60</v>
      </c>
      <c r="C160" s="16">
        <v>42443</v>
      </c>
      <c r="D160" s="171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173"/>
      <c r="M160" s="173"/>
      <c r="N160" s="173"/>
      <c r="O160" s="173"/>
    </row>
    <row r="161" spans="1:23" ht="75.75" customHeight="1">
      <c r="A161" s="171" t="s">
        <v>59</v>
      </c>
      <c r="B161" s="171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173"/>
      <c r="M161" s="173"/>
      <c r="N161" s="173"/>
      <c r="O161" s="173"/>
    </row>
    <row r="162" spans="1:23">
      <c r="A162" s="358" t="s">
        <v>39</v>
      </c>
      <c r="B162" s="358"/>
      <c r="C162" s="358"/>
      <c r="D162" s="358"/>
      <c r="E162" s="358"/>
      <c r="F162" s="358"/>
      <c r="G162" s="173"/>
      <c r="H162" s="173"/>
      <c r="I162" s="173"/>
      <c r="J162" s="173"/>
      <c r="K162" s="173"/>
      <c r="L162" s="173"/>
      <c r="M162" s="173"/>
      <c r="N162" s="173"/>
      <c r="O162" s="173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83"/>
      <c r="M163" s="183"/>
      <c r="N163" s="183"/>
      <c r="O163" s="18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83"/>
      <c r="M164" s="183"/>
      <c r="N164" s="183"/>
      <c r="O164" s="18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83"/>
      <c r="M165" s="183"/>
      <c r="N165" s="183"/>
      <c r="O165" s="18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173"/>
      <c r="K166" s="173"/>
      <c r="L166" s="173"/>
      <c r="M166" s="173"/>
      <c r="N166" s="173"/>
      <c r="O166" s="173"/>
    </row>
    <row r="167" spans="1:23" ht="18.75" customHeight="1">
      <c r="A167" s="333" t="s">
        <v>43</v>
      </c>
      <c r="B167" s="333"/>
      <c r="C167" s="333"/>
      <c r="D167" s="333"/>
      <c r="E167" s="333" t="s">
        <v>44</v>
      </c>
      <c r="F167" s="333"/>
      <c r="G167" s="333"/>
      <c r="H167" s="333" t="s">
        <v>45</v>
      </c>
      <c r="I167" s="333"/>
      <c r="J167" s="333"/>
      <c r="K167" s="333"/>
      <c r="L167" s="333"/>
      <c r="M167" s="173"/>
      <c r="N167" s="173"/>
      <c r="O167" s="173"/>
      <c r="P167" s="173"/>
    </row>
    <row r="168" spans="1:23">
      <c r="A168" s="331">
        <v>1</v>
      </c>
      <c r="B168" s="331"/>
      <c r="C168" s="331"/>
      <c r="D168" s="331"/>
      <c r="E168" s="355">
        <v>2</v>
      </c>
      <c r="F168" s="427"/>
      <c r="G168" s="356"/>
      <c r="H168" s="333">
        <v>3</v>
      </c>
      <c r="I168" s="333"/>
      <c r="J168" s="333"/>
      <c r="K168" s="333"/>
      <c r="L168" s="333"/>
    </row>
    <row r="169" spans="1:23" ht="62.25" customHeight="1">
      <c r="A169" s="393" t="s">
        <v>299</v>
      </c>
      <c r="B169" s="394"/>
      <c r="C169" s="394"/>
      <c r="D169" s="395"/>
      <c r="E169" s="355" t="s">
        <v>46</v>
      </c>
      <c r="F169" s="427"/>
      <c r="G169" s="356"/>
      <c r="H169" s="355" t="s">
        <v>47</v>
      </c>
      <c r="I169" s="427"/>
      <c r="J169" s="427"/>
      <c r="K169" s="427"/>
      <c r="L169" s="356"/>
    </row>
    <row r="170" spans="1:23" ht="58.5" customHeight="1">
      <c r="A170" s="393" t="s">
        <v>299</v>
      </c>
      <c r="B170" s="394"/>
      <c r="C170" s="394"/>
      <c r="D170" s="395"/>
      <c r="E170" s="355" t="s">
        <v>48</v>
      </c>
      <c r="F170" s="427"/>
      <c r="G170" s="356"/>
      <c r="H170" s="355" t="s">
        <v>49</v>
      </c>
      <c r="I170" s="427"/>
      <c r="J170" s="427"/>
      <c r="K170" s="427"/>
      <c r="L170" s="356"/>
    </row>
    <row r="171" spans="1:23" ht="61.5" customHeight="1">
      <c r="A171" s="393" t="s">
        <v>299</v>
      </c>
      <c r="B171" s="394"/>
      <c r="C171" s="394"/>
      <c r="D171" s="395"/>
      <c r="E171" s="355" t="s">
        <v>51</v>
      </c>
      <c r="F171" s="427"/>
      <c r="G171" s="356"/>
      <c r="H171" s="355" t="s">
        <v>47</v>
      </c>
      <c r="I171" s="427"/>
      <c r="J171" s="427"/>
      <c r="K171" s="427"/>
      <c r="L171" s="356"/>
    </row>
    <row r="172" spans="1:23" ht="53.25" customHeight="1">
      <c r="A172" s="393" t="s">
        <v>300</v>
      </c>
      <c r="B172" s="394"/>
      <c r="C172" s="394"/>
      <c r="D172" s="395"/>
      <c r="E172" s="355" t="s">
        <v>50</v>
      </c>
      <c r="F172" s="427"/>
      <c r="G172" s="356"/>
      <c r="H172" s="428" t="s">
        <v>171</v>
      </c>
      <c r="I172" s="403"/>
      <c r="J172" s="403"/>
      <c r="K172" s="403"/>
      <c r="L172" s="404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173"/>
      <c r="K173" s="173"/>
      <c r="L173" s="173"/>
      <c r="M173" s="173"/>
      <c r="N173" s="173"/>
      <c r="O173" s="173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184"/>
      <c r="B175" s="185"/>
      <c r="C175" s="185"/>
      <c r="D175" s="185"/>
      <c r="E175" s="185"/>
      <c r="F175" s="185"/>
      <c r="G175" s="185"/>
      <c r="H175" s="185"/>
      <c r="I175" s="185"/>
      <c r="J175" s="185"/>
      <c r="K175" s="185"/>
      <c r="L175" s="185"/>
      <c r="M175" s="185"/>
      <c r="N175" s="185"/>
      <c r="O175" s="185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353" t="s">
        <v>18</v>
      </c>
      <c r="O176" s="186"/>
      <c r="P176" s="186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353"/>
      <c r="O177" s="186"/>
      <c r="P177" s="186"/>
      <c r="Q177" s="98"/>
      <c r="R177" s="98"/>
      <c r="S177" s="98"/>
      <c r="T177" s="98"/>
      <c r="U177" s="98"/>
      <c r="V177" s="98"/>
      <c r="W177" s="98"/>
    </row>
    <row r="178" spans="1:31">
      <c r="A178" s="186" t="s">
        <v>218</v>
      </c>
      <c r="B178" s="186"/>
      <c r="C178" s="186"/>
      <c r="D178" s="186"/>
      <c r="E178" s="186"/>
      <c r="F178" s="186"/>
      <c r="G178" s="186"/>
      <c r="H178" s="186"/>
      <c r="I178" s="186"/>
      <c r="J178" s="186"/>
      <c r="K178" s="186"/>
      <c r="L178" s="186"/>
      <c r="M178" s="416"/>
      <c r="N178" s="353"/>
      <c r="O178" s="186"/>
      <c r="P178" s="186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186"/>
      <c r="P179" s="186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186"/>
      <c r="L180" s="186"/>
      <c r="M180" s="186"/>
      <c r="N180" s="91"/>
      <c r="O180" s="186"/>
      <c r="P180" s="186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49" t="s">
        <v>221</v>
      </c>
      <c r="B181" s="349" t="s">
        <v>222</v>
      </c>
      <c r="C181" s="349"/>
      <c r="D181" s="349"/>
      <c r="E181" s="349" t="s">
        <v>223</v>
      </c>
      <c r="F181" s="349"/>
      <c r="G181" s="349" t="s">
        <v>224</v>
      </c>
      <c r="H181" s="349"/>
      <c r="I181" s="349"/>
      <c r="J181" s="349" t="s">
        <v>225</v>
      </c>
      <c r="K181" s="349"/>
      <c r="L181" s="349"/>
      <c r="M181" s="349" t="s">
        <v>226</v>
      </c>
      <c r="N181" s="349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49"/>
      <c r="B182" s="419" t="s">
        <v>227</v>
      </c>
      <c r="C182" s="419" t="s">
        <v>227</v>
      </c>
      <c r="D182" s="419" t="s">
        <v>227</v>
      </c>
      <c r="E182" s="419" t="s">
        <v>227</v>
      </c>
      <c r="F182" s="419" t="s">
        <v>227</v>
      </c>
      <c r="G182" s="349" t="s">
        <v>228</v>
      </c>
      <c r="H182" s="349" t="s">
        <v>229</v>
      </c>
      <c r="I182" s="349"/>
      <c r="J182" s="331" t="s">
        <v>450</v>
      </c>
      <c r="K182" s="331" t="s">
        <v>451</v>
      </c>
      <c r="L182" s="331" t="s">
        <v>452</v>
      </c>
      <c r="M182" s="349" t="s">
        <v>168</v>
      </c>
      <c r="N182" s="349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49"/>
      <c r="B183" s="388"/>
      <c r="C183" s="388"/>
      <c r="D183" s="388"/>
      <c r="E183" s="388"/>
      <c r="F183" s="388"/>
      <c r="G183" s="349"/>
      <c r="H183" s="188" t="s">
        <v>15</v>
      </c>
      <c r="I183" s="189" t="s">
        <v>230</v>
      </c>
      <c r="J183" s="331"/>
      <c r="K183" s="331"/>
      <c r="L183" s="359"/>
      <c r="M183" s="349"/>
      <c r="N183" s="349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188">
        <v>1</v>
      </c>
      <c r="B184" s="188">
        <v>2</v>
      </c>
      <c r="C184" s="188">
        <v>3</v>
      </c>
      <c r="D184" s="188">
        <v>4</v>
      </c>
      <c r="E184" s="188">
        <v>5</v>
      </c>
      <c r="F184" s="188">
        <v>6</v>
      </c>
      <c r="G184" s="188">
        <v>7</v>
      </c>
      <c r="H184" s="188">
        <v>8</v>
      </c>
      <c r="I184" s="188">
        <v>9</v>
      </c>
      <c r="J184" s="188">
        <v>10</v>
      </c>
      <c r="K184" s="188">
        <v>11</v>
      </c>
      <c r="L184" s="188">
        <v>12</v>
      </c>
      <c r="M184" s="188">
        <v>13</v>
      </c>
      <c r="N184" s="188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49" t="s">
        <v>18</v>
      </c>
      <c r="B185" s="349" t="s">
        <v>18</v>
      </c>
      <c r="C185" s="349" t="s">
        <v>18</v>
      </c>
      <c r="D185" s="349" t="s">
        <v>18</v>
      </c>
      <c r="E185" s="349" t="s">
        <v>18</v>
      </c>
      <c r="F185" s="349" t="s">
        <v>18</v>
      </c>
      <c r="G185" s="188" t="s">
        <v>18</v>
      </c>
      <c r="H185" s="188" t="s">
        <v>18</v>
      </c>
      <c r="I185" s="188" t="s">
        <v>18</v>
      </c>
      <c r="J185" s="188" t="s">
        <v>18</v>
      </c>
      <c r="K185" s="188" t="s">
        <v>18</v>
      </c>
      <c r="L185" s="188" t="s">
        <v>18</v>
      </c>
      <c r="M185" s="188" t="s">
        <v>18</v>
      </c>
      <c r="N185" s="188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49"/>
      <c r="B186" s="349"/>
      <c r="C186" s="349"/>
      <c r="D186" s="349"/>
      <c r="E186" s="349"/>
      <c r="F186" s="349"/>
      <c r="G186" s="188" t="s">
        <v>18</v>
      </c>
      <c r="H186" s="188" t="s">
        <v>18</v>
      </c>
      <c r="I186" s="188" t="s">
        <v>18</v>
      </c>
      <c r="J186" s="188" t="s">
        <v>18</v>
      </c>
      <c r="K186" s="188" t="s">
        <v>18</v>
      </c>
      <c r="L186" s="188" t="s">
        <v>18</v>
      </c>
      <c r="M186" s="188" t="s">
        <v>18</v>
      </c>
      <c r="N186" s="188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87"/>
      <c r="B187" s="187"/>
      <c r="C187" s="187"/>
      <c r="D187" s="187"/>
      <c r="E187" s="187"/>
      <c r="F187" s="187"/>
      <c r="G187" s="187"/>
      <c r="H187" s="187"/>
      <c r="I187" s="187"/>
      <c r="J187" s="187"/>
      <c r="K187" s="187"/>
      <c r="L187" s="187"/>
      <c r="M187" s="187"/>
      <c r="N187" s="187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49" t="s">
        <v>221</v>
      </c>
      <c r="B189" s="349" t="s">
        <v>222</v>
      </c>
      <c r="C189" s="349"/>
      <c r="D189" s="349"/>
      <c r="E189" s="349" t="s">
        <v>223</v>
      </c>
      <c r="F189" s="349"/>
      <c r="G189" s="349" t="s">
        <v>232</v>
      </c>
      <c r="H189" s="349"/>
      <c r="I189" s="349"/>
      <c r="J189" s="421" t="s">
        <v>391</v>
      </c>
      <c r="K189" s="422"/>
      <c r="L189" s="423"/>
      <c r="M189" s="424" t="s">
        <v>170</v>
      </c>
      <c r="N189" s="425"/>
      <c r="O189" s="426"/>
      <c r="P189" s="420" t="s">
        <v>226</v>
      </c>
      <c r="Q189" s="420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49"/>
      <c r="B190" s="419" t="s">
        <v>227</v>
      </c>
      <c r="C190" s="419" t="s">
        <v>227</v>
      </c>
      <c r="D190" s="419" t="s">
        <v>227</v>
      </c>
      <c r="E190" s="419" t="s">
        <v>227</v>
      </c>
      <c r="F190" s="419" t="s">
        <v>227</v>
      </c>
      <c r="G190" s="419" t="s">
        <v>228</v>
      </c>
      <c r="H190" s="420" t="s">
        <v>229</v>
      </c>
      <c r="I190" s="420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49" t="s">
        <v>168</v>
      </c>
      <c r="Q190" s="349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49"/>
      <c r="B191" s="388"/>
      <c r="C191" s="388"/>
      <c r="D191" s="388"/>
      <c r="E191" s="388"/>
      <c r="F191" s="388"/>
      <c r="G191" s="388"/>
      <c r="H191" s="104" t="s">
        <v>15</v>
      </c>
      <c r="I191" s="189" t="s">
        <v>230</v>
      </c>
      <c r="J191" s="331"/>
      <c r="K191" s="331"/>
      <c r="L191" s="359"/>
      <c r="M191" s="331"/>
      <c r="N191" s="331"/>
      <c r="O191" s="359"/>
      <c r="P191" s="349"/>
      <c r="Q191" s="349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188">
        <v>1</v>
      </c>
      <c r="B192" s="188">
        <v>2</v>
      </c>
      <c r="C192" s="188">
        <v>3</v>
      </c>
      <c r="D192" s="190">
        <v>4</v>
      </c>
      <c r="E192" s="188">
        <v>5</v>
      </c>
      <c r="F192" s="188">
        <v>6</v>
      </c>
      <c r="G192" s="191">
        <v>7</v>
      </c>
      <c r="H192" s="188">
        <v>8</v>
      </c>
      <c r="I192" s="188">
        <v>9</v>
      </c>
      <c r="J192" s="188">
        <v>10</v>
      </c>
      <c r="K192" s="188">
        <v>11</v>
      </c>
      <c r="L192" s="188">
        <v>12</v>
      </c>
      <c r="M192" s="188">
        <v>13</v>
      </c>
      <c r="N192" s="188">
        <v>14</v>
      </c>
      <c r="O192" s="188">
        <v>15</v>
      </c>
      <c r="P192" s="188">
        <v>16</v>
      </c>
      <c r="Q192" s="188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8" t="s">
        <v>18</v>
      </c>
      <c r="B193" s="418" t="s">
        <v>18</v>
      </c>
      <c r="C193" s="418" t="s">
        <v>18</v>
      </c>
      <c r="D193" s="419" t="s">
        <v>18</v>
      </c>
      <c r="E193" s="419" t="s">
        <v>18</v>
      </c>
      <c r="F193" s="349" t="s">
        <v>18</v>
      </c>
      <c r="G193" s="188" t="s">
        <v>18</v>
      </c>
      <c r="H193" s="188" t="s">
        <v>18</v>
      </c>
      <c r="I193" s="188" t="s">
        <v>18</v>
      </c>
      <c r="J193" s="188" t="s">
        <v>18</v>
      </c>
      <c r="K193" s="188" t="s">
        <v>18</v>
      </c>
      <c r="L193" s="188" t="s">
        <v>18</v>
      </c>
      <c r="M193" s="188" t="s">
        <v>18</v>
      </c>
      <c r="N193" s="188" t="s">
        <v>18</v>
      </c>
      <c r="O193" s="188" t="s">
        <v>18</v>
      </c>
      <c r="P193" s="188" t="s">
        <v>18</v>
      </c>
      <c r="Q193" s="188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8"/>
      <c r="B194" s="418"/>
      <c r="C194" s="418"/>
      <c r="D194" s="388"/>
      <c r="E194" s="388"/>
      <c r="F194" s="349"/>
      <c r="G194" s="188" t="s">
        <v>18</v>
      </c>
      <c r="H194" s="188" t="s">
        <v>18</v>
      </c>
      <c r="I194" s="188" t="s">
        <v>18</v>
      </c>
      <c r="J194" s="188" t="s">
        <v>18</v>
      </c>
      <c r="K194" s="188" t="s">
        <v>18</v>
      </c>
      <c r="L194" s="188" t="s">
        <v>18</v>
      </c>
      <c r="M194" s="188" t="s">
        <v>18</v>
      </c>
      <c r="N194" s="188" t="s">
        <v>18</v>
      </c>
      <c r="O194" s="188" t="s">
        <v>18</v>
      </c>
      <c r="P194" s="188" t="s">
        <v>18</v>
      </c>
      <c r="Q194" s="188" t="s">
        <v>18</v>
      </c>
      <c r="R194" s="125"/>
      <c r="S194" s="125"/>
      <c r="T194" s="125"/>
      <c r="U194" s="125"/>
      <c r="V194" s="125"/>
      <c r="W194" s="125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87"/>
      <c r="B195" s="187"/>
      <c r="C195" s="187"/>
      <c r="D195" s="152"/>
      <c r="E195" s="187"/>
      <c r="F195" s="187"/>
      <c r="G195" s="153"/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25"/>
      <c r="S195" s="125"/>
      <c r="T195" s="125"/>
      <c r="U195" s="125"/>
      <c r="V195" s="125"/>
      <c r="W195" s="125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25"/>
      <c r="S196" s="125"/>
      <c r="T196" s="125"/>
      <c r="U196" s="125"/>
      <c r="V196" s="125"/>
      <c r="W196" s="125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173"/>
      <c r="N199" s="173"/>
      <c r="O199" s="173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173"/>
      <c r="N200" s="173"/>
      <c r="O200" s="173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173"/>
      <c r="N201" s="173"/>
      <c r="O201" s="173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173"/>
      <c r="N202" s="173"/>
      <c r="O202" s="173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173"/>
      <c r="N203" s="173"/>
      <c r="O203" s="173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173"/>
      <c r="N204" s="173"/>
      <c r="O204" s="173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173"/>
      <c r="N205" s="173"/>
      <c r="O205" s="173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171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173"/>
      <c r="N210" s="173"/>
      <c r="O210" s="173"/>
    </row>
    <row r="211" spans="1:16">
      <c r="A211" s="171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173"/>
      <c r="N211" s="173"/>
      <c r="O211" s="173"/>
    </row>
    <row r="212" spans="1:16" ht="40.5" customHeight="1">
      <c r="A212" s="171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173"/>
      <c r="N212" s="173"/>
      <c r="O212" s="173"/>
    </row>
    <row r="213" spans="1:16" ht="42.75" customHeight="1">
      <c r="A213" s="171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173"/>
      <c r="N213" s="173"/>
      <c r="O213" s="173"/>
    </row>
    <row r="214" spans="1:16" ht="42" customHeight="1">
      <c r="A214" s="171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173"/>
      <c r="N214" s="173"/>
      <c r="O214" s="173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4.25" customHeight="1">
      <c r="A222" s="173"/>
      <c r="B222" s="173"/>
      <c r="C222" s="173"/>
      <c r="D222" s="173"/>
      <c r="E222" s="173"/>
      <c r="F222" s="173"/>
      <c r="G222" s="173"/>
      <c r="H222" s="173"/>
      <c r="I222" s="173"/>
      <c r="J222" s="173"/>
      <c r="K222" s="173"/>
      <c r="L222" s="173"/>
      <c r="M222" s="173"/>
      <c r="N222" s="173"/>
      <c r="O222" s="173"/>
    </row>
    <row r="223" spans="1:16" hidden="1">
      <c r="A223" s="173"/>
      <c r="B223" s="173"/>
      <c r="C223" s="173"/>
      <c r="D223" s="173"/>
      <c r="E223" s="173"/>
      <c r="F223" s="173"/>
      <c r="G223" s="173"/>
      <c r="H223" s="173"/>
      <c r="I223" s="173"/>
      <c r="J223" s="173"/>
      <c r="K223" s="173"/>
      <c r="L223" s="173"/>
      <c r="M223" s="173"/>
      <c r="N223" s="173"/>
      <c r="O223" s="173"/>
    </row>
    <row r="224" spans="1:16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173"/>
      <c r="B225" s="173"/>
      <c r="C225" s="173"/>
      <c r="D225" s="173"/>
      <c r="E225" s="173"/>
      <c r="F225" s="173"/>
      <c r="G225" s="173"/>
      <c r="H225" s="173"/>
      <c r="I225" s="173"/>
      <c r="J225" s="173"/>
      <c r="K225" s="173"/>
      <c r="L225" s="173"/>
      <c r="M225" s="173"/>
      <c r="N225" s="173"/>
      <c r="O225" s="173"/>
    </row>
    <row r="226" spans="1:15">
      <c r="A226" s="173"/>
      <c r="B226" s="173"/>
      <c r="C226" s="173"/>
      <c r="D226" s="173"/>
      <c r="E226" s="173"/>
      <c r="F226" s="173"/>
      <c r="G226" s="173"/>
      <c r="H226" s="173"/>
      <c r="I226" s="173"/>
      <c r="J226" s="173"/>
      <c r="K226" s="173"/>
      <c r="L226" s="173"/>
      <c r="M226" s="173"/>
      <c r="N226" s="173"/>
      <c r="O226" s="173"/>
    </row>
  </sheetData>
  <mergeCells count="286">
    <mergeCell ref="A16:O16"/>
    <mergeCell ref="A17:O17"/>
    <mergeCell ref="N18:O18"/>
    <mergeCell ref="A19:J19"/>
    <mergeCell ref="K19:M19"/>
    <mergeCell ref="N19:O19"/>
    <mergeCell ref="A27:O27"/>
    <mergeCell ref="A28:J28"/>
    <mergeCell ref="A29:J29"/>
    <mergeCell ref="A24:J24"/>
    <mergeCell ref="K24:M24"/>
    <mergeCell ref="N24:O24"/>
    <mergeCell ref="K25:M25"/>
    <mergeCell ref="N25:O25"/>
    <mergeCell ref="A20:J20"/>
    <mergeCell ref="K20:M20"/>
    <mergeCell ref="N20:O20"/>
    <mergeCell ref="K21:M21"/>
    <mergeCell ref="N21:O21"/>
    <mergeCell ref="A23:J23"/>
    <mergeCell ref="K23:M23"/>
    <mergeCell ref="N23:O23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M41:M42"/>
    <mergeCell ref="N41:N42"/>
    <mergeCell ref="A38:L38"/>
    <mergeCell ref="A39:J39"/>
    <mergeCell ref="A40:A42"/>
    <mergeCell ref="A62:O62"/>
    <mergeCell ref="A63:J63"/>
    <mergeCell ref="A64:A66"/>
    <mergeCell ref="B64:D65"/>
    <mergeCell ref="E64:F65"/>
    <mergeCell ref="G64:I64"/>
    <mergeCell ref="J64:L64"/>
    <mergeCell ref="M64:O64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48:D49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79:L179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181:A183"/>
    <mergeCell ref="B181:D181"/>
    <mergeCell ref="E181:F181"/>
    <mergeCell ref="G181:I181"/>
    <mergeCell ref="J181:L181"/>
    <mergeCell ref="L182:L183"/>
    <mergeCell ref="M190:M191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  <mergeCell ref="H190:I190"/>
    <mergeCell ref="J190:J191"/>
    <mergeCell ref="A197:O197"/>
    <mergeCell ref="A198:O198"/>
    <mergeCell ref="A199:L199"/>
    <mergeCell ref="A202:L202"/>
    <mergeCell ref="A203:L203"/>
    <mergeCell ref="A204:L204"/>
    <mergeCell ref="A205:L205"/>
    <mergeCell ref="A206:O206"/>
    <mergeCell ref="A207:O207"/>
    <mergeCell ref="A200:L200"/>
    <mergeCell ref="A201:L201"/>
    <mergeCell ref="N190:N191"/>
    <mergeCell ref="O190:O191"/>
    <mergeCell ref="A52:A53"/>
    <mergeCell ref="B52:B53"/>
    <mergeCell ref="C52:C53"/>
    <mergeCell ref="D52:D53"/>
    <mergeCell ref="E52:E53"/>
    <mergeCell ref="F52:F53"/>
    <mergeCell ref="M182:M183"/>
    <mergeCell ref="A185:A186"/>
    <mergeCell ref="B185:B186"/>
    <mergeCell ref="C185:C186"/>
    <mergeCell ref="D185:D186"/>
    <mergeCell ref="E185:E186"/>
    <mergeCell ref="F185:F186"/>
    <mergeCell ref="A180:J180"/>
    <mergeCell ref="A172:D172"/>
    <mergeCell ref="E172:G172"/>
    <mergeCell ref="H172:L172"/>
    <mergeCell ref="A174:O174"/>
    <mergeCell ref="A176:L176"/>
    <mergeCell ref="M176:M179"/>
    <mergeCell ref="N176:N178"/>
    <mergeCell ref="A177:L177"/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  <mergeCell ref="A209:O209"/>
    <mergeCell ref="B210:D210"/>
    <mergeCell ref="E210:L210"/>
    <mergeCell ref="B211:D211"/>
    <mergeCell ref="E211:L211"/>
    <mergeCell ref="A6:O6"/>
    <mergeCell ref="A7:O7"/>
    <mergeCell ref="A8:O8"/>
    <mergeCell ref="A9:O9"/>
    <mergeCell ref="D18:J18"/>
    <mergeCell ref="E48:E49"/>
    <mergeCell ref="A50:A51"/>
    <mergeCell ref="B50:B51"/>
    <mergeCell ref="C50:C51"/>
    <mergeCell ref="D50:D51"/>
    <mergeCell ref="E50:E51"/>
    <mergeCell ref="F50:F51"/>
    <mergeCell ref="F48:F49"/>
    <mergeCell ref="M40:N40"/>
    <mergeCell ref="G41:G42"/>
    <mergeCell ref="H41:I41"/>
    <mergeCell ref="J41:J42"/>
    <mergeCell ref="K41:K42"/>
    <mergeCell ref="L41:L42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3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6"/>
  <dimension ref="A1:AE226"/>
  <sheetViews>
    <sheetView view="pageBreakPreview" topLeftCell="A208" zoomScale="80" zoomScaleNormal="75" zoomScaleSheetLayoutView="80" workbookViewId="0">
      <selection activeCell="A117" sqref="A117:XFD117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430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122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41</v>
      </c>
      <c r="K68" s="81">
        <f>J68</f>
        <v>41</v>
      </c>
      <c r="L68" s="81">
        <f>J68</f>
        <v>41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4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18</v>
      </c>
      <c r="K72" s="305">
        <f t="shared" si="0"/>
        <v>18</v>
      </c>
      <c r="L72" s="305">
        <f t="shared" si="1"/>
        <v>18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2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104</v>
      </c>
      <c r="K73" s="305">
        <f t="shared" si="0"/>
        <v>104</v>
      </c>
      <c r="L73" s="305">
        <f t="shared" si="1"/>
        <v>104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163</v>
      </c>
      <c r="K77" s="69">
        <f t="shared" ref="K77:L77" si="3">SUM(K68:K76)</f>
        <v>163</v>
      </c>
      <c r="L77" s="69">
        <f t="shared" si="3"/>
        <v>163</v>
      </c>
      <c r="M77" s="69"/>
      <c r="N77" s="69"/>
      <c r="O77" s="69"/>
      <c r="P77" s="68">
        <v>10</v>
      </c>
      <c r="Q77" s="71">
        <f t="shared" si="2"/>
        <v>16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6.25" customHeight="1">
      <c r="A91" s="390" t="s">
        <v>301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7" customHeight="1">
      <c r="A92" s="390" t="s">
        <v>301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.75" customHeight="1">
      <c r="A93" s="390" t="s">
        <v>301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302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12</v>
      </c>
      <c r="K136" s="304">
        <f t="shared" si="5"/>
        <v>12</v>
      </c>
      <c r="L136" s="304">
        <f t="shared" si="6"/>
        <v>12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s="98" customFormat="1" ht="75">
      <c r="A137" s="163" t="s">
        <v>189</v>
      </c>
      <c r="B137" s="307" t="s">
        <v>56</v>
      </c>
      <c r="C137" s="307" t="s">
        <v>154</v>
      </c>
      <c r="D137" s="309" t="s">
        <v>18</v>
      </c>
      <c r="E137" s="308" t="s">
        <v>55</v>
      </c>
      <c r="F137" s="309" t="s">
        <v>234</v>
      </c>
      <c r="G137" s="308" t="s">
        <v>58</v>
      </c>
      <c r="H137" s="308" t="s">
        <v>32</v>
      </c>
      <c r="I137" s="117" t="s">
        <v>102</v>
      </c>
      <c r="J137" s="308">
        <v>28</v>
      </c>
      <c r="K137" s="308">
        <f t="shared" si="5"/>
        <v>28</v>
      </c>
      <c r="L137" s="308">
        <f t="shared" si="6"/>
        <v>28</v>
      </c>
      <c r="M137" s="320" t="s">
        <v>410</v>
      </c>
      <c r="N137" s="320" t="s">
        <v>410</v>
      </c>
      <c r="O137" s="320" t="s">
        <v>410</v>
      </c>
      <c r="P137" s="321">
        <v>10</v>
      </c>
      <c r="Q137" s="322">
        <f t="shared" ref="Q137:Q154" si="7">J137*0.1</f>
        <v>3</v>
      </c>
    </row>
    <row r="138" spans="1:17" s="98" customFormat="1" ht="93.75" hidden="1">
      <c r="A138" s="323" t="s">
        <v>190</v>
      </c>
      <c r="B138" s="307" t="s">
        <v>153</v>
      </c>
      <c r="C138" s="307" t="s">
        <v>154</v>
      </c>
      <c r="D138" s="309" t="s">
        <v>18</v>
      </c>
      <c r="E138" s="308" t="s">
        <v>86</v>
      </c>
      <c r="F138" s="309" t="s">
        <v>18</v>
      </c>
      <c r="G138" s="308" t="s">
        <v>58</v>
      </c>
      <c r="H138" s="308" t="s">
        <v>32</v>
      </c>
      <c r="I138" s="117" t="s">
        <v>102</v>
      </c>
      <c r="J138" s="308"/>
      <c r="K138" s="308">
        <f t="shared" si="5"/>
        <v>0</v>
      </c>
      <c r="L138" s="308">
        <f t="shared" si="6"/>
        <v>0</v>
      </c>
      <c r="M138" s="324" t="s">
        <v>18</v>
      </c>
      <c r="N138" s="308" t="s">
        <v>18</v>
      </c>
      <c r="O138" s="308" t="s">
        <v>18</v>
      </c>
      <c r="P138" s="321">
        <v>10</v>
      </c>
      <c r="Q138" s="322">
        <f t="shared" si="7"/>
        <v>0</v>
      </c>
    </row>
    <row r="139" spans="1:17" s="98" customFormat="1" ht="93.75" hidden="1">
      <c r="A139" s="323" t="s">
        <v>191</v>
      </c>
      <c r="B139" s="307" t="s">
        <v>54</v>
      </c>
      <c r="C139" s="307" t="s">
        <v>154</v>
      </c>
      <c r="D139" s="309" t="s">
        <v>18</v>
      </c>
      <c r="E139" s="308" t="s">
        <v>86</v>
      </c>
      <c r="F139" s="309" t="s">
        <v>18</v>
      </c>
      <c r="G139" s="308" t="s">
        <v>58</v>
      </c>
      <c r="H139" s="308" t="s">
        <v>32</v>
      </c>
      <c r="I139" s="117" t="s">
        <v>102</v>
      </c>
      <c r="J139" s="308"/>
      <c r="K139" s="308">
        <f t="shared" si="5"/>
        <v>0</v>
      </c>
      <c r="L139" s="308">
        <f t="shared" si="6"/>
        <v>0</v>
      </c>
      <c r="M139" s="324" t="s">
        <v>18</v>
      </c>
      <c r="N139" s="308" t="s">
        <v>18</v>
      </c>
      <c r="O139" s="308" t="s">
        <v>18</v>
      </c>
      <c r="P139" s="321">
        <v>10</v>
      </c>
      <c r="Q139" s="322">
        <f t="shared" si="7"/>
        <v>0</v>
      </c>
    </row>
    <row r="140" spans="1:17" s="98" customFormat="1" ht="93.75" hidden="1">
      <c r="A140" s="323" t="s">
        <v>192</v>
      </c>
      <c r="B140" s="307" t="s">
        <v>20</v>
      </c>
      <c r="C140" s="307" t="s">
        <v>154</v>
      </c>
      <c r="D140" s="309" t="s">
        <v>18</v>
      </c>
      <c r="E140" s="308" t="s">
        <v>86</v>
      </c>
      <c r="F140" s="309" t="s">
        <v>18</v>
      </c>
      <c r="G140" s="308" t="s">
        <v>58</v>
      </c>
      <c r="H140" s="308" t="s">
        <v>32</v>
      </c>
      <c r="I140" s="117" t="s">
        <v>102</v>
      </c>
      <c r="J140" s="308"/>
      <c r="K140" s="308">
        <f t="shared" si="5"/>
        <v>0</v>
      </c>
      <c r="L140" s="308">
        <f t="shared" si="6"/>
        <v>0</v>
      </c>
      <c r="M140" s="324" t="s">
        <v>18</v>
      </c>
      <c r="N140" s="308" t="s">
        <v>18</v>
      </c>
      <c r="O140" s="308" t="s">
        <v>18</v>
      </c>
      <c r="P140" s="321">
        <v>10</v>
      </c>
      <c r="Q140" s="322">
        <f t="shared" si="7"/>
        <v>0</v>
      </c>
    </row>
    <row r="141" spans="1:17" s="98" customFormat="1" ht="93.75" hidden="1">
      <c r="A141" s="323" t="s">
        <v>193</v>
      </c>
      <c r="B141" s="307" t="s">
        <v>155</v>
      </c>
      <c r="C141" s="307" t="s">
        <v>154</v>
      </c>
      <c r="D141" s="309" t="s">
        <v>18</v>
      </c>
      <c r="E141" s="308" t="s">
        <v>86</v>
      </c>
      <c r="F141" s="309" t="s">
        <v>18</v>
      </c>
      <c r="G141" s="308" t="s">
        <v>58</v>
      </c>
      <c r="H141" s="308" t="s">
        <v>32</v>
      </c>
      <c r="I141" s="117" t="s">
        <v>102</v>
      </c>
      <c r="J141" s="308"/>
      <c r="K141" s="308">
        <f t="shared" si="5"/>
        <v>0</v>
      </c>
      <c r="L141" s="308">
        <f t="shared" si="6"/>
        <v>0</v>
      </c>
      <c r="M141" s="320" t="s">
        <v>156</v>
      </c>
      <c r="N141" s="320" t="s">
        <v>156</v>
      </c>
      <c r="O141" s="320" t="s">
        <v>156</v>
      </c>
      <c r="P141" s="321">
        <v>10</v>
      </c>
      <c r="Q141" s="322">
        <f t="shared" si="7"/>
        <v>0</v>
      </c>
    </row>
    <row r="142" spans="1:17" s="98" customFormat="1" ht="93.75" hidden="1">
      <c r="A142" s="323" t="s">
        <v>194</v>
      </c>
      <c r="B142" s="307" t="s">
        <v>56</v>
      </c>
      <c r="C142" s="307" t="s">
        <v>154</v>
      </c>
      <c r="D142" s="309" t="s">
        <v>18</v>
      </c>
      <c r="E142" s="308" t="s">
        <v>86</v>
      </c>
      <c r="F142" s="309" t="s">
        <v>18</v>
      </c>
      <c r="G142" s="308" t="s">
        <v>58</v>
      </c>
      <c r="H142" s="308" t="s">
        <v>32</v>
      </c>
      <c r="I142" s="117" t="s">
        <v>102</v>
      </c>
      <c r="J142" s="308"/>
      <c r="K142" s="308">
        <f t="shared" si="5"/>
        <v>0</v>
      </c>
      <c r="L142" s="308">
        <f t="shared" si="6"/>
        <v>0</v>
      </c>
      <c r="M142" s="320" t="s">
        <v>157</v>
      </c>
      <c r="N142" s="320" t="s">
        <v>157</v>
      </c>
      <c r="O142" s="320" t="s">
        <v>157</v>
      </c>
      <c r="P142" s="321">
        <v>10</v>
      </c>
      <c r="Q142" s="322">
        <f t="shared" si="7"/>
        <v>0</v>
      </c>
    </row>
    <row r="143" spans="1:17" s="98" customFormat="1" ht="56.25" hidden="1">
      <c r="A143" s="163" t="s">
        <v>195</v>
      </c>
      <c r="B143" s="307" t="s">
        <v>153</v>
      </c>
      <c r="C143" s="307" t="s">
        <v>158</v>
      </c>
      <c r="D143" s="309" t="s">
        <v>18</v>
      </c>
      <c r="E143" s="308" t="s">
        <v>55</v>
      </c>
      <c r="F143" s="309" t="s">
        <v>18</v>
      </c>
      <c r="G143" s="308" t="s">
        <v>58</v>
      </c>
      <c r="H143" s="308" t="s">
        <v>32</v>
      </c>
      <c r="I143" s="117" t="s">
        <v>102</v>
      </c>
      <c r="J143" s="308"/>
      <c r="K143" s="308">
        <f t="shared" si="5"/>
        <v>0</v>
      </c>
      <c r="L143" s="308">
        <f t="shared" si="6"/>
        <v>0</v>
      </c>
      <c r="M143" s="324" t="s">
        <v>18</v>
      </c>
      <c r="N143" s="308" t="s">
        <v>18</v>
      </c>
      <c r="O143" s="308" t="s">
        <v>18</v>
      </c>
      <c r="P143" s="321">
        <v>10</v>
      </c>
      <c r="Q143" s="322">
        <f t="shared" si="7"/>
        <v>0</v>
      </c>
    </row>
    <row r="144" spans="1:17" s="98" customFormat="1" ht="75">
      <c r="A144" s="163" t="s">
        <v>196</v>
      </c>
      <c r="B144" s="307" t="s">
        <v>54</v>
      </c>
      <c r="C144" s="307" t="s">
        <v>158</v>
      </c>
      <c r="D144" s="309" t="s">
        <v>18</v>
      </c>
      <c r="E144" s="308" t="s">
        <v>55</v>
      </c>
      <c r="F144" s="309" t="s">
        <v>18</v>
      </c>
      <c r="G144" s="308" t="s">
        <v>58</v>
      </c>
      <c r="H144" s="308" t="s">
        <v>32</v>
      </c>
      <c r="I144" s="117" t="s">
        <v>102</v>
      </c>
      <c r="J144" s="308">
        <v>1</v>
      </c>
      <c r="K144" s="308">
        <f t="shared" si="5"/>
        <v>1</v>
      </c>
      <c r="L144" s="308">
        <f t="shared" si="6"/>
        <v>1</v>
      </c>
      <c r="M144" s="324" t="s">
        <v>18</v>
      </c>
      <c r="N144" s="308" t="s">
        <v>18</v>
      </c>
      <c r="O144" s="308" t="s">
        <v>18</v>
      </c>
      <c r="P144" s="321">
        <v>10</v>
      </c>
      <c r="Q144" s="322">
        <f t="shared" si="7"/>
        <v>0</v>
      </c>
    </row>
    <row r="145" spans="1:17" s="98" customFormat="1" ht="37.5" hidden="1">
      <c r="A145" s="163" t="s">
        <v>197</v>
      </c>
      <c r="B145" s="307" t="s">
        <v>20</v>
      </c>
      <c r="C145" s="307" t="s">
        <v>158</v>
      </c>
      <c r="D145" s="309" t="s">
        <v>18</v>
      </c>
      <c r="E145" s="308" t="s">
        <v>55</v>
      </c>
      <c r="F145" s="309" t="s">
        <v>18</v>
      </c>
      <c r="G145" s="308" t="s">
        <v>58</v>
      </c>
      <c r="H145" s="308" t="s">
        <v>32</v>
      </c>
      <c r="I145" s="117" t="s">
        <v>102</v>
      </c>
      <c r="J145" s="308"/>
      <c r="K145" s="308">
        <f t="shared" si="5"/>
        <v>0</v>
      </c>
      <c r="L145" s="308">
        <f t="shared" si="6"/>
        <v>0</v>
      </c>
      <c r="M145" s="324" t="s">
        <v>18</v>
      </c>
      <c r="N145" s="308" t="s">
        <v>18</v>
      </c>
      <c r="O145" s="308" t="s">
        <v>18</v>
      </c>
      <c r="P145" s="321">
        <v>10</v>
      </c>
      <c r="Q145" s="322">
        <f t="shared" si="7"/>
        <v>0</v>
      </c>
    </row>
    <row r="146" spans="1:17" s="98" customFormat="1" ht="93.75">
      <c r="A146" s="163" t="s">
        <v>198</v>
      </c>
      <c r="B146" s="307" t="s">
        <v>155</v>
      </c>
      <c r="C146" s="307" t="s">
        <v>158</v>
      </c>
      <c r="D146" s="309" t="s">
        <v>18</v>
      </c>
      <c r="E146" s="308" t="s">
        <v>55</v>
      </c>
      <c r="F146" s="309" t="s">
        <v>18</v>
      </c>
      <c r="G146" s="308" t="s">
        <v>58</v>
      </c>
      <c r="H146" s="308" t="s">
        <v>32</v>
      </c>
      <c r="I146" s="117" t="s">
        <v>102</v>
      </c>
      <c r="J146" s="308">
        <v>1</v>
      </c>
      <c r="K146" s="308">
        <f t="shared" si="5"/>
        <v>1</v>
      </c>
      <c r="L146" s="308">
        <f t="shared" si="6"/>
        <v>1</v>
      </c>
      <c r="M146" s="324" t="s">
        <v>18</v>
      </c>
      <c r="N146" s="308" t="s">
        <v>18</v>
      </c>
      <c r="O146" s="308" t="s">
        <v>18</v>
      </c>
      <c r="P146" s="321">
        <v>10</v>
      </c>
      <c r="Q146" s="322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55</v>
      </c>
      <c r="K147" s="304">
        <f t="shared" si="5"/>
        <v>55</v>
      </c>
      <c r="L147" s="304">
        <f t="shared" si="6"/>
        <v>55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6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65</v>
      </c>
      <c r="K148" s="304">
        <f t="shared" si="5"/>
        <v>65</v>
      </c>
      <c r="L148" s="304">
        <f t="shared" si="6"/>
        <v>65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7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163</v>
      </c>
      <c r="K155" s="14">
        <f t="shared" ref="K155:L155" si="9">SUM(K132:K154)</f>
        <v>163</v>
      </c>
      <c r="L155" s="14">
        <f t="shared" si="9"/>
        <v>163</v>
      </c>
      <c r="M155" s="9"/>
      <c r="N155" s="9"/>
      <c r="O155" s="9"/>
      <c r="P155" s="66">
        <v>10</v>
      </c>
      <c r="Q155" s="67">
        <f>J155*0.1</f>
        <v>16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6.25" customHeight="1">
      <c r="A169" s="390" t="s">
        <v>301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7" customHeight="1">
      <c r="A170" s="390" t="s">
        <v>301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.75" customHeight="1">
      <c r="A171" s="390" t="s">
        <v>301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302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4.2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1" fitToHeight="5" orientation="landscape" r:id="rId1"/>
  <rowBreaks count="3" manualBreakCount="3">
    <brk id="33" max="16" man="1"/>
    <brk id="164" max="16" man="1"/>
    <brk id="195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7"/>
  <dimension ref="A1:AE226"/>
  <sheetViews>
    <sheetView view="pageBreakPreview" topLeftCell="A203" zoomScale="80" zoomScaleNormal="75" zoomScaleSheetLayoutView="80" workbookViewId="0">
      <selection activeCell="A116" sqref="A116:XFD116"/>
    </sheetView>
  </sheetViews>
  <sheetFormatPr defaultRowHeight="18.75"/>
  <cols>
    <col min="1" max="1" width="30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249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123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10.25" customHeight="1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94.5" customHeight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53</v>
      </c>
      <c r="K68" s="81">
        <f>J68</f>
        <v>53</v>
      </c>
      <c r="L68" s="81">
        <f>J68</f>
        <v>53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5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31</v>
      </c>
      <c r="K72" s="305">
        <f t="shared" si="0"/>
        <v>31</v>
      </c>
      <c r="L72" s="305">
        <f t="shared" si="1"/>
        <v>31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3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256</v>
      </c>
      <c r="K73" s="305">
        <f t="shared" si="0"/>
        <v>256</v>
      </c>
      <c r="L73" s="305">
        <f t="shared" si="1"/>
        <v>256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26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340</v>
      </c>
      <c r="K77" s="69">
        <f t="shared" ref="K77:L77" si="3">SUM(K68:K76)</f>
        <v>340</v>
      </c>
      <c r="L77" s="69">
        <f t="shared" si="3"/>
        <v>340</v>
      </c>
      <c r="M77" s="69"/>
      <c r="N77" s="69"/>
      <c r="O77" s="69"/>
      <c r="P77" s="68">
        <v>10</v>
      </c>
      <c r="Q77" s="71">
        <f t="shared" si="2"/>
        <v>34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74.25" customHeight="1">
      <c r="A91" s="390" t="s">
        <v>303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9.25" customHeight="1">
      <c r="A92" s="390" t="s">
        <v>303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5.25" customHeight="1">
      <c r="A93" s="390" t="s">
        <v>303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304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8</v>
      </c>
      <c r="K136" s="304">
        <f t="shared" si="5"/>
        <v>8</v>
      </c>
      <c r="L136" s="304">
        <f t="shared" si="6"/>
        <v>8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45</v>
      </c>
      <c r="K137" s="304">
        <f t="shared" si="5"/>
        <v>45</v>
      </c>
      <c r="L137" s="304">
        <f t="shared" si="6"/>
        <v>45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5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0</v>
      </c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5</v>
      </c>
      <c r="K146" s="304">
        <f t="shared" si="5"/>
        <v>5</v>
      </c>
      <c r="L146" s="304">
        <f t="shared" si="6"/>
        <v>5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1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92</v>
      </c>
      <c r="K147" s="304">
        <f t="shared" si="5"/>
        <v>92</v>
      </c>
      <c r="L147" s="304">
        <f t="shared" si="6"/>
        <v>92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9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189</v>
      </c>
      <c r="K148" s="304">
        <f t="shared" si="5"/>
        <v>189</v>
      </c>
      <c r="L148" s="304">
        <f t="shared" si="6"/>
        <v>189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19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340</v>
      </c>
      <c r="K155" s="14">
        <f t="shared" ref="K155:L155" si="9">SUM(K132:K154)</f>
        <v>340</v>
      </c>
      <c r="L155" s="14">
        <f t="shared" si="9"/>
        <v>340</v>
      </c>
      <c r="M155" s="9"/>
      <c r="N155" s="9"/>
      <c r="O155" s="9"/>
      <c r="P155" s="66">
        <v>10</v>
      </c>
      <c r="Q155" s="67">
        <f>J155*0.1</f>
        <v>34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74.25" customHeight="1">
      <c r="A169" s="390" t="s">
        <v>303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9.25" customHeight="1">
      <c r="A170" s="390" t="s">
        <v>303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5.25" customHeight="1">
      <c r="A171" s="390" t="s">
        <v>303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304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3" manualBreakCount="3">
    <brk id="33" max="16" man="1"/>
    <brk id="63" max="16" man="1"/>
    <brk id="182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/>
  <dimension ref="A1:AE226"/>
  <sheetViews>
    <sheetView view="pageBreakPreview" topLeftCell="A200" zoomScale="80" zoomScaleNormal="75" zoomScaleSheetLayoutView="80" workbookViewId="0">
      <selection activeCell="A146" sqref="A146:XFD146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5703125" style="4" customWidth="1"/>
    <col min="10" max="10" width="13.42578125" style="4" customWidth="1"/>
    <col min="11" max="11" width="11" style="4" customWidth="1"/>
    <col min="12" max="12" width="10.710937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392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53"/>
      <c r="C18" s="53"/>
      <c r="D18" s="330" t="s">
        <v>466</v>
      </c>
      <c r="E18" s="330"/>
      <c r="F18" s="330"/>
      <c r="G18" s="330"/>
      <c r="H18" s="330"/>
      <c r="I18" s="330"/>
      <c r="J18" s="330"/>
      <c r="K18" s="53"/>
      <c r="L18" s="53"/>
      <c r="M18" s="53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58"/>
      <c r="L22" s="58"/>
      <c r="M22" s="59" t="s">
        <v>166</v>
      </c>
      <c r="N22" s="56"/>
      <c r="O22" s="57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60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60"/>
      <c r="B26" s="62"/>
      <c r="C26" s="62"/>
      <c r="D26" s="62"/>
      <c r="E26" s="62"/>
      <c r="F26" s="62"/>
      <c r="G26" s="62"/>
      <c r="H26" s="62"/>
      <c r="I26" s="62"/>
      <c r="J26" s="62"/>
      <c r="K26" s="55"/>
      <c r="L26" s="55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61"/>
      <c r="L28" s="61"/>
      <c r="M28" s="61"/>
      <c r="N28" s="61"/>
      <c r="O28" s="61"/>
      <c r="P28" s="23"/>
      <c r="Q28" s="23"/>
      <c r="R28" s="23"/>
    </row>
    <row r="29" spans="1:18" ht="35.25" customHeight="1">
      <c r="A29" s="372" t="s">
        <v>174</v>
      </c>
      <c r="B29" s="372"/>
      <c r="C29" s="372"/>
      <c r="D29" s="372"/>
      <c r="E29" s="372"/>
      <c r="F29" s="372"/>
      <c r="G29" s="372"/>
      <c r="H29" s="372"/>
      <c r="I29" s="372"/>
      <c r="J29" s="372"/>
      <c r="K29" s="61"/>
      <c r="L29" s="61"/>
      <c r="M29" s="61"/>
      <c r="N29" s="61"/>
      <c r="O29" s="61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55"/>
      <c r="L30" s="55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52"/>
      <c r="L31" s="52"/>
      <c r="M31" s="52"/>
      <c r="N31" s="52"/>
      <c r="O31" s="52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52"/>
      <c r="L32" s="52"/>
      <c r="M32" s="52"/>
      <c r="N32" s="52"/>
      <c r="O32" s="52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52"/>
      <c r="L33" s="52"/>
      <c r="M33" s="52"/>
      <c r="N33" s="52"/>
      <c r="O33" s="52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34.5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52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52"/>
    </row>
    <row r="37" spans="1:15" ht="32.25" customHeight="1">
      <c r="A37" s="52" t="s">
        <v>9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363"/>
      <c r="N37" s="333"/>
      <c r="O37" s="52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52"/>
      <c r="N38" s="8"/>
      <c r="O38" s="52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52"/>
      <c r="L39" s="52"/>
      <c r="M39" s="52"/>
      <c r="N39" s="8"/>
      <c r="O39" s="52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52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52"/>
    </row>
    <row r="42" spans="1:15" ht="131.25">
      <c r="A42" s="359"/>
      <c r="B42" s="50" t="s">
        <v>25</v>
      </c>
      <c r="C42" s="50" t="s">
        <v>26</v>
      </c>
      <c r="D42" s="50" t="s">
        <v>27</v>
      </c>
      <c r="E42" s="50" t="s">
        <v>28</v>
      </c>
      <c r="F42" s="50" t="s">
        <v>18</v>
      </c>
      <c r="G42" s="359"/>
      <c r="H42" s="50" t="s">
        <v>15</v>
      </c>
      <c r="I42" s="50" t="s">
        <v>16</v>
      </c>
      <c r="J42" s="331"/>
      <c r="K42" s="331"/>
      <c r="L42" s="359"/>
      <c r="M42" s="333"/>
      <c r="N42" s="331"/>
      <c r="O42" s="52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50">
        <v>7</v>
      </c>
      <c r="H43" s="50">
        <v>8</v>
      </c>
      <c r="I43" s="50">
        <v>9</v>
      </c>
      <c r="J43" s="50">
        <v>10</v>
      </c>
      <c r="K43" s="50">
        <v>11</v>
      </c>
      <c r="L43" s="50">
        <v>12</v>
      </c>
      <c r="M43" s="51">
        <v>13</v>
      </c>
      <c r="N43" s="51">
        <v>14</v>
      </c>
      <c r="O43" s="52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50" t="s">
        <v>95</v>
      </c>
      <c r="I44" s="50">
        <v>744</v>
      </c>
      <c r="J44" s="50">
        <v>100</v>
      </c>
      <c r="K44" s="51">
        <v>100</v>
      </c>
      <c r="L44" s="51">
        <v>100</v>
      </c>
      <c r="M44" s="51">
        <v>10</v>
      </c>
      <c r="N44" s="71">
        <v>10</v>
      </c>
      <c r="O44" s="52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50">
        <v>642</v>
      </c>
      <c r="J51" s="50">
        <v>0</v>
      </c>
      <c r="K51" s="51">
        <v>0</v>
      </c>
      <c r="L51" s="51">
        <v>0</v>
      </c>
      <c r="M51" s="51">
        <v>0</v>
      </c>
      <c r="N51" s="51">
        <v>0</v>
      </c>
      <c r="O51" s="52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idden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97</v>
      </c>
      <c r="B63" s="358"/>
      <c r="C63" s="358"/>
      <c r="D63" s="358"/>
      <c r="E63" s="358"/>
      <c r="F63" s="358"/>
      <c r="G63" s="358"/>
      <c r="H63" s="358"/>
      <c r="I63" s="358"/>
      <c r="J63" s="358"/>
      <c r="K63" s="52"/>
      <c r="L63" s="52"/>
      <c r="M63" s="52"/>
      <c r="N63" s="52"/>
      <c r="O63" s="52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50" t="s">
        <v>25</v>
      </c>
      <c r="C66" s="122" t="s">
        <v>26</v>
      </c>
      <c r="D66" s="50" t="s">
        <v>27</v>
      </c>
      <c r="E66" s="50" t="s">
        <v>28</v>
      </c>
      <c r="F66" s="50" t="s">
        <v>159</v>
      </c>
      <c r="G66" s="359"/>
      <c r="H66" s="50" t="s">
        <v>29</v>
      </c>
      <c r="I66" s="50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50">
        <v>1</v>
      </c>
      <c r="B67" s="50">
        <v>2</v>
      </c>
      <c r="C67" s="50">
        <v>3</v>
      </c>
      <c r="D67" s="50">
        <v>4</v>
      </c>
      <c r="E67" s="50">
        <v>5</v>
      </c>
      <c r="F67" s="50">
        <v>6</v>
      </c>
      <c r="G67" s="50">
        <v>7</v>
      </c>
      <c r="H67" s="50">
        <v>8</v>
      </c>
      <c r="I67" s="50">
        <v>9</v>
      </c>
      <c r="J67" s="50">
        <v>10</v>
      </c>
      <c r="K67" s="50">
        <v>11</v>
      </c>
      <c r="L67" s="50">
        <v>12</v>
      </c>
      <c r="M67" s="50">
        <v>13</v>
      </c>
      <c r="N67" s="50">
        <v>14</v>
      </c>
      <c r="O67" s="50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102</v>
      </c>
      <c r="K68" s="81">
        <f>J68</f>
        <v>102</v>
      </c>
      <c r="L68" s="81">
        <f>J68</f>
        <v>102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10</v>
      </c>
    </row>
    <row r="69" spans="1:17" ht="150" hidden="1">
      <c r="A69" s="161" t="s">
        <v>207</v>
      </c>
      <c r="B69" s="75" t="s">
        <v>177</v>
      </c>
      <c r="C69" s="50" t="s">
        <v>19</v>
      </c>
      <c r="D69" s="2" t="s">
        <v>154</v>
      </c>
      <c r="E69" s="51" t="s">
        <v>30</v>
      </c>
      <c r="F69" s="50" t="s">
        <v>55</v>
      </c>
      <c r="G69" s="50" t="s">
        <v>31</v>
      </c>
      <c r="H69" s="50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50" t="s">
        <v>154</v>
      </c>
      <c r="E70" s="51" t="s">
        <v>30</v>
      </c>
      <c r="F70" s="50" t="s">
        <v>86</v>
      </c>
      <c r="G70" s="50" t="s">
        <v>31</v>
      </c>
      <c r="H70" s="50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50" t="s">
        <v>154</v>
      </c>
      <c r="E71" s="51" t="s">
        <v>30</v>
      </c>
      <c r="F71" s="50" t="s">
        <v>86</v>
      </c>
      <c r="G71" s="50" t="s">
        <v>31</v>
      </c>
      <c r="H71" s="50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209</v>
      </c>
      <c r="K73" s="305">
        <f t="shared" si="0"/>
        <v>209</v>
      </c>
      <c r="L73" s="305">
        <f t="shared" si="1"/>
        <v>209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21</v>
      </c>
    </row>
    <row r="74" spans="1:17" ht="150" hidden="1">
      <c r="A74" s="74" t="s">
        <v>182</v>
      </c>
      <c r="B74" s="75" t="s">
        <v>181</v>
      </c>
      <c r="C74" s="2" t="s">
        <v>17</v>
      </c>
      <c r="D74" s="50" t="s">
        <v>158</v>
      </c>
      <c r="E74" s="51" t="s">
        <v>30</v>
      </c>
      <c r="F74" s="50" t="s">
        <v>86</v>
      </c>
      <c r="G74" s="50" t="s">
        <v>31</v>
      </c>
      <c r="H74" s="50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50" t="s">
        <v>158</v>
      </c>
      <c r="E75" s="51" t="s">
        <v>30</v>
      </c>
      <c r="F75" s="50" t="s">
        <v>86</v>
      </c>
      <c r="G75" s="50" t="s">
        <v>31</v>
      </c>
      <c r="H75" s="50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51"/>
      <c r="C76" s="50"/>
      <c r="D76" s="50"/>
      <c r="E76" s="51"/>
      <c r="F76" s="51"/>
      <c r="G76" s="50"/>
      <c r="H76" s="50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51"/>
      <c r="C77" s="50"/>
      <c r="D77" s="50"/>
      <c r="E77" s="51"/>
      <c r="F77" s="51"/>
      <c r="G77" s="50"/>
      <c r="H77" s="50"/>
      <c r="I77" s="12"/>
      <c r="J77" s="69">
        <f>SUM(J68:J76)</f>
        <v>311</v>
      </c>
      <c r="K77" s="69">
        <f t="shared" ref="K77:L77" si="3">SUM(K68:K76)</f>
        <v>311</v>
      </c>
      <c r="L77" s="69">
        <f t="shared" si="3"/>
        <v>311</v>
      </c>
      <c r="M77" s="69"/>
      <c r="N77" s="69"/>
      <c r="O77" s="69"/>
      <c r="P77" s="68">
        <v>10</v>
      </c>
      <c r="Q77" s="71">
        <f t="shared" si="2"/>
        <v>31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52"/>
      <c r="M80" s="52"/>
      <c r="N80" s="52"/>
      <c r="O80" s="52"/>
    </row>
    <row r="81" spans="1:16">
      <c r="A81" s="50" t="s">
        <v>35</v>
      </c>
      <c r="B81" s="50" t="s">
        <v>36</v>
      </c>
      <c r="C81" s="50" t="s">
        <v>37</v>
      </c>
      <c r="D81" s="50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52"/>
      <c r="M81" s="52"/>
      <c r="N81" s="52"/>
      <c r="O81" s="52"/>
    </row>
    <row r="82" spans="1:16">
      <c r="A82" s="50">
        <v>1</v>
      </c>
      <c r="B82" s="50">
        <v>2</v>
      </c>
      <c r="C82" s="50">
        <v>3</v>
      </c>
      <c r="D82" s="50">
        <v>4</v>
      </c>
      <c r="E82" s="331">
        <v>5</v>
      </c>
      <c r="F82" s="384"/>
      <c r="G82" s="384"/>
      <c r="H82" s="384"/>
      <c r="I82" s="384"/>
      <c r="J82" s="384"/>
      <c r="K82" s="384"/>
      <c r="L82" s="52"/>
      <c r="M82" s="52"/>
      <c r="N82" s="52"/>
      <c r="O82" s="52"/>
    </row>
    <row r="83" spans="1:16">
      <c r="A83" s="50" t="s">
        <v>18</v>
      </c>
      <c r="B83" s="50" t="s">
        <v>18</v>
      </c>
      <c r="C83" s="50" t="s">
        <v>18</v>
      </c>
      <c r="D83" s="50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52"/>
      <c r="M83" s="52"/>
      <c r="N83" s="52"/>
      <c r="O83" s="52"/>
    </row>
    <row r="84" spans="1:16">
      <c r="A84" s="358" t="s">
        <v>39</v>
      </c>
      <c r="B84" s="358"/>
      <c r="C84" s="358"/>
      <c r="D84" s="358"/>
      <c r="E84" s="358"/>
      <c r="F84" s="358"/>
      <c r="G84" s="52"/>
      <c r="H84" s="52"/>
      <c r="I84" s="52"/>
      <c r="J84" s="52"/>
      <c r="K84" s="52"/>
      <c r="L84" s="52"/>
      <c r="M84" s="52"/>
      <c r="N84" s="52"/>
      <c r="O84" s="52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54"/>
      <c r="M85" s="54"/>
      <c r="N85" s="54"/>
      <c r="O85" s="54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54"/>
      <c r="M86" s="54"/>
      <c r="N86" s="54"/>
      <c r="O86" s="54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54"/>
      <c r="M87" s="54"/>
      <c r="N87" s="54"/>
      <c r="O87" s="54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52"/>
      <c r="K88" s="52"/>
      <c r="L88" s="52"/>
      <c r="M88" s="52"/>
      <c r="N88" s="52"/>
      <c r="O88" s="52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.75" customHeight="1">
      <c r="A91" s="390" t="s">
        <v>254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8.5" customHeight="1">
      <c r="A92" s="390" t="s">
        <v>254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9.25" customHeight="1">
      <c r="A93" s="390" t="s">
        <v>254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60" customHeight="1">
      <c r="A94" s="390" t="s">
        <v>255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52"/>
      <c r="K95" s="52"/>
      <c r="L95" s="52"/>
      <c r="M95" s="52"/>
      <c r="N95" s="52"/>
      <c r="O95" s="52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52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52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52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52"/>
      <c r="N99" s="8"/>
      <c r="O99" s="52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52"/>
      <c r="L100" s="52"/>
      <c r="M100" s="52"/>
      <c r="N100" s="8"/>
      <c r="O100" s="52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52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52"/>
    </row>
    <row r="103" spans="1:15" ht="52.5" customHeight="1">
      <c r="A103" s="359"/>
      <c r="B103" s="50" t="s">
        <v>26</v>
      </c>
      <c r="C103" s="50" t="s">
        <v>27</v>
      </c>
      <c r="D103" s="50" t="s">
        <v>18</v>
      </c>
      <c r="E103" s="50" t="s">
        <v>57</v>
      </c>
      <c r="F103" s="50" t="s">
        <v>18</v>
      </c>
      <c r="G103" s="359"/>
      <c r="H103" s="50" t="s">
        <v>15</v>
      </c>
      <c r="I103" s="50" t="s">
        <v>16</v>
      </c>
      <c r="J103" s="331"/>
      <c r="K103" s="331"/>
      <c r="L103" s="359"/>
      <c r="M103" s="333"/>
      <c r="N103" s="331"/>
      <c r="O103" s="52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50">
        <v>7</v>
      </c>
      <c r="H104" s="50">
        <v>8</v>
      </c>
      <c r="I104" s="50">
        <v>9</v>
      </c>
      <c r="J104" s="50">
        <v>10</v>
      </c>
      <c r="K104" s="50">
        <v>11</v>
      </c>
      <c r="L104" s="50">
        <v>12</v>
      </c>
      <c r="M104" s="51">
        <v>13</v>
      </c>
      <c r="N104" s="51">
        <v>14</v>
      </c>
      <c r="O104" s="52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50">
        <v>0</v>
      </c>
      <c r="K105" s="50">
        <v>0</v>
      </c>
      <c r="L105" s="50">
        <v>0</v>
      </c>
      <c r="M105" s="51">
        <v>0</v>
      </c>
      <c r="N105" s="71">
        <v>0</v>
      </c>
      <c r="O105" s="52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52"/>
      <c r="L127" s="52"/>
      <c r="M127" s="52"/>
      <c r="N127" s="52"/>
      <c r="O127" s="52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50" t="s">
        <v>26</v>
      </c>
      <c r="C130" s="50" t="s">
        <v>27</v>
      </c>
      <c r="D130" s="50" t="s">
        <v>18</v>
      </c>
      <c r="E130" s="50" t="s">
        <v>57</v>
      </c>
      <c r="F130" s="50" t="s">
        <v>18</v>
      </c>
      <c r="G130" s="359"/>
      <c r="H130" s="50" t="s">
        <v>29</v>
      </c>
      <c r="I130" s="50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50">
        <v>4</v>
      </c>
      <c r="E131" s="50">
        <v>5</v>
      </c>
      <c r="F131" s="50">
        <v>6</v>
      </c>
      <c r="G131" s="50">
        <v>7</v>
      </c>
      <c r="H131" s="50">
        <v>8</v>
      </c>
      <c r="I131" s="50">
        <v>9</v>
      </c>
      <c r="J131" s="122">
        <v>10</v>
      </c>
      <c r="K131" s="50">
        <v>11</v>
      </c>
      <c r="L131" s="50">
        <v>12</v>
      </c>
      <c r="M131" s="50">
        <v>13</v>
      </c>
      <c r="N131" s="50">
        <v>14</v>
      </c>
      <c r="O131" s="50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51" t="s">
        <v>18</v>
      </c>
      <c r="E132" s="50" t="s">
        <v>55</v>
      </c>
      <c r="F132" s="51" t="s">
        <v>18</v>
      </c>
      <c r="G132" s="50" t="s">
        <v>58</v>
      </c>
      <c r="H132" s="50" t="s">
        <v>32</v>
      </c>
      <c r="I132" s="3" t="s">
        <v>102</v>
      </c>
      <c r="J132" s="122"/>
      <c r="K132" s="50"/>
      <c r="L132" s="50"/>
      <c r="M132" s="14" t="s">
        <v>18</v>
      </c>
      <c r="N132" s="50" t="s">
        <v>18</v>
      </c>
      <c r="O132" s="50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51" t="s">
        <v>18</v>
      </c>
      <c r="E133" s="50" t="s">
        <v>55</v>
      </c>
      <c r="F133" s="51" t="s">
        <v>18</v>
      </c>
      <c r="G133" s="50" t="s">
        <v>58</v>
      </c>
      <c r="H133" s="50" t="s">
        <v>32</v>
      </c>
      <c r="I133" s="3" t="s">
        <v>102</v>
      </c>
      <c r="J133" s="122"/>
      <c r="K133" s="50"/>
      <c r="L133" s="50"/>
      <c r="M133" s="14" t="s">
        <v>18</v>
      </c>
      <c r="N133" s="50" t="s">
        <v>18</v>
      </c>
      <c r="O133" s="50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51" t="s">
        <v>18</v>
      </c>
      <c r="E134" s="50" t="s">
        <v>55</v>
      </c>
      <c r="F134" s="51" t="s">
        <v>18</v>
      </c>
      <c r="G134" s="50" t="s">
        <v>58</v>
      </c>
      <c r="H134" s="50" t="s">
        <v>32</v>
      </c>
      <c r="I134" s="3" t="s">
        <v>102</v>
      </c>
      <c r="J134" s="122"/>
      <c r="K134" s="50">
        <f>J134</f>
        <v>0</v>
      </c>
      <c r="L134" s="50">
        <f>J134</f>
        <v>0</v>
      </c>
      <c r="M134" s="14" t="s">
        <v>18</v>
      </c>
      <c r="N134" s="50" t="s">
        <v>18</v>
      </c>
      <c r="O134" s="50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25</v>
      </c>
      <c r="K136" s="304">
        <f t="shared" si="5"/>
        <v>25</v>
      </c>
      <c r="L136" s="304">
        <f t="shared" si="6"/>
        <v>25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3</v>
      </c>
    </row>
    <row r="137" spans="1:17" ht="75">
      <c r="A137" s="161" t="s">
        <v>189</v>
      </c>
      <c r="B137" s="2" t="s">
        <v>56</v>
      </c>
      <c r="C137" s="2" t="s">
        <v>154</v>
      </c>
      <c r="D137" s="51" t="s">
        <v>18</v>
      </c>
      <c r="E137" s="50" t="s">
        <v>55</v>
      </c>
      <c r="F137" s="111" t="s">
        <v>234</v>
      </c>
      <c r="G137" s="50" t="s">
        <v>58</v>
      </c>
      <c r="H137" s="50" t="s">
        <v>32</v>
      </c>
      <c r="I137" s="3" t="s">
        <v>102</v>
      </c>
      <c r="J137" s="122">
        <v>76</v>
      </c>
      <c r="K137" s="304">
        <f t="shared" si="5"/>
        <v>76</v>
      </c>
      <c r="L137" s="304">
        <f t="shared" si="6"/>
        <v>76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8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51" t="s">
        <v>18</v>
      </c>
      <c r="E138" s="50" t="s">
        <v>86</v>
      </c>
      <c r="F138" s="51" t="s">
        <v>18</v>
      </c>
      <c r="G138" s="50" t="s">
        <v>58</v>
      </c>
      <c r="H138" s="50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51" t="s">
        <v>18</v>
      </c>
      <c r="E139" s="50" t="s">
        <v>86</v>
      </c>
      <c r="F139" s="51" t="s">
        <v>18</v>
      </c>
      <c r="G139" s="50" t="s">
        <v>58</v>
      </c>
      <c r="H139" s="50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51" t="s">
        <v>18</v>
      </c>
      <c r="E140" s="50" t="s">
        <v>86</v>
      </c>
      <c r="F140" s="51" t="s">
        <v>18</v>
      </c>
      <c r="G140" s="50" t="s">
        <v>58</v>
      </c>
      <c r="H140" s="50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51" t="s">
        <v>18</v>
      </c>
      <c r="E141" s="50" t="s">
        <v>86</v>
      </c>
      <c r="F141" s="51" t="s">
        <v>18</v>
      </c>
      <c r="G141" s="50" t="s">
        <v>58</v>
      </c>
      <c r="H141" s="50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51" t="s">
        <v>18</v>
      </c>
      <c r="E142" s="50" t="s">
        <v>86</v>
      </c>
      <c r="F142" s="51" t="s">
        <v>18</v>
      </c>
      <c r="G142" s="50" t="s">
        <v>58</v>
      </c>
      <c r="H142" s="50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51" t="s">
        <v>18</v>
      </c>
      <c r="E143" s="50" t="s">
        <v>55</v>
      </c>
      <c r="F143" s="51" t="s">
        <v>18</v>
      </c>
      <c r="G143" s="50" t="s">
        <v>58</v>
      </c>
      <c r="H143" s="50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51" t="s">
        <v>18</v>
      </c>
      <c r="E144" s="50" t="s">
        <v>55</v>
      </c>
      <c r="F144" s="51" t="s">
        <v>18</v>
      </c>
      <c r="G144" s="50" t="s">
        <v>58</v>
      </c>
      <c r="H144" s="50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51" t="s">
        <v>18</v>
      </c>
      <c r="E145" s="50" t="s">
        <v>55</v>
      </c>
      <c r="F145" s="51" t="s">
        <v>18</v>
      </c>
      <c r="G145" s="50" t="s">
        <v>58</v>
      </c>
      <c r="H145" s="50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49</v>
      </c>
      <c r="K147" s="304">
        <f t="shared" si="5"/>
        <v>49</v>
      </c>
      <c r="L147" s="304">
        <f t="shared" si="6"/>
        <v>49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5</v>
      </c>
    </row>
    <row r="148" spans="1:17" ht="75">
      <c r="A148" s="161" t="s">
        <v>199</v>
      </c>
      <c r="B148" s="2" t="s">
        <v>56</v>
      </c>
      <c r="C148" s="2" t="s">
        <v>158</v>
      </c>
      <c r="D148" s="51" t="s">
        <v>18</v>
      </c>
      <c r="E148" s="50" t="s">
        <v>55</v>
      </c>
      <c r="F148" s="51" t="s">
        <v>18</v>
      </c>
      <c r="G148" s="50" t="s">
        <v>58</v>
      </c>
      <c r="H148" s="50" t="s">
        <v>32</v>
      </c>
      <c r="I148" s="3" t="s">
        <v>102</v>
      </c>
      <c r="J148" s="122">
        <v>159</v>
      </c>
      <c r="K148" s="304">
        <f t="shared" si="5"/>
        <v>159</v>
      </c>
      <c r="L148" s="304">
        <f t="shared" si="6"/>
        <v>159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16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51" t="s">
        <v>18</v>
      </c>
      <c r="E149" s="50" t="s">
        <v>86</v>
      </c>
      <c r="F149" s="51" t="s">
        <v>18</v>
      </c>
      <c r="G149" s="50" t="s">
        <v>58</v>
      </c>
      <c r="H149" s="50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50" t="s">
        <v>18</v>
      </c>
      <c r="O149" s="50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51" t="s">
        <v>18</v>
      </c>
      <c r="E150" s="50" t="s">
        <v>86</v>
      </c>
      <c r="F150" s="51" t="s">
        <v>18</v>
      </c>
      <c r="G150" s="50" t="s">
        <v>58</v>
      </c>
      <c r="H150" s="50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50" t="s">
        <v>18</v>
      </c>
      <c r="O150" s="50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51" t="s">
        <v>18</v>
      </c>
      <c r="E151" s="50" t="s">
        <v>86</v>
      </c>
      <c r="F151" s="51" t="s">
        <v>18</v>
      </c>
      <c r="G151" s="50" t="s">
        <v>58</v>
      </c>
      <c r="H151" s="50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50" t="s">
        <v>18</v>
      </c>
      <c r="O151" s="50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51" t="s">
        <v>18</v>
      </c>
      <c r="E152" s="50" t="s">
        <v>86</v>
      </c>
      <c r="F152" s="51" t="s">
        <v>18</v>
      </c>
      <c r="G152" s="50" t="s">
        <v>58</v>
      </c>
      <c r="H152" s="50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51" t="s">
        <v>18</v>
      </c>
      <c r="E153" s="50" t="s">
        <v>86</v>
      </c>
      <c r="F153" s="51" t="s">
        <v>18</v>
      </c>
      <c r="G153" s="50" t="s">
        <v>58</v>
      </c>
      <c r="H153" s="50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51"/>
      <c r="E154" s="50"/>
      <c r="F154" s="51"/>
      <c r="G154" s="50"/>
      <c r="H154" s="50"/>
      <c r="I154" s="3"/>
      <c r="J154" s="122"/>
      <c r="K154" s="82"/>
      <c r="L154" s="82"/>
      <c r="M154" s="50"/>
      <c r="N154" s="50"/>
      <c r="O154" s="50"/>
      <c r="P154" s="66">
        <v>10</v>
      </c>
      <c r="Q154" s="67">
        <f t="shared" si="7"/>
        <v>0</v>
      </c>
    </row>
    <row r="155" spans="1:17" ht="21.75" customHeight="1">
      <c r="A155" s="1"/>
      <c r="B155" s="2"/>
      <c r="C155" s="2"/>
      <c r="D155" s="51"/>
      <c r="E155" s="50"/>
      <c r="F155" s="51"/>
      <c r="G155" s="50"/>
      <c r="H155" s="50"/>
      <c r="I155" s="12"/>
      <c r="J155" s="122">
        <f>SUM(J132:J154)</f>
        <v>311</v>
      </c>
      <c r="K155" s="126">
        <f t="shared" ref="K155:L155" si="9">SUM(K132:K154)</f>
        <v>311</v>
      </c>
      <c r="L155" s="126">
        <f t="shared" si="9"/>
        <v>311</v>
      </c>
      <c r="M155" s="50"/>
      <c r="N155" s="50"/>
      <c r="O155" s="50"/>
      <c r="P155" s="66">
        <v>10</v>
      </c>
      <c r="Q155" s="67">
        <f>J155*0.1</f>
        <v>31</v>
      </c>
    </row>
    <row r="156" spans="1:17">
      <c r="A156" s="52" t="s">
        <v>33</v>
      </c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  <c r="O156" s="52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52"/>
      <c r="M157" s="52"/>
      <c r="N157" s="52"/>
      <c r="O157" s="52"/>
    </row>
    <row r="158" spans="1:17">
      <c r="A158" s="50" t="s">
        <v>35</v>
      </c>
      <c r="B158" s="50" t="s">
        <v>36</v>
      </c>
      <c r="C158" s="50" t="s">
        <v>37</v>
      </c>
      <c r="D158" s="50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52"/>
      <c r="M158" s="52"/>
      <c r="N158" s="52"/>
      <c r="O158" s="52"/>
    </row>
    <row r="159" spans="1:17">
      <c r="A159" s="50">
        <v>1</v>
      </c>
      <c r="B159" s="50">
        <v>2</v>
      </c>
      <c r="C159" s="50">
        <v>3</v>
      </c>
      <c r="D159" s="50">
        <v>4</v>
      </c>
      <c r="E159" s="331">
        <v>5</v>
      </c>
      <c r="F159" s="384"/>
      <c r="G159" s="384"/>
      <c r="H159" s="384"/>
      <c r="I159" s="384"/>
      <c r="J159" s="384"/>
      <c r="K159" s="384"/>
      <c r="L159" s="52"/>
      <c r="M159" s="52"/>
      <c r="N159" s="52"/>
      <c r="O159" s="52"/>
    </row>
    <row r="160" spans="1:17" ht="101.25" customHeight="1">
      <c r="A160" s="50" t="s">
        <v>59</v>
      </c>
      <c r="B160" s="50" t="s">
        <v>60</v>
      </c>
      <c r="C160" s="16">
        <v>42443</v>
      </c>
      <c r="D160" s="50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52"/>
      <c r="M160" s="52"/>
      <c r="N160" s="52"/>
      <c r="O160" s="52"/>
    </row>
    <row r="161" spans="1:23" ht="75.75" customHeight="1">
      <c r="A161" s="50" t="s">
        <v>59</v>
      </c>
      <c r="B161" s="5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52"/>
      <c r="M161" s="52"/>
      <c r="N161" s="52"/>
      <c r="O161" s="52"/>
    </row>
    <row r="162" spans="1:23">
      <c r="A162" s="358" t="s">
        <v>39</v>
      </c>
      <c r="B162" s="358"/>
      <c r="C162" s="358"/>
      <c r="D162" s="358"/>
      <c r="E162" s="358"/>
      <c r="F162" s="358"/>
      <c r="G162" s="52"/>
      <c r="H162" s="52"/>
      <c r="I162" s="52"/>
      <c r="J162" s="52"/>
      <c r="K162" s="52"/>
      <c r="L162" s="52"/>
      <c r="M162" s="52"/>
      <c r="N162" s="52"/>
      <c r="O162" s="52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54"/>
      <c r="M163" s="54"/>
      <c r="N163" s="54"/>
      <c r="O163" s="54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54"/>
      <c r="M164" s="54"/>
      <c r="N164" s="54"/>
      <c r="O164" s="54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54"/>
      <c r="M165" s="54"/>
      <c r="N165" s="54"/>
      <c r="O165" s="54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52"/>
      <c r="K166" s="52"/>
      <c r="L166" s="52"/>
      <c r="M166" s="52"/>
      <c r="N166" s="52"/>
      <c r="O166" s="52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.75" customHeight="1">
      <c r="A169" s="390" t="s">
        <v>254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8.5" customHeight="1">
      <c r="A170" s="390" t="s">
        <v>254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9.25" customHeight="1">
      <c r="A171" s="390" t="s">
        <v>254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255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52"/>
      <c r="K173" s="52"/>
      <c r="L173" s="52"/>
      <c r="M173" s="52"/>
      <c r="N173" s="52"/>
      <c r="O173" s="52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56.2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56.2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52"/>
      <c r="N199" s="52"/>
      <c r="O199" s="52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52"/>
      <c r="N200" s="52"/>
      <c r="O200" s="52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52"/>
      <c r="N201" s="52"/>
      <c r="O201" s="52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52"/>
      <c r="N202" s="52"/>
      <c r="O202" s="52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52"/>
      <c r="N203" s="52"/>
      <c r="O203" s="52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52"/>
      <c r="N204" s="52"/>
      <c r="O204" s="52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52"/>
      <c r="N205" s="52"/>
      <c r="O205" s="52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50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52"/>
      <c r="N210" s="52"/>
      <c r="O210" s="52"/>
    </row>
    <row r="211" spans="1:16">
      <c r="A211" s="50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52"/>
      <c r="N211" s="52"/>
      <c r="O211" s="52"/>
    </row>
    <row r="212" spans="1:16" ht="40.5" customHeight="1">
      <c r="A212" s="50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52"/>
      <c r="N212" s="52"/>
      <c r="O212" s="52"/>
    </row>
    <row r="213" spans="1:16" ht="42.75" customHeight="1">
      <c r="A213" s="50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52"/>
      <c r="N213" s="52"/>
      <c r="O213" s="52"/>
    </row>
    <row r="214" spans="1:16" ht="42" customHeight="1">
      <c r="A214" s="50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52"/>
      <c r="N214" s="52"/>
      <c r="O214" s="52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52"/>
      <c r="B222" s="52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52"/>
      <c r="N222" s="52"/>
      <c r="O222" s="52"/>
    </row>
    <row r="223" spans="1:16" hidden="1">
      <c r="A223" s="52"/>
      <c r="B223" s="52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52"/>
      <c r="N223" s="52"/>
      <c r="O223" s="52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52"/>
      <c r="B225" s="52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52"/>
      <c r="N225" s="52"/>
      <c r="O225" s="52"/>
    </row>
    <row r="226" spans="1:15">
      <c r="A226" s="52"/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</row>
  </sheetData>
  <mergeCells count="280"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88:J188"/>
    <mergeCell ref="A189:A191"/>
    <mergeCell ref="B189:D189"/>
    <mergeCell ref="E189:F189"/>
    <mergeCell ref="G189:I189"/>
    <mergeCell ref="J189:L189"/>
    <mergeCell ref="M189:O18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H94:L94"/>
    <mergeCell ref="G182:G183"/>
    <mergeCell ref="H182:I182"/>
    <mergeCell ref="J182:J183"/>
    <mergeCell ref="K182:K183"/>
    <mergeCell ref="L182:L183"/>
    <mergeCell ref="M182:M183"/>
    <mergeCell ref="N182:N183"/>
    <mergeCell ref="A185:A186"/>
    <mergeCell ref="B185:B186"/>
    <mergeCell ref="C185:C186"/>
    <mergeCell ref="D185:D186"/>
    <mergeCell ref="E185:E186"/>
    <mergeCell ref="F185:F186"/>
    <mergeCell ref="H172:L172"/>
    <mergeCell ref="M176:M179"/>
    <mergeCell ref="A162:F162"/>
    <mergeCell ref="A163:K163"/>
    <mergeCell ref="A164:K164"/>
    <mergeCell ref="A165:K165"/>
    <mergeCell ref="A166:I166"/>
    <mergeCell ref="A126:O126"/>
    <mergeCell ref="A127:J127"/>
    <mergeCell ref="L102:L103"/>
    <mergeCell ref="A217:O217"/>
    <mergeCell ref="A218:O218"/>
    <mergeCell ref="A219:O219"/>
    <mergeCell ref="A220:O220"/>
    <mergeCell ref="A221:O221"/>
    <mergeCell ref="B213:D213"/>
    <mergeCell ref="E213:L213"/>
    <mergeCell ref="B214:D214"/>
    <mergeCell ref="E214:L214"/>
    <mergeCell ref="A215:O215"/>
    <mergeCell ref="A216:O216"/>
    <mergeCell ref="B210:D210"/>
    <mergeCell ref="E210:L210"/>
    <mergeCell ref="B211:D211"/>
    <mergeCell ref="E211:L211"/>
    <mergeCell ref="B212:D212"/>
    <mergeCell ref="E212:L212"/>
    <mergeCell ref="A204:L204"/>
    <mergeCell ref="A205:L205"/>
    <mergeCell ref="A206:O206"/>
    <mergeCell ref="A207:O207"/>
    <mergeCell ref="A208:O208"/>
    <mergeCell ref="A209:O209"/>
    <mergeCell ref="A198:O198"/>
    <mergeCell ref="A199:L199"/>
    <mergeCell ref="A200:L200"/>
    <mergeCell ref="A201:L201"/>
    <mergeCell ref="A202:L202"/>
    <mergeCell ref="A203:L203"/>
    <mergeCell ref="A197:O197"/>
    <mergeCell ref="A174:O174"/>
    <mergeCell ref="A176:L176"/>
    <mergeCell ref="N176:N178"/>
    <mergeCell ref="A177:L177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D182:D183"/>
    <mergeCell ref="E182:E183"/>
    <mergeCell ref="F182:F183"/>
    <mergeCell ref="Q129:Q130"/>
    <mergeCell ref="A157:K157"/>
    <mergeCell ref="E158:K158"/>
    <mergeCell ref="E159:K159"/>
    <mergeCell ref="E160:K160"/>
    <mergeCell ref="E161:K161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28:A130"/>
    <mergeCell ref="B128:D129"/>
    <mergeCell ref="E128:F129"/>
    <mergeCell ref="G128:I128"/>
    <mergeCell ref="J128:L128"/>
    <mergeCell ref="M128:O128"/>
    <mergeCell ref="M102:M103"/>
    <mergeCell ref="N102:N103"/>
    <mergeCell ref="A101:A103"/>
    <mergeCell ref="B101:D102"/>
    <mergeCell ref="E101:F102"/>
    <mergeCell ref="G101:I101"/>
    <mergeCell ref="J101:L101"/>
    <mergeCell ref="M101:N101"/>
    <mergeCell ref="G102:G103"/>
    <mergeCell ref="H102:I102"/>
    <mergeCell ref="J102:J103"/>
    <mergeCell ref="K102:K103"/>
    <mergeCell ref="M96:M98"/>
    <mergeCell ref="N96:N98"/>
    <mergeCell ref="A97:L97"/>
    <mergeCell ref="A98:L98"/>
    <mergeCell ref="A99:L99"/>
    <mergeCell ref="A100:J100"/>
    <mergeCell ref="A96:L96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E83:K83"/>
    <mergeCell ref="A84:F84"/>
    <mergeCell ref="A85:K85"/>
    <mergeCell ref="A86:K86"/>
    <mergeCell ref="A87:K87"/>
    <mergeCell ref="A88:I88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62:O62"/>
    <mergeCell ref="A63:J63"/>
    <mergeCell ref="A64:A66"/>
    <mergeCell ref="B64:D65"/>
    <mergeCell ref="E64:F65"/>
    <mergeCell ref="G64:I64"/>
    <mergeCell ref="J64:L64"/>
    <mergeCell ref="M64:O64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48:D49"/>
    <mergeCell ref="A33:J33"/>
    <mergeCell ref="A34:O34"/>
    <mergeCell ref="A35:L35"/>
    <mergeCell ref="M35:M37"/>
    <mergeCell ref="N35:N37"/>
    <mergeCell ref="A36:L36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32:J32"/>
    <mergeCell ref="K20:M20"/>
    <mergeCell ref="N20:O20"/>
    <mergeCell ref="K21:M21"/>
    <mergeCell ref="N21:O21"/>
    <mergeCell ref="A23:J23"/>
    <mergeCell ref="K23:M23"/>
    <mergeCell ref="N23:O23"/>
    <mergeCell ref="A16:O16"/>
    <mergeCell ref="A17:O17"/>
    <mergeCell ref="N18:O18"/>
    <mergeCell ref="A19:J19"/>
    <mergeCell ref="K19:M19"/>
    <mergeCell ref="N19:O19"/>
    <mergeCell ref="A6:O6"/>
    <mergeCell ref="A7:O7"/>
    <mergeCell ref="A8:O8"/>
    <mergeCell ref="A9:O9"/>
    <mergeCell ref="D18:J18"/>
    <mergeCell ref="E48:E49"/>
    <mergeCell ref="A50:A51"/>
    <mergeCell ref="B50:B51"/>
    <mergeCell ref="C50:C51"/>
    <mergeCell ref="D50:D51"/>
    <mergeCell ref="E50:E51"/>
    <mergeCell ref="F50:F51"/>
    <mergeCell ref="F48:F49"/>
    <mergeCell ref="A20:J20"/>
    <mergeCell ref="A27:O27"/>
    <mergeCell ref="A28:J28"/>
    <mergeCell ref="A29:J29"/>
    <mergeCell ref="A24:J24"/>
    <mergeCell ref="K24:M24"/>
    <mergeCell ref="N24:O24"/>
    <mergeCell ref="K25:M25"/>
    <mergeCell ref="N25:O25"/>
    <mergeCell ref="A30:J30"/>
    <mergeCell ref="A31:J31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4" manualBreakCount="4">
    <brk id="33" max="16" man="1"/>
    <brk id="94" max="16" man="1"/>
    <brk id="159" max="16" man="1"/>
    <brk id="182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28"/>
  <dimension ref="A1:AE226"/>
  <sheetViews>
    <sheetView view="pageBreakPreview" topLeftCell="A206" zoomScale="80" zoomScaleNormal="75" zoomScaleSheetLayoutView="80" workbookViewId="0">
      <selection activeCell="D18" sqref="D18:J18"/>
    </sheetView>
  </sheetViews>
  <sheetFormatPr defaultRowHeight="18.75"/>
  <cols>
    <col min="1" max="1" width="30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431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124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57</v>
      </c>
      <c r="K68" s="81">
        <f>J68</f>
        <v>57</v>
      </c>
      <c r="L68" s="81">
        <f>J68</f>
        <v>57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6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27</v>
      </c>
      <c r="K72" s="305">
        <f t="shared" si="0"/>
        <v>27</v>
      </c>
      <c r="L72" s="305">
        <f t="shared" si="1"/>
        <v>27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3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188</v>
      </c>
      <c r="K73" s="305">
        <f t="shared" si="0"/>
        <v>188</v>
      </c>
      <c r="L73" s="305">
        <f t="shared" si="1"/>
        <v>188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19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272</v>
      </c>
      <c r="K77" s="69">
        <f t="shared" ref="K77:L77" si="3">SUM(K68:K76)</f>
        <v>272</v>
      </c>
      <c r="L77" s="69">
        <f t="shared" si="3"/>
        <v>272</v>
      </c>
      <c r="M77" s="69"/>
      <c r="N77" s="69"/>
      <c r="O77" s="69"/>
      <c r="P77" s="68">
        <v>10</v>
      </c>
      <c r="Q77" s="71">
        <f t="shared" si="2"/>
        <v>27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235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74.25" customHeight="1">
      <c r="A91" s="390" t="s">
        <v>306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4.75" customHeight="1">
      <c r="A92" s="390" t="s">
        <v>306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1.5" customHeight="1">
      <c r="A93" s="390" t="s">
        <v>306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305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21</v>
      </c>
      <c r="K136" s="304">
        <f t="shared" si="5"/>
        <v>21</v>
      </c>
      <c r="L136" s="304">
        <f t="shared" si="6"/>
        <v>21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36</v>
      </c>
      <c r="K137" s="304">
        <f t="shared" si="5"/>
        <v>36</v>
      </c>
      <c r="L137" s="304">
        <f t="shared" si="6"/>
        <v>36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4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3</v>
      </c>
      <c r="K145" s="304">
        <f t="shared" si="5"/>
        <v>3</v>
      </c>
      <c r="L145" s="304">
        <f t="shared" si="6"/>
        <v>3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2</v>
      </c>
      <c r="K146" s="304">
        <f t="shared" si="5"/>
        <v>2</v>
      </c>
      <c r="L146" s="304">
        <f t="shared" si="6"/>
        <v>2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78</v>
      </c>
      <c r="K147" s="304">
        <f t="shared" si="5"/>
        <v>78</v>
      </c>
      <c r="L147" s="304">
        <f t="shared" si="6"/>
        <v>78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8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132</v>
      </c>
      <c r="K148" s="304">
        <f t="shared" si="5"/>
        <v>132</v>
      </c>
      <c r="L148" s="304">
        <f t="shared" si="6"/>
        <v>132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13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272</v>
      </c>
      <c r="K155" s="14">
        <f t="shared" ref="K155:L155" si="9">SUM(K132:K154)</f>
        <v>272</v>
      </c>
      <c r="L155" s="14">
        <f t="shared" si="9"/>
        <v>272</v>
      </c>
      <c r="M155" s="9"/>
      <c r="N155" s="9"/>
      <c r="O155" s="9"/>
      <c r="P155" s="66">
        <v>10</v>
      </c>
      <c r="Q155" s="67">
        <f>J155*0.1</f>
        <v>27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9.25" customHeight="1">
      <c r="A169" s="390" t="s">
        <v>306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4.75" customHeight="1">
      <c r="A170" s="390" t="s">
        <v>306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1.5" customHeight="1">
      <c r="A171" s="390" t="s">
        <v>306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305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27559055118110237" header="0.31496062992125984" footer="0.19685039370078741"/>
  <pageSetup paperSize="9" scale="52" fitToHeight="7" orientation="landscape" r:id="rId1"/>
  <rowBreaks count="1" manualBreakCount="1">
    <brk id="3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29"/>
  <dimension ref="A1:AE226"/>
  <sheetViews>
    <sheetView view="pageBreakPreview" topLeftCell="A182" zoomScale="80" zoomScaleNormal="75" zoomScaleSheetLayoutView="80" workbookViewId="0">
      <selection activeCell="A107" sqref="A107:XFD107"/>
    </sheetView>
  </sheetViews>
  <sheetFormatPr defaultRowHeight="18.75"/>
  <cols>
    <col min="1" max="1" width="31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461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125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28</v>
      </c>
      <c r="K68" s="81">
        <f>J68</f>
        <v>28</v>
      </c>
      <c r="L68" s="81">
        <f>J68</f>
        <v>28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223</v>
      </c>
      <c r="K73" s="305">
        <f t="shared" si="0"/>
        <v>223</v>
      </c>
      <c r="L73" s="305">
        <f t="shared" si="1"/>
        <v>223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22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251</v>
      </c>
      <c r="K77" s="69">
        <f t="shared" ref="K77:L77" si="3">SUM(K68:K76)</f>
        <v>251</v>
      </c>
      <c r="L77" s="69">
        <f t="shared" si="3"/>
        <v>251</v>
      </c>
      <c r="M77" s="69"/>
      <c r="N77" s="69"/>
      <c r="O77" s="69"/>
      <c r="P77" s="68">
        <v>10</v>
      </c>
      <c r="Q77" s="71">
        <f t="shared" si="2"/>
        <v>25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6.25" customHeight="1">
      <c r="A91" s="390" t="s">
        <v>307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7" customHeight="1">
      <c r="A92" s="390" t="s">
        <v>307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8.5" customHeight="1">
      <c r="A93" s="390" t="s">
        <v>307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308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126"/>
      <c r="L133" s="126"/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>
        <v>0</v>
      </c>
      <c r="K134" s="126">
        <f>J134</f>
        <v>0</v>
      </c>
      <c r="L134" s="126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</v>
      </c>
      <c r="K136" s="304">
        <f t="shared" si="5"/>
        <v>4</v>
      </c>
      <c r="L136" s="304">
        <f t="shared" si="6"/>
        <v>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24</v>
      </c>
      <c r="K137" s="304">
        <f t="shared" si="5"/>
        <v>24</v>
      </c>
      <c r="L137" s="304">
        <f t="shared" si="6"/>
        <v>24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227">
        <v>50</v>
      </c>
      <c r="K147" s="304">
        <f t="shared" si="5"/>
        <v>50</v>
      </c>
      <c r="L147" s="304">
        <f t="shared" si="6"/>
        <v>50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5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172</v>
      </c>
      <c r="K148" s="304">
        <f t="shared" si="5"/>
        <v>172</v>
      </c>
      <c r="L148" s="304">
        <f t="shared" si="6"/>
        <v>172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17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251</v>
      </c>
      <c r="K155" s="14">
        <f t="shared" ref="K155:L155" si="9">SUM(K132:K154)</f>
        <v>251</v>
      </c>
      <c r="L155" s="14">
        <f t="shared" si="9"/>
        <v>251</v>
      </c>
      <c r="M155" s="9"/>
      <c r="N155" s="9"/>
      <c r="O155" s="9"/>
      <c r="P155" s="66">
        <v>10</v>
      </c>
      <c r="Q155" s="67">
        <f>J155*0.1</f>
        <v>25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6.25" customHeight="1">
      <c r="A169" s="390" t="s">
        <v>307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7" customHeight="1">
      <c r="A170" s="390" t="s">
        <v>307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8.5" customHeight="1">
      <c r="A171" s="390" t="s">
        <v>307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308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7" orientation="landscape" r:id="rId1"/>
  <rowBreaks count="1" manualBreakCount="1">
    <brk id="33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0"/>
  <dimension ref="A1:AE226"/>
  <sheetViews>
    <sheetView view="pageBreakPreview" topLeftCell="A73" zoomScale="80" zoomScaleNormal="75" zoomScaleSheetLayoutView="80" workbookViewId="0">
      <selection activeCell="D18" sqref="D18:J18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8.710937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390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126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33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11</v>
      </c>
      <c r="K68" s="81">
        <f>J68</f>
        <v>11</v>
      </c>
      <c r="L68" s="81">
        <f>J68</f>
        <v>11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1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8</v>
      </c>
      <c r="K72" s="305">
        <f t="shared" si="0"/>
        <v>8</v>
      </c>
      <c r="L72" s="305">
        <f t="shared" si="1"/>
        <v>8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1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75</v>
      </c>
      <c r="K73" s="305">
        <f t="shared" si="0"/>
        <v>75</v>
      </c>
      <c r="L73" s="305">
        <f t="shared" si="1"/>
        <v>75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8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94</v>
      </c>
      <c r="K77" s="69">
        <f t="shared" ref="K77:L77" si="3">SUM(K68:K76)</f>
        <v>94</v>
      </c>
      <c r="L77" s="69">
        <f t="shared" si="3"/>
        <v>94</v>
      </c>
      <c r="M77" s="69"/>
      <c r="N77" s="69"/>
      <c r="O77" s="69"/>
      <c r="P77" s="68">
        <v>10</v>
      </c>
      <c r="Q77" s="71">
        <f t="shared" si="2"/>
        <v>9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.75" customHeight="1">
      <c r="A91" s="390" t="s">
        <v>309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9.25" customHeight="1">
      <c r="A92" s="390" t="s">
        <v>309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4" customHeight="1">
      <c r="A93" s="390" t="s">
        <v>309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310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</v>
      </c>
      <c r="K136" s="304">
        <f t="shared" si="5"/>
        <v>2</v>
      </c>
      <c r="L136" s="304">
        <f t="shared" si="6"/>
        <v>2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9</v>
      </c>
      <c r="K137" s="304">
        <f t="shared" si="5"/>
        <v>9</v>
      </c>
      <c r="L137" s="304">
        <f t="shared" si="6"/>
        <v>9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1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2</v>
      </c>
      <c r="K144" s="304">
        <f t="shared" si="5"/>
        <v>2</v>
      </c>
      <c r="L144" s="304">
        <f t="shared" si="6"/>
        <v>2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2</v>
      </c>
      <c r="K146" s="304">
        <f t="shared" si="5"/>
        <v>2</v>
      </c>
      <c r="L146" s="304">
        <f t="shared" si="6"/>
        <v>2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23</v>
      </c>
      <c r="K147" s="304">
        <f t="shared" si="5"/>
        <v>23</v>
      </c>
      <c r="L147" s="304">
        <f t="shared" si="6"/>
        <v>23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2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55</v>
      </c>
      <c r="K148" s="304">
        <f t="shared" si="5"/>
        <v>55</v>
      </c>
      <c r="L148" s="304">
        <f t="shared" si="6"/>
        <v>55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6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94</v>
      </c>
      <c r="K155" s="14">
        <f t="shared" ref="K155:L155" si="9">SUM(K132:K154)</f>
        <v>94</v>
      </c>
      <c r="L155" s="14">
        <f t="shared" si="9"/>
        <v>94</v>
      </c>
      <c r="M155" s="9"/>
      <c r="N155" s="9"/>
      <c r="O155" s="9"/>
      <c r="P155" s="66">
        <v>10</v>
      </c>
      <c r="Q155" s="67">
        <f>J155*0.1</f>
        <v>9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.75" customHeight="1">
      <c r="A169" s="390" t="s">
        <v>309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9.25" customHeight="1">
      <c r="A170" s="390" t="s">
        <v>309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4" customHeight="1">
      <c r="A171" s="390" t="s">
        <v>309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310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56.2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56.2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7" orientation="landscape" r:id="rId1"/>
  <rowBreaks count="5" manualBreakCount="5">
    <brk id="33" max="16" man="1"/>
    <brk id="63" max="16" man="1"/>
    <brk id="92" max="16" man="1"/>
    <brk id="171" max="16" man="1"/>
    <brk id="195" max="1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1"/>
  <dimension ref="A1:AE226"/>
  <sheetViews>
    <sheetView view="pageBreakPreview" topLeftCell="A68" zoomScale="80" zoomScaleNormal="75" zoomScaleSheetLayoutView="80" workbookViewId="0">
      <selection activeCell="D18" sqref="D18:J18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432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127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16</v>
      </c>
      <c r="K68" s="81">
        <f>J68</f>
        <v>16</v>
      </c>
      <c r="L68" s="81">
        <f>J68</f>
        <v>16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2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16</v>
      </c>
      <c r="K72" s="305">
        <f t="shared" si="0"/>
        <v>16</v>
      </c>
      <c r="L72" s="305">
        <f t="shared" si="1"/>
        <v>16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2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102</v>
      </c>
      <c r="K73" s="305">
        <f t="shared" si="0"/>
        <v>102</v>
      </c>
      <c r="L73" s="305">
        <f t="shared" si="1"/>
        <v>102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134</v>
      </c>
      <c r="K77" s="69">
        <f t="shared" ref="K77:L77" si="3">SUM(K68:K76)</f>
        <v>134</v>
      </c>
      <c r="L77" s="69">
        <f t="shared" si="3"/>
        <v>134</v>
      </c>
      <c r="M77" s="69"/>
      <c r="N77" s="69"/>
      <c r="O77" s="69"/>
      <c r="P77" s="68">
        <v>10</v>
      </c>
      <c r="Q77" s="71">
        <f t="shared" si="2"/>
        <v>13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.75" customHeight="1">
      <c r="A91" s="390" t="s">
        <v>311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2.25" customHeight="1">
      <c r="A92" s="390" t="s">
        <v>311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3" customHeight="1">
      <c r="A93" s="390" t="s">
        <v>311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312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5</v>
      </c>
      <c r="K136" s="304">
        <f t="shared" si="5"/>
        <v>5</v>
      </c>
      <c r="L136" s="304">
        <f t="shared" si="6"/>
        <v>5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11</v>
      </c>
      <c r="K137" s="304">
        <f t="shared" si="5"/>
        <v>11</v>
      </c>
      <c r="L137" s="304">
        <f t="shared" si="6"/>
        <v>11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1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36</v>
      </c>
      <c r="K147" s="304">
        <f t="shared" si="5"/>
        <v>36</v>
      </c>
      <c r="L147" s="304">
        <f t="shared" si="6"/>
        <v>36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4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81</v>
      </c>
      <c r="K148" s="304">
        <f t="shared" si="5"/>
        <v>81</v>
      </c>
      <c r="L148" s="304">
        <f t="shared" si="6"/>
        <v>81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8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134</v>
      </c>
      <c r="K155" s="14">
        <f t="shared" ref="K155:L155" si="9">SUM(K132:K154)</f>
        <v>134</v>
      </c>
      <c r="L155" s="14">
        <f t="shared" si="9"/>
        <v>134</v>
      </c>
      <c r="M155" s="9"/>
      <c r="N155" s="9"/>
      <c r="O155" s="9"/>
      <c r="P155" s="66">
        <v>10</v>
      </c>
      <c r="Q155" s="67">
        <f>J155*0.1</f>
        <v>13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.75" customHeight="1">
      <c r="A169" s="390" t="s">
        <v>311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2.25" customHeight="1">
      <c r="A170" s="390" t="s">
        <v>311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3" customHeight="1">
      <c r="A171" s="390" t="s">
        <v>311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312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3" manualBreakCount="3">
    <brk id="33" max="16" man="1"/>
    <brk id="173" max="16" man="1"/>
    <brk id="196" max="16" man="1"/>
  </rowBreaks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2"/>
  <dimension ref="A1:AE226"/>
  <sheetViews>
    <sheetView view="pageBreakPreview" topLeftCell="A68" zoomScale="80" zoomScaleNormal="75" zoomScaleSheetLayoutView="80" workbookViewId="0">
      <selection activeCell="D18" sqref="D18:J18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433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128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t="193.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t="193.5" hidden="1" customHeight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t="193.5" hidden="1" customHeight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t="193.5" hidden="1" customHeight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t="193.5" hidden="1" customHeight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t="193.5" hidden="1" customHeight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t="193.5" hidden="1" customHeight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t="193.5" hidden="1" customHeight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t="193.5" hidden="1" customHeight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t="193.5" hidden="1" customHeight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31</v>
      </c>
      <c r="K68" s="81">
        <f>J68</f>
        <v>31</v>
      </c>
      <c r="L68" s="81">
        <f>J68</f>
        <v>31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60</v>
      </c>
      <c r="K72" s="305">
        <f t="shared" si="0"/>
        <v>60</v>
      </c>
      <c r="L72" s="305">
        <f t="shared" si="1"/>
        <v>60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6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223</v>
      </c>
      <c r="K73" s="305">
        <f t="shared" si="0"/>
        <v>223</v>
      </c>
      <c r="L73" s="305">
        <f t="shared" si="1"/>
        <v>223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22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314</v>
      </c>
      <c r="K77" s="69">
        <f t="shared" ref="K77:L77" si="3">SUM(K68:K76)</f>
        <v>314</v>
      </c>
      <c r="L77" s="69">
        <f t="shared" si="3"/>
        <v>314</v>
      </c>
      <c r="M77" s="69"/>
      <c r="N77" s="69"/>
      <c r="O77" s="69"/>
      <c r="P77" s="68">
        <v>10</v>
      </c>
      <c r="Q77" s="71">
        <f t="shared" si="2"/>
        <v>31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74.25" customHeight="1">
      <c r="A91" s="390" t="s">
        <v>313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4" customHeight="1">
      <c r="A92" s="390" t="s">
        <v>313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9.25" customHeight="1">
      <c r="A93" s="390" t="s">
        <v>313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7" customHeight="1">
      <c r="A94" s="390" t="s">
        <v>314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9</v>
      </c>
      <c r="K136" s="304">
        <f t="shared" si="5"/>
        <v>9</v>
      </c>
      <c r="L136" s="304">
        <f t="shared" si="6"/>
        <v>9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22</v>
      </c>
      <c r="K137" s="304">
        <f t="shared" si="5"/>
        <v>22</v>
      </c>
      <c r="L137" s="304">
        <f t="shared" si="6"/>
        <v>22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3</v>
      </c>
      <c r="K144" s="304">
        <f t="shared" si="5"/>
        <v>3</v>
      </c>
      <c r="L144" s="304">
        <f t="shared" si="6"/>
        <v>3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5</v>
      </c>
      <c r="K145" s="304">
        <f t="shared" si="5"/>
        <v>5</v>
      </c>
      <c r="L145" s="304">
        <f t="shared" si="6"/>
        <v>5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1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85</v>
      </c>
      <c r="K147" s="304">
        <f t="shared" si="5"/>
        <v>85</v>
      </c>
      <c r="L147" s="304">
        <f t="shared" si="6"/>
        <v>85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9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189</v>
      </c>
      <c r="K148" s="304">
        <f t="shared" si="5"/>
        <v>189</v>
      </c>
      <c r="L148" s="304">
        <f t="shared" si="6"/>
        <v>189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19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314</v>
      </c>
      <c r="K155" s="14">
        <f t="shared" ref="K155:L155" si="9">SUM(K132:K154)</f>
        <v>314</v>
      </c>
      <c r="L155" s="14">
        <f t="shared" si="9"/>
        <v>314</v>
      </c>
      <c r="M155" s="9"/>
      <c r="N155" s="9"/>
      <c r="O155" s="9"/>
      <c r="P155" s="66">
        <v>10</v>
      </c>
      <c r="Q155" s="67">
        <f>J155*0.1</f>
        <v>31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74.25" customHeight="1">
      <c r="A169" s="390" t="s">
        <v>313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4" customHeight="1">
      <c r="A170" s="390" t="s">
        <v>313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9.25" customHeight="1">
      <c r="A171" s="390" t="s">
        <v>313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7" customHeight="1">
      <c r="A172" s="390" t="s">
        <v>314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9.7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35433070866141736" right="0.31496062992125984" top="0.35433070866141736" bottom="0.35433070866141736" header="0.31496062992125984" footer="0.31496062992125984"/>
  <pageSetup paperSize="9" scale="50" fitToHeight="0" orientation="landscape" r:id="rId1"/>
  <rowBreaks count="2" manualBreakCount="2">
    <brk id="33" max="16" man="1"/>
    <brk id="184" max="16" man="1"/>
  </row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3"/>
  <dimension ref="A1:AE226"/>
  <sheetViews>
    <sheetView view="pageBreakPreview" topLeftCell="A73" zoomScale="80" zoomScaleNormal="75" zoomScaleSheetLayoutView="80" workbookViewId="0">
      <selection activeCell="A116" sqref="A116:XFD116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462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27"/>
      <c r="C18" s="27"/>
      <c r="D18" s="330" t="s">
        <v>466</v>
      </c>
      <c r="E18" s="330"/>
      <c r="F18" s="330"/>
      <c r="G18" s="330"/>
      <c r="H18" s="330"/>
      <c r="I18" s="330"/>
      <c r="J18" s="330"/>
      <c r="K18" s="27"/>
      <c r="L18" s="27"/>
      <c r="M18" s="27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148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26"/>
      <c r="L31" s="26"/>
      <c r="M31" s="26"/>
      <c r="N31" s="26"/>
      <c r="O31" s="26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26"/>
      <c r="L32" s="26"/>
      <c r="M32" s="26"/>
      <c r="N32" s="26"/>
      <c r="O32" s="26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26"/>
      <c r="L33" s="26"/>
      <c r="M33" s="26"/>
      <c r="N33" s="26"/>
      <c r="O33" s="26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26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26"/>
    </row>
    <row r="37" spans="1:15" ht="32.25" customHeight="1">
      <c r="A37" s="26" t="s">
        <v>9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363"/>
      <c r="N37" s="333"/>
      <c r="O37" s="26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26"/>
      <c r="N38" s="8"/>
      <c r="O38" s="26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26"/>
      <c r="L39" s="26"/>
      <c r="M39" s="26"/>
      <c r="N39" s="8"/>
      <c r="O39" s="26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26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26"/>
    </row>
    <row r="42" spans="1:15" ht="131.25">
      <c r="A42" s="359"/>
      <c r="B42" s="24" t="s">
        <v>25</v>
      </c>
      <c r="C42" s="24" t="s">
        <v>26</v>
      </c>
      <c r="D42" s="24" t="s">
        <v>27</v>
      </c>
      <c r="E42" s="24" t="s">
        <v>28</v>
      </c>
      <c r="F42" s="24" t="s">
        <v>18</v>
      </c>
      <c r="G42" s="359"/>
      <c r="H42" s="24" t="s">
        <v>15</v>
      </c>
      <c r="I42" s="24" t="s">
        <v>16</v>
      </c>
      <c r="J42" s="331"/>
      <c r="K42" s="331"/>
      <c r="L42" s="359"/>
      <c r="M42" s="333"/>
      <c r="N42" s="331"/>
      <c r="O42" s="26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24">
        <v>7</v>
      </c>
      <c r="H43" s="24">
        <v>8</v>
      </c>
      <c r="I43" s="24">
        <v>9</v>
      </c>
      <c r="J43" s="24">
        <v>10</v>
      </c>
      <c r="K43" s="24">
        <v>11</v>
      </c>
      <c r="L43" s="24">
        <v>12</v>
      </c>
      <c r="M43" s="48">
        <v>13</v>
      </c>
      <c r="N43" s="48">
        <v>14</v>
      </c>
      <c r="O43" s="26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24" t="s">
        <v>95</v>
      </c>
      <c r="I44" s="24">
        <v>744</v>
      </c>
      <c r="J44" s="24">
        <v>100</v>
      </c>
      <c r="K44" s="25">
        <v>100</v>
      </c>
      <c r="L44" s="25">
        <v>100</v>
      </c>
      <c r="M44" s="48">
        <v>10</v>
      </c>
      <c r="N44" s="71">
        <v>10</v>
      </c>
      <c r="O44" s="26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24">
        <v>642</v>
      </c>
      <c r="J51" s="24">
        <v>0</v>
      </c>
      <c r="K51" s="36">
        <v>0</v>
      </c>
      <c r="L51" s="25">
        <v>0</v>
      </c>
      <c r="M51" s="48">
        <v>0</v>
      </c>
      <c r="N51" s="48">
        <v>0</v>
      </c>
      <c r="O51" s="26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26"/>
      <c r="L63" s="26"/>
      <c r="M63" s="26"/>
      <c r="N63" s="26"/>
      <c r="O63" s="26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24" t="s">
        <v>25</v>
      </c>
      <c r="C66" s="122" t="s">
        <v>26</v>
      </c>
      <c r="D66" s="24" t="s">
        <v>27</v>
      </c>
      <c r="E66" s="24" t="s">
        <v>28</v>
      </c>
      <c r="F66" s="41" t="s">
        <v>159</v>
      </c>
      <c r="G66" s="359"/>
      <c r="H66" s="24" t="s">
        <v>29</v>
      </c>
      <c r="I66" s="24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24">
        <v>1</v>
      </c>
      <c r="B67" s="24">
        <v>2</v>
      </c>
      <c r="C67" s="24">
        <v>3</v>
      </c>
      <c r="D67" s="24">
        <v>4</v>
      </c>
      <c r="E67" s="24">
        <v>5</v>
      </c>
      <c r="F67" s="24">
        <v>6</v>
      </c>
      <c r="G67" s="24">
        <v>7</v>
      </c>
      <c r="H67" s="24">
        <v>8</v>
      </c>
      <c r="I67" s="24">
        <v>9</v>
      </c>
      <c r="J67" s="24">
        <v>10</v>
      </c>
      <c r="K67" s="24">
        <v>11</v>
      </c>
      <c r="L67" s="24">
        <v>12</v>
      </c>
      <c r="M67" s="24">
        <v>13</v>
      </c>
      <c r="N67" s="24">
        <v>14</v>
      </c>
      <c r="O67" s="24">
        <v>15</v>
      </c>
      <c r="P67" s="66">
        <v>16</v>
      </c>
      <c r="Q67" s="66">
        <v>17</v>
      </c>
    </row>
    <row r="68" spans="1:17" s="98" customFormat="1" ht="96.75" customHeight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17</v>
      </c>
      <c r="K68" s="81">
        <f>J68</f>
        <v>17</v>
      </c>
      <c r="L68" s="81">
        <f>J68</f>
        <v>17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2</v>
      </c>
    </row>
    <row r="69" spans="1:17" ht="132.75" hidden="1" customHeight="1">
      <c r="A69" s="161" t="s">
        <v>207</v>
      </c>
      <c r="B69" s="75" t="s">
        <v>177</v>
      </c>
      <c r="C69" s="34" t="s">
        <v>19</v>
      </c>
      <c r="D69" s="2" t="s">
        <v>154</v>
      </c>
      <c r="E69" s="25" t="s">
        <v>30</v>
      </c>
      <c r="F69" s="41" t="s">
        <v>55</v>
      </c>
      <c r="G69" s="24" t="s">
        <v>31</v>
      </c>
      <c r="H69" s="24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25" t="s">
        <v>30</v>
      </c>
      <c r="F70" s="41" t="s">
        <v>86</v>
      </c>
      <c r="G70" s="24" t="s">
        <v>31</v>
      </c>
      <c r="H70" s="24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54</v>
      </c>
      <c r="K72" s="305">
        <f t="shared" si="0"/>
        <v>54</v>
      </c>
      <c r="L72" s="305">
        <f t="shared" si="1"/>
        <v>54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5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20</v>
      </c>
      <c r="K73" s="305">
        <f t="shared" si="0"/>
        <v>20</v>
      </c>
      <c r="L73" s="305">
        <f t="shared" si="1"/>
        <v>20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25"/>
      <c r="C76" s="24"/>
      <c r="D76" s="24"/>
      <c r="E76" s="25"/>
      <c r="F76" s="25"/>
      <c r="G76" s="24"/>
      <c r="H76" s="24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25"/>
      <c r="C77" s="24"/>
      <c r="D77" s="24"/>
      <c r="E77" s="25"/>
      <c r="F77" s="25"/>
      <c r="G77" s="24"/>
      <c r="H77" s="24"/>
      <c r="I77" s="12"/>
      <c r="J77" s="69">
        <f>SUM(J68:J76)</f>
        <v>91</v>
      </c>
      <c r="K77" s="69">
        <f t="shared" ref="K77:L77" si="3">SUM(K68:K76)</f>
        <v>91</v>
      </c>
      <c r="L77" s="69">
        <f t="shared" si="3"/>
        <v>91</v>
      </c>
      <c r="M77" s="69"/>
      <c r="N77" s="69"/>
      <c r="O77" s="69"/>
      <c r="P77" s="68">
        <v>10</v>
      </c>
      <c r="Q77" s="71">
        <f t="shared" si="2"/>
        <v>9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26"/>
      <c r="M80" s="26"/>
      <c r="N80" s="26"/>
      <c r="O80" s="26"/>
    </row>
    <row r="81" spans="1:16">
      <c r="A81" s="24" t="s">
        <v>35</v>
      </c>
      <c r="B81" s="24" t="s">
        <v>36</v>
      </c>
      <c r="C81" s="24" t="s">
        <v>37</v>
      </c>
      <c r="D81" s="24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26"/>
      <c r="M81" s="26"/>
      <c r="N81" s="26"/>
      <c r="O81" s="26"/>
    </row>
    <row r="82" spans="1:16">
      <c r="A82" s="24">
        <v>1</v>
      </c>
      <c r="B82" s="24">
        <v>2</v>
      </c>
      <c r="C82" s="24">
        <v>3</v>
      </c>
      <c r="D82" s="24">
        <v>4</v>
      </c>
      <c r="E82" s="331">
        <v>5</v>
      </c>
      <c r="F82" s="384"/>
      <c r="G82" s="384"/>
      <c r="H82" s="384"/>
      <c r="I82" s="384"/>
      <c r="J82" s="384"/>
      <c r="K82" s="384"/>
      <c r="L82" s="26"/>
      <c r="M82" s="26"/>
      <c r="N82" s="26"/>
      <c r="O82" s="26"/>
    </row>
    <row r="83" spans="1:16">
      <c r="A83" s="24" t="s">
        <v>18</v>
      </c>
      <c r="B83" s="24" t="s">
        <v>18</v>
      </c>
      <c r="C83" s="24" t="s">
        <v>18</v>
      </c>
      <c r="D83" s="24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26"/>
      <c r="M83" s="26"/>
      <c r="N83" s="26"/>
      <c r="O83" s="26"/>
    </row>
    <row r="84" spans="1:16">
      <c r="A84" s="358" t="s">
        <v>39</v>
      </c>
      <c r="B84" s="358"/>
      <c r="C84" s="358"/>
      <c r="D84" s="358"/>
      <c r="E84" s="358"/>
      <c r="F84" s="358"/>
      <c r="G84" s="26"/>
      <c r="H84" s="26"/>
      <c r="I84" s="26"/>
      <c r="J84" s="26"/>
      <c r="K84" s="26"/>
      <c r="L84" s="26"/>
      <c r="M84" s="26"/>
      <c r="N84" s="26"/>
      <c r="O84" s="26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28"/>
      <c r="M85" s="28"/>
      <c r="N85" s="28"/>
      <c r="O85" s="28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28"/>
      <c r="M86" s="28"/>
      <c r="N86" s="28"/>
      <c r="O86" s="28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28"/>
      <c r="M87" s="28"/>
      <c r="N87" s="28"/>
      <c r="O87" s="28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26"/>
      <c r="K88" s="26"/>
      <c r="L88" s="26"/>
      <c r="M88" s="26"/>
      <c r="N88" s="26"/>
      <c r="O88" s="26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74.25" customHeight="1">
      <c r="A91" s="390" t="s">
        <v>315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5.5" customHeight="1">
      <c r="A92" s="390" t="s">
        <v>315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4.75" customHeight="1">
      <c r="A93" s="390" t="s">
        <v>315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316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26"/>
      <c r="K95" s="26"/>
      <c r="L95" s="26"/>
      <c r="M95" s="26"/>
      <c r="N95" s="26"/>
      <c r="O95" s="26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26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26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26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26"/>
      <c r="N99" s="8"/>
      <c r="O99" s="26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26"/>
      <c r="L100" s="26"/>
      <c r="M100" s="26"/>
      <c r="N100" s="8"/>
      <c r="O100" s="26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26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26"/>
    </row>
    <row r="103" spans="1:15" ht="56.25">
      <c r="A103" s="359"/>
      <c r="B103" s="24" t="s">
        <v>26</v>
      </c>
      <c r="C103" s="24" t="s">
        <v>27</v>
      </c>
      <c r="D103" s="24" t="s">
        <v>18</v>
      </c>
      <c r="E103" s="24" t="s">
        <v>57</v>
      </c>
      <c r="F103" s="24" t="s">
        <v>18</v>
      </c>
      <c r="G103" s="359"/>
      <c r="H103" s="24" t="s">
        <v>15</v>
      </c>
      <c r="I103" s="24" t="s">
        <v>16</v>
      </c>
      <c r="J103" s="331"/>
      <c r="K103" s="331"/>
      <c r="L103" s="359"/>
      <c r="M103" s="333"/>
      <c r="N103" s="331"/>
      <c r="O103" s="26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24">
        <v>7</v>
      </c>
      <c r="H104" s="24">
        <v>8</v>
      </c>
      <c r="I104" s="24">
        <v>9</v>
      </c>
      <c r="J104" s="24">
        <v>10</v>
      </c>
      <c r="K104" s="24">
        <v>11</v>
      </c>
      <c r="L104" s="24">
        <v>12</v>
      </c>
      <c r="M104" s="48">
        <v>13</v>
      </c>
      <c r="N104" s="48">
        <v>14</v>
      </c>
      <c r="O104" s="26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24">
        <v>0</v>
      </c>
      <c r="K105" s="40">
        <v>0</v>
      </c>
      <c r="L105" s="40">
        <v>0</v>
      </c>
      <c r="M105" s="48">
        <v>0</v>
      </c>
      <c r="N105" s="71">
        <v>0</v>
      </c>
      <c r="O105" s="26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26"/>
      <c r="L127" s="26"/>
      <c r="M127" s="26"/>
      <c r="N127" s="26"/>
      <c r="O127" s="26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24" t="s">
        <v>26</v>
      </c>
      <c r="C130" s="24" t="s">
        <v>27</v>
      </c>
      <c r="D130" s="24" t="s">
        <v>18</v>
      </c>
      <c r="E130" s="24" t="s">
        <v>57</v>
      </c>
      <c r="F130" s="24" t="s">
        <v>18</v>
      </c>
      <c r="G130" s="359"/>
      <c r="H130" s="24" t="s">
        <v>29</v>
      </c>
      <c r="I130" s="24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24">
        <v>4</v>
      </c>
      <c r="E131" s="24">
        <v>5</v>
      </c>
      <c r="F131" s="24">
        <v>6</v>
      </c>
      <c r="G131" s="24">
        <v>7</v>
      </c>
      <c r="H131" s="24">
        <v>8</v>
      </c>
      <c r="I131" s="24">
        <v>9</v>
      </c>
      <c r="J131" s="122">
        <v>10</v>
      </c>
      <c r="K131" s="24">
        <v>11</v>
      </c>
      <c r="L131" s="24">
        <v>12</v>
      </c>
      <c r="M131" s="24">
        <v>13</v>
      </c>
      <c r="N131" s="24">
        <v>14</v>
      </c>
      <c r="O131" s="24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24" t="s">
        <v>55</v>
      </c>
      <c r="F132" s="25" t="s">
        <v>18</v>
      </c>
      <c r="G132" s="24" t="s">
        <v>58</v>
      </c>
      <c r="H132" s="24" t="s">
        <v>32</v>
      </c>
      <c r="I132" s="3" t="s">
        <v>102</v>
      </c>
      <c r="J132" s="122"/>
      <c r="K132" s="24">
        <v>0</v>
      </c>
      <c r="L132" s="24">
        <v>0</v>
      </c>
      <c r="M132" s="14" t="s">
        <v>18</v>
      </c>
      <c r="N132" s="24" t="s">
        <v>18</v>
      </c>
      <c r="O132" s="24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24" t="s">
        <v>55</v>
      </c>
      <c r="F133" s="25" t="s">
        <v>18</v>
      </c>
      <c r="G133" s="24" t="s">
        <v>58</v>
      </c>
      <c r="H133" s="24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24" t="s">
        <v>18</v>
      </c>
      <c r="O133" s="24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24" t="s">
        <v>55</v>
      </c>
      <c r="F134" s="25" t="s">
        <v>18</v>
      </c>
      <c r="G134" s="24" t="s">
        <v>58</v>
      </c>
      <c r="H134" s="24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24" t="s">
        <v>18</v>
      </c>
      <c r="O134" s="24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</v>
      </c>
      <c r="K136" s="304">
        <f t="shared" si="5"/>
        <v>4</v>
      </c>
      <c r="L136" s="304">
        <f t="shared" si="6"/>
        <v>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24" t="s">
        <v>55</v>
      </c>
      <c r="F137" s="111" t="s">
        <v>234</v>
      </c>
      <c r="G137" s="24" t="s">
        <v>58</v>
      </c>
      <c r="H137" s="24" t="s">
        <v>32</v>
      </c>
      <c r="I137" s="3" t="s">
        <v>102</v>
      </c>
      <c r="J137" s="122">
        <v>13</v>
      </c>
      <c r="K137" s="304">
        <f t="shared" si="5"/>
        <v>13</v>
      </c>
      <c r="L137" s="304">
        <f t="shared" si="6"/>
        <v>13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1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24" t="s">
        <v>86</v>
      </c>
      <c r="F138" s="25" t="s">
        <v>18</v>
      </c>
      <c r="G138" s="24" t="s">
        <v>58</v>
      </c>
      <c r="H138" s="24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24" t="s">
        <v>86</v>
      </c>
      <c r="F139" s="25" t="s">
        <v>18</v>
      </c>
      <c r="G139" s="24" t="s">
        <v>58</v>
      </c>
      <c r="H139" s="24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24" t="s">
        <v>86</v>
      </c>
      <c r="F140" s="25" t="s">
        <v>18</v>
      </c>
      <c r="G140" s="24" t="s">
        <v>58</v>
      </c>
      <c r="H140" s="24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24" t="s">
        <v>86</v>
      </c>
      <c r="F141" s="25" t="s">
        <v>18</v>
      </c>
      <c r="G141" s="24" t="s">
        <v>58</v>
      </c>
      <c r="H141" s="24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24" t="s">
        <v>86</v>
      </c>
      <c r="F142" s="25" t="s">
        <v>18</v>
      </c>
      <c r="G142" s="24" t="s">
        <v>58</v>
      </c>
      <c r="H142" s="24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9</v>
      </c>
      <c r="K145" s="304">
        <f t="shared" si="5"/>
        <v>9</v>
      </c>
      <c r="L145" s="304">
        <f t="shared" si="6"/>
        <v>9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1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52</v>
      </c>
      <c r="K147" s="304">
        <f t="shared" si="5"/>
        <v>52</v>
      </c>
      <c r="L147" s="304">
        <f t="shared" si="6"/>
        <v>52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5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13</v>
      </c>
      <c r="K148" s="304">
        <f t="shared" si="5"/>
        <v>13</v>
      </c>
      <c r="L148" s="304">
        <f t="shared" si="6"/>
        <v>13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25"/>
      <c r="E155" s="24"/>
      <c r="F155" s="25"/>
      <c r="G155" s="24"/>
      <c r="H155" s="24"/>
      <c r="I155" s="12"/>
      <c r="J155" s="14">
        <f>SUM(J132:J154)</f>
        <v>91</v>
      </c>
      <c r="K155" s="14">
        <f t="shared" ref="K155:L155" si="9">SUM(K132:K154)</f>
        <v>91</v>
      </c>
      <c r="L155" s="14">
        <f t="shared" si="9"/>
        <v>91</v>
      </c>
      <c r="M155" s="24"/>
      <c r="N155" s="24"/>
      <c r="O155" s="24"/>
      <c r="P155" s="66">
        <v>10</v>
      </c>
      <c r="Q155" s="67">
        <f>J155*0.1</f>
        <v>9</v>
      </c>
    </row>
    <row r="156" spans="1:17">
      <c r="A156" s="26" t="s">
        <v>33</v>
      </c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26"/>
      <c r="M157" s="26"/>
      <c r="N157" s="26"/>
      <c r="O157" s="26"/>
    </row>
    <row r="158" spans="1:17">
      <c r="A158" s="24" t="s">
        <v>35</v>
      </c>
      <c r="B158" s="24" t="s">
        <v>36</v>
      </c>
      <c r="C158" s="24" t="s">
        <v>37</v>
      </c>
      <c r="D158" s="24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26"/>
      <c r="M158" s="26"/>
      <c r="N158" s="26"/>
      <c r="O158" s="26"/>
    </row>
    <row r="159" spans="1:17">
      <c r="A159" s="24">
        <v>1</v>
      </c>
      <c r="B159" s="24">
        <v>2</v>
      </c>
      <c r="C159" s="24">
        <v>3</v>
      </c>
      <c r="D159" s="24">
        <v>4</v>
      </c>
      <c r="E159" s="331">
        <v>5</v>
      </c>
      <c r="F159" s="384"/>
      <c r="G159" s="384"/>
      <c r="H159" s="384"/>
      <c r="I159" s="384"/>
      <c r="J159" s="384"/>
      <c r="K159" s="384"/>
      <c r="L159" s="26"/>
      <c r="M159" s="26"/>
      <c r="N159" s="26"/>
      <c r="O159" s="26"/>
    </row>
    <row r="160" spans="1:17" ht="101.25" customHeight="1">
      <c r="A160" s="24" t="s">
        <v>59</v>
      </c>
      <c r="B160" s="24" t="s">
        <v>60</v>
      </c>
      <c r="C160" s="16">
        <v>42443</v>
      </c>
      <c r="D160" s="24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26"/>
      <c r="M160" s="26"/>
      <c r="N160" s="26"/>
      <c r="O160" s="26"/>
    </row>
    <row r="161" spans="1:23" ht="75.75" customHeight="1">
      <c r="A161" s="228" t="s">
        <v>59</v>
      </c>
      <c r="B161" s="228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6"/>
      <c r="M161" s="26"/>
      <c r="N161" s="26"/>
      <c r="O161" s="26"/>
    </row>
    <row r="162" spans="1:23">
      <c r="A162" s="358" t="s">
        <v>39</v>
      </c>
      <c r="B162" s="358"/>
      <c r="C162" s="358"/>
      <c r="D162" s="358"/>
      <c r="E162" s="358"/>
      <c r="F162" s="358"/>
      <c r="G162" s="26"/>
      <c r="H162" s="26"/>
      <c r="I162" s="26"/>
      <c r="J162" s="26"/>
      <c r="K162" s="26"/>
      <c r="L162" s="26"/>
      <c r="M162" s="26"/>
      <c r="N162" s="26"/>
      <c r="O162" s="26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28"/>
      <c r="M163" s="28"/>
      <c r="N163" s="28"/>
      <c r="O163" s="28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28"/>
      <c r="M164" s="28"/>
      <c r="N164" s="28"/>
      <c r="O164" s="28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28"/>
      <c r="M165" s="28"/>
      <c r="N165" s="28"/>
      <c r="O165" s="28"/>
    </row>
    <row r="166" spans="1:23" s="125" customFormat="1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170"/>
      <c r="K166" s="170"/>
      <c r="L166" s="170"/>
      <c r="M166" s="170"/>
      <c r="N166" s="170"/>
      <c r="O166" s="170"/>
    </row>
    <row r="167" spans="1:23" s="125" customFormat="1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170"/>
      <c r="N167" s="170"/>
      <c r="O167" s="170"/>
      <c r="P167" s="170"/>
    </row>
    <row r="168" spans="1:23" s="125" customFormat="1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s="125" customFormat="1" ht="74.25" customHeight="1">
      <c r="A169" s="390" t="s">
        <v>315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s="125" customFormat="1" ht="55.5" customHeight="1">
      <c r="A170" s="390" t="s">
        <v>315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s="125" customFormat="1" ht="54.75" customHeight="1">
      <c r="A171" s="390" t="s">
        <v>315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s="125" customFormat="1" ht="53.25" customHeight="1">
      <c r="A172" s="390" t="s">
        <v>316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26"/>
      <c r="K173" s="26"/>
      <c r="L173" s="26"/>
      <c r="M173" s="26"/>
      <c r="N173" s="26"/>
      <c r="O173" s="26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26"/>
      <c r="N199" s="26"/>
      <c r="O199" s="26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26"/>
      <c r="N200" s="26"/>
      <c r="O200" s="26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26"/>
      <c r="N201" s="26"/>
      <c r="O201" s="26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26"/>
      <c r="N202" s="26"/>
      <c r="O202" s="26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26"/>
      <c r="N203" s="26"/>
      <c r="O203" s="26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26"/>
      <c r="N204" s="26"/>
      <c r="O204" s="26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26"/>
      <c r="N205" s="26"/>
      <c r="O205" s="26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24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26"/>
      <c r="N210" s="26"/>
      <c r="O210" s="26"/>
    </row>
    <row r="211" spans="1:16">
      <c r="A211" s="24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26"/>
      <c r="N211" s="26"/>
      <c r="O211" s="26"/>
    </row>
    <row r="212" spans="1:16" ht="40.5" customHeight="1">
      <c r="A212" s="24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26"/>
      <c r="N212" s="26"/>
      <c r="O212" s="26"/>
    </row>
    <row r="213" spans="1:16" ht="42.75" customHeight="1">
      <c r="A213" s="24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26"/>
      <c r="N213" s="26"/>
      <c r="O213" s="26"/>
    </row>
    <row r="214" spans="1:16" ht="42" customHeight="1">
      <c r="A214" s="24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26"/>
      <c r="N214" s="26"/>
      <c r="O214" s="26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</row>
    <row r="223" spans="1:16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</row>
    <row r="226" spans="1:15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B189:D189"/>
    <mergeCell ref="E189:F189"/>
    <mergeCell ref="G189:I189"/>
    <mergeCell ref="J189:L189"/>
    <mergeCell ref="M189:O189"/>
    <mergeCell ref="A94:D94"/>
    <mergeCell ref="E94:G94"/>
    <mergeCell ref="H94:L94"/>
    <mergeCell ref="A174:O174"/>
    <mergeCell ref="A176:L176"/>
    <mergeCell ref="N176:N178"/>
    <mergeCell ref="A177:L177"/>
    <mergeCell ref="E160:K160"/>
    <mergeCell ref="E161:K161"/>
    <mergeCell ref="A162:F162"/>
    <mergeCell ref="A163:K163"/>
    <mergeCell ref="A164:K164"/>
    <mergeCell ref="A165:K165"/>
    <mergeCell ref="A157:K157"/>
    <mergeCell ref="E158:K158"/>
    <mergeCell ref="E159:K159"/>
    <mergeCell ref="M176:M179"/>
    <mergeCell ref="O129:O130"/>
    <mergeCell ref="A126:O126"/>
    <mergeCell ref="K129:K130"/>
    <mergeCell ref="L129:L130"/>
    <mergeCell ref="M129:M130"/>
    <mergeCell ref="N129:N130"/>
    <mergeCell ref="J129:J130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D182:D183"/>
    <mergeCell ref="E182:E183"/>
    <mergeCell ref="F182:F183"/>
    <mergeCell ref="A193:A194"/>
    <mergeCell ref="B193:B194"/>
    <mergeCell ref="C193:C194"/>
    <mergeCell ref="D193:D194"/>
    <mergeCell ref="E193:E194"/>
    <mergeCell ref="F193:F194"/>
    <mergeCell ref="A188:J188"/>
    <mergeCell ref="A189:A191"/>
    <mergeCell ref="G182:G183"/>
    <mergeCell ref="H182:I182"/>
    <mergeCell ref="J182:J183"/>
    <mergeCell ref="K182:K183"/>
    <mergeCell ref="C185:C186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199:L199"/>
    <mergeCell ref="A200:L200"/>
    <mergeCell ref="A201:L201"/>
    <mergeCell ref="A202:L202"/>
    <mergeCell ref="A203:L203"/>
    <mergeCell ref="A208:O208"/>
    <mergeCell ref="A197:O197"/>
    <mergeCell ref="A166:I166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L182:L183"/>
    <mergeCell ref="M182:M183"/>
    <mergeCell ref="N182:N183"/>
    <mergeCell ref="A185:A186"/>
    <mergeCell ref="B185:B186"/>
    <mergeCell ref="D185:D186"/>
    <mergeCell ref="E185:E186"/>
    <mergeCell ref="F185:F186"/>
    <mergeCell ref="B182:B183"/>
    <mergeCell ref="C182:C183"/>
    <mergeCell ref="A169:D169"/>
    <mergeCell ref="A170:D170"/>
    <mergeCell ref="A171:D171"/>
    <mergeCell ref="A172:D172"/>
    <mergeCell ref="A167:D167"/>
    <mergeCell ref="E167:G167"/>
    <mergeCell ref="H167:L167"/>
    <mergeCell ref="A168:D168"/>
    <mergeCell ref="E168:G168"/>
    <mergeCell ref="H168:L168"/>
    <mergeCell ref="E169:G169"/>
    <mergeCell ref="H169:L169"/>
    <mergeCell ref="E170:G170"/>
    <mergeCell ref="H170:L170"/>
    <mergeCell ref="E171:G171"/>
    <mergeCell ref="H171:L171"/>
    <mergeCell ref="E172:G172"/>
    <mergeCell ref="H172:L172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96:N98"/>
    <mergeCell ref="A97:L97"/>
    <mergeCell ref="A98:L98"/>
    <mergeCell ref="A99:L99"/>
    <mergeCell ref="A100:J100"/>
    <mergeCell ref="M101:N101"/>
    <mergeCell ref="M102:M103"/>
    <mergeCell ref="N102:N103"/>
    <mergeCell ref="A96:L96"/>
    <mergeCell ref="A101:A103"/>
    <mergeCell ref="B101:D102"/>
    <mergeCell ref="E101:F102"/>
    <mergeCell ref="H92:L92"/>
    <mergeCell ref="G101:I101"/>
    <mergeCell ref="J101:L101"/>
    <mergeCell ref="G102:G103"/>
    <mergeCell ref="H102:I102"/>
    <mergeCell ref="J102:J103"/>
    <mergeCell ref="K102:K103"/>
    <mergeCell ref="L102:L103"/>
    <mergeCell ref="M96:M98"/>
    <mergeCell ref="H93:L93"/>
    <mergeCell ref="A93:D93"/>
    <mergeCell ref="E93:G93"/>
    <mergeCell ref="A84:F84"/>
    <mergeCell ref="A85:K85"/>
    <mergeCell ref="A86:K86"/>
    <mergeCell ref="A87:K87"/>
    <mergeCell ref="A88:I88"/>
    <mergeCell ref="A78:O78"/>
    <mergeCell ref="A79:O79"/>
    <mergeCell ref="A80:K80"/>
    <mergeCell ref="E81:K81"/>
    <mergeCell ref="E82:K82"/>
    <mergeCell ref="E83:K83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M35:M37"/>
    <mergeCell ref="M40:N40"/>
    <mergeCell ref="M41:M42"/>
    <mergeCell ref="N41:N42"/>
    <mergeCell ref="A36:L36"/>
    <mergeCell ref="A38:L38"/>
    <mergeCell ref="A39:J39"/>
    <mergeCell ref="A40:A42"/>
    <mergeCell ref="B40:D41"/>
    <mergeCell ref="E40:F41"/>
    <mergeCell ref="A28:J28"/>
    <mergeCell ref="A29:J29"/>
    <mergeCell ref="A30:J30"/>
    <mergeCell ref="G40:I40"/>
    <mergeCell ref="J40:L40"/>
    <mergeCell ref="G41:G42"/>
    <mergeCell ref="H41:I41"/>
    <mergeCell ref="J41:J42"/>
    <mergeCell ref="K41:K42"/>
    <mergeCell ref="L41:L42"/>
    <mergeCell ref="A35:L35"/>
    <mergeCell ref="P64:Q64"/>
    <mergeCell ref="P65:P66"/>
    <mergeCell ref="Q65:Q66"/>
    <mergeCell ref="P128:Q128"/>
    <mergeCell ref="P129:P130"/>
    <mergeCell ref="Q129:Q130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N35:N37"/>
    <mergeCell ref="A6:O6"/>
    <mergeCell ref="A7:O7"/>
    <mergeCell ref="A8:O8"/>
    <mergeCell ref="A9:O9"/>
    <mergeCell ref="D18:J18"/>
    <mergeCell ref="D48:D49"/>
    <mergeCell ref="E48:E49"/>
    <mergeCell ref="A50:A51"/>
    <mergeCell ref="B50:B51"/>
    <mergeCell ref="C50:C51"/>
    <mergeCell ref="D50:D51"/>
    <mergeCell ref="E50:E51"/>
    <mergeCell ref="F50:F51"/>
    <mergeCell ref="F48:F49"/>
    <mergeCell ref="A48:A49"/>
    <mergeCell ref="B48:B49"/>
    <mergeCell ref="C48:C49"/>
    <mergeCell ref="K25:M25"/>
    <mergeCell ref="N25:O25"/>
    <mergeCell ref="A31:J31"/>
    <mergeCell ref="A32:J32"/>
    <mergeCell ref="A33:J33"/>
    <mergeCell ref="A34:O34"/>
    <mergeCell ref="A27:O2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6" man="1"/>
  </row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4"/>
  <dimension ref="A1:AE226"/>
  <sheetViews>
    <sheetView view="pageBreakPreview" topLeftCell="A68" zoomScale="80" zoomScaleNormal="75" zoomScaleSheetLayoutView="80" workbookViewId="0">
      <selection activeCell="D18" sqref="D18:J18"/>
    </sheetView>
  </sheetViews>
  <sheetFormatPr defaultRowHeight="18.75"/>
  <cols>
    <col min="1" max="1" width="30.28515625" style="4" customWidth="1"/>
    <col min="2" max="2" width="27.710937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425781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434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129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23</v>
      </c>
      <c r="K68" s="81">
        <f>J68</f>
        <v>23</v>
      </c>
      <c r="L68" s="81">
        <f>J68</f>
        <v>23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2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31.25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18</v>
      </c>
      <c r="K72" s="305">
        <f t="shared" si="0"/>
        <v>18</v>
      </c>
      <c r="L72" s="305">
        <f t="shared" si="1"/>
        <v>18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2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89</v>
      </c>
      <c r="K73" s="305">
        <f t="shared" si="0"/>
        <v>89</v>
      </c>
      <c r="L73" s="305">
        <f t="shared" si="1"/>
        <v>89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9</v>
      </c>
    </row>
    <row r="74" spans="1:17" ht="131.25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130</v>
      </c>
      <c r="K77" s="69">
        <f t="shared" ref="K77:L77" si="3">SUM(K68:K76)</f>
        <v>130</v>
      </c>
      <c r="L77" s="69">
        <f t="shared" si="3"/>
        <v>130</v>
      </c>
      <c r="M77" s="69"/>
      <c r="N77" s="69"/>
      <c r="O77" s="69"/>
      <c r="P77" s="68">
        <v>10</v>
      </c>
      <c r="Q77" s="71">
        <f t="shared" si="2"/>
        <v>13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3" customHeight="1">
      <c r="A91" s="390" t="s">
        <v>317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7" customHeight="1">
      <c r="A92" s="390" t="s">
        <v>317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4.5" customHeight="1">
      <c r="A93" s="390" t="s">
        <v>317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318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37.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9.5" hidden="1" customHeight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</v>
      </c>
      <c r="K136" s="304">
        <f t="shared" si="5"/>
        <v>4</v>
      </c>
      <c r="L136" s="304">
        <f t="shared" si="6"/>
        <v>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56.2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18</v>
      </c>
      <c r="K137" s="304">
        <f t="shared" si="5"/>
        <v>18</v>
      </c>
      <c r="L137" s="304">
        <f t="shared" si="6"/>
        <v>18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37.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56.2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32</v>
      </c>
      <c r="K147" s="304">
        <f t="shared" si="5"/>
        <v>32</v>
      </c>
      <c r="L147" s="304">
        <f t="shared" si="6"/>
        <v>32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3</v>
      </c>
    </row>
    <row r="148" spans="1:17" ht="56.2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75</v>
      </c>
      <c r="K148" s="304">
        <f t="shared" si="5"/>
        <v>75</v>
      </c>
      <c r="L148" s="304">
        <f t="shared" si="6"/>
        <v>75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8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63.75" hidden="1" customHeight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130</v>
      </c>
      <c r="K155" s="14">
        <f t="shared" ref="K155:L155" si="9">SUM(K132:K154)</f>
        <v>130</v>
      </c>
      <c r="L155" s="14">
        <f t="shared" si="9"/>
        <v>130</v>
      </c>
      <c r="M155" s="9"/>
      <c r="N155" s="9"/>
      <c r="O155" s="9"/>
      <c r="P155" s="66">
        <v>10</v>
      </c>
      <c r="Q155" s="67">
        <f>J155*0.1</f>
        <v>13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3" customHeight="1">
      <c r="A169" s="390" t="s">
        <v>317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7" customHeight="1">
      <c r="A170" s="390" t="s">
        <v>317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4.5" customHeight="1">
      <c r="A171" s="390" t="s">
        <v>317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318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33" max="1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5"/>
  <dimension ref="A1:X226"/>
  <sheetViews>
    <sheetView view="pageBreakPreview" topLeftCell="A51" zoomScale="75" zoomScaleNormal="60" zoomScaleSheetLayoutView="75" workbookViewId="0">
      <selection activeCell="J144" sqref="J144:J148"/>
    </sheetView>
  </sheetViews>
  <sheetFormatPr defaultRowHeight="18.75"/>
  <cols>
    <col min="1" max="1" width="30.28515625" style="125" customWidth="1"/>
    <col min="2" max="2" width="22.42578125" style="125" customWidth="1"/>
    <col min="3" max="3" width="16.5703125" style="125" customWidth="1"/>
    <col min="4" max="4" width="12.85546875" style="125" customWidth="1"/>
    <col min="5" max="5" width="17.42578125" style="125" customWidth="1"/>
    <col min="6" max="6" width="15.5703125" style="125" customWidth="1"/>
    <col min="7" max="7" width="24.42578125" style="125" customWidth="1"/>
    <col min="8" max="8" width="11.42578125" style="125" customWidth="1"/>
    <col min="9" max="9" width="7.140625" style="125" customWidth="1"/>
    <col min="10" max="10" width="13.42578125" style="125" customWidth="1"/>
    <col min="11" max="11" width="12.140625" style="125" customWidth="1"/>
    <col min="12" max="12" width="11.42578125" style="125" customWidth="1"/>
    <col min="13" max="13" width="15.28515625" style="125" customWidth="1"/>
    <col min="14" max="14" width="14.28515625" style="125" customWidth="1"/>
    <col min="15" max="15" width="13.85546875" style="125" customWidth="1"/>
    <col min="16" max="16" width="9.140625" style="125"/>
    <col min="17" max="17" width="8.42578125" style="125" customWidth="1"/>
    <col min="18" max="16384" width="9.140625" style="125"/>
  </cols>
  <sheetData>
    <row r="1" spans="1:15" hidden="1"/>
    <row r="2" spans="1:15" hidden="1"/>
    <row r="4" spans="1:15" ht="0.75" customHeight="1"/>
    <row r="5" spans="1:15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399</v>
      </c>
    </row>
    <row r="12" spans="1:15">
      <c r="M12" s="125" t="s">
        <v>457</v>
      </c>
    </row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135"/>
      <c r="C18" s="135"/>
      <c r="D18" s="330" t="s">
        <v>466</v>
      </c>
      <c r="E18" s="330"/>
      <c r="F18" s="330"/>
      <c r="G18" s="330"/>
      <c r="H18" s="330"/>
      <c r="I18" s="330"/>
      <c r="J18" s="330"/>
      <c r="K18" s="135"/>
      <c r="L18" s="135"/>
      <c r="M18" s="135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129"/>
      <c r="L22" s="129"/>
      <c r="M22" s="130" t="s">
        <v>166</v>
      </c>
      <c r="N22" s="131"/>
      <c r="O22" s="132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133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133"/>
      <c r="B26" s="62"/>
      <c r="C26" s="62"/>
      <c r="D26" s="62"/>
      <c r="E26" s="62"/>
      <c r="F26" s="62"/>
      <c r="G26" s="62"/>
      <c r="H26" s="62"/>
      <c r="I26" s="62"/>
      <c r="J26" s="62"/>
      <c r="K26" s="134"/>
      <c r="L26" s="134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136"/>
      <c r="L28" s="136"/>
      <c r="M28" s="136"/>
      <c r="N28" s="136"/>
      <c r="O28" s="136"/>
      <c r="P28" s="23"/>
      <c r="Q28" s="23"/>
      <c r="R28" s="23"/>
    </row>
    <row r="29" spans="1:18" ht="35.25" customHeight="1">
      <c r="A29" s="448" t="s">
        <v>243</v>
      </c>
      <c r="B29" s="448"/>
      <c r="C29" s="448"/>
      <c r="D29" s="448"/>
      <c r="E29" s="448"/>
      <c r="F29" s="448"/>
      <c r="G29" s="448"/>
      <c r="H29" s="448"/>
      <c r="I29" s="448"/>
      <c r="J29" s="448"/>
      <c r="K29" s="448"/>
      <c r="L29" s="448"/>
      <c r="M29" s="448"/>
      <c r="N29" s="448"/>
      <c r="O29" s="136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134"/>
      <c r="L30" s="134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128"/>
      <c r="L31" s="128"/>
      <c r="M31" s="128"/>
      <c r="N31" s="128"/>
      <c r="O31" s="128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128"/>
      <c r="L32" s="128"/>
      <c r="M32" s="128"/>
      <c r="N32" s="128"/>
      <c r="O32" s="128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128"/>
      <c r="L33" s="128"/>
      <c r="M33" s="128"/>
      <c r="N33" s="128"/>
      <c r="O33" s="128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128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128"/>
    </row>
    <row r="37" spans="1:15" ht="32.25" customHeight="1">
      <c r="A37" s="128" t="s">
        <v>9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363"/>
      <c r="N37" s="333"/>
      <c r="O37" s="128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128"/>
      <c r="N38" s="8"/>
      <c r="O38" s="128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128"/>
      <c r="L39" s="128"/>
      <c r="M39" s="128"/>
      <c r="N39" s="8"/>
      <c r="O39" s="128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128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128"/>
    </row>
    <row r="42" spans="1:15" ht="131.25">
      <c r="A42" s="359"/>
      <c r="B42" s="126" t="s">
        <v>25</v>
      </c>
      <c r="C42" s="126" t="s">
        <v>26</v>
      </c>
      <c r="D42" s="126" t="s">
        <v>27</v>
      </c>
      <c r="E42" s="126" t="s">
        <v>28</v>
      </c>
      <c r="F42" s="126" t="s">
        <v>18</v>
      </c>
      <c r="G42" s="359"/>
      <c r="H42" s="126" t="s">
        <v>15</v>
      </c>
      <c r="I42" s="126" t="s">
        <v>16</v>
      </c>
      <c r="J42" s="331"/>
      <c r="K42" s="331"/>
      <c r="L42" s="359"/>
      <c r="M42" s="333"/>
      <c r="N42" s="331"/>
      <c r="O42" s="128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126">
        <v>7</v>
      </c>
      <c r="H43" s="126">
        <v>8</v>
      </c>
      <c r="I43" s="126">
        <v>9</v>
      </c>
      <c r="J43" s="126">
        <v>10</v>
      </c>
      <c r="K43" s="126">
        <v>11</v>
      </c>
      <c r="L43" s="126">
        <v>12</v>
      </c>
      <c r="M43" s="127">
        <v>13</v>
      </c>
      <c r="N43" s="127">
        <v>14</v>
      </c>
      <c r="O43" s="128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126" t="s">
        <v>95</v>
      </c>
      <c r="I44" s="126">
        <v>744</v>
      </c>
      <c r="J44" s="126">
        <v>100</v>
      </c>
      <c r="K44" s="127">
        <v>100</v>
      </c>
      <c r="L44" s="127">
        <v>100</v>
      </c>
      <c r="M44" s="127">
        <v>10</v>
      </c>
      <c r="N44" s="71">
        <v>10</v>
      </c>
      <c r="O44" s="128"/>
    </row>
    <row r="45" spans="1:15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ht="74.25" customHeight="1">
      <c r="A48" s="349" t="s">
        <v>208</v>
      </c>
      <c r="B48" s="38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ht="134.25" customHeight="1">
      <c r="A49" s="349"/>
      <c r="B49" s="38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126">
        <v>642</v>
      </c>
      <c r="J51" s="126">
        <v>0</v>
      </c>
      <c r="K51" s="127">
        <v>0</v>
      </c>
      <c r="L51" s="127">
        <v>0</v>
      </c>
      <c r="M51" s="127">
        <v>0</v>
      </c>
      <c r="N51" s="127">
        <v>0</v>
      </c>
      <c r="O51" s="128"/>
    </row>
    <row r="52" spans="1:17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128"/>
      <c r="L63" s="128"/>
      <c r="M63" s="128"/>
      <c r="N63" s="128"/>
      <c r="O63" s="128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8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8" ht="131.25">
      <c r="A66" s="359"/>
      <c r="B66" s="126" t="s">
        <v>25</v>
      </c>
      <c r="C66" s="126" t="s">
        <v>26</v>
      </c>
      <c r="D66" s="126" t="s">
        <v>27</v>
      </c>
      <c r="E66" s="126" t="s">
        <v>28</v>
      </c>
      <c r="F66" s="126" t="s">
        <v>159</v>
      </c>
      <c r="G66" s="359"/>
      <c r="H66" s="126" t="s">
        <v>29</v>
      </c>
      <c r="I66" s="126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8">
      <c r="A67" s="126">
        <v>1</v>
      </c>
      <c r="B67" s="126">
        <v>2</v>
      </c>
      <c r="C67" s="126">
        <v>3</v>
      </c>
      <c r="D67" s="126">
        <v>4</v>
      </c>
      <c r="E67" s="126">
        <v>5</v>
      </c>
      <c r="F67" s="126">
        <v>6</v>
      </c>
      <c r="G67" s="126">
        <v>7</v>
      </c>
      <c r="H67" s="126">
        <v>8</v>
      </c>
      <c r="I67" s="126">
        <v>9</v>
      </c>
      <c r="J67" s="126">
        <v>10</v>
      </c>
      <c r="K67" s="126">
        <v>11</v>
      </c>
      <c r="L67" s="126">
        <v>12</v>
      </c>
      <c r="M67" s="126">
        <v>13</v>
      </c>
      <c r="N67" s="126">
        <v>14</v>
      </c>
      <c r="O67" s="126">
        <v>15</v>
      </c>
      <c r="P67" s="66">
        <v>16</v>
      </c>
      <c r="Q67" s="66">
        <v>17</v>
      </c>
    </row>
    <row r="68" spans="1:18" s="98" customFormat="1" ht="56.25">
      <c r="A68" s="165" t="s">
        <v>205</v>
      </c>
      <c r="B68" s="141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6">
        <v>82</v>
      </c>
      <c r="K68" s="81">
        <f>J68</f>
        <v>82</v>
      </c>
      <c r="L68" s="81">
        <f>J68</f>
        <v>82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8</v>
      </c>
    </row>
    <row r="69" spans="1:18" ht="150" hidden="1">
      <c r="A69" s="166" t="s">
        <v>207</v>
      </c>
      <c r="B69" s="142" t="s">
        <v>177</v>
      </c>
      <c r="C69" s="126" t="s">
        <v>19</v>
      </c>
      <c r="D69" s="120" t="s">
        <v>154</v>
      </c>
      <c r="E69" s="127" t="s">
        <v>30</v>
      </c>
      <c r="F69" s="126" t="s">
        <v>55</v>
      </c>
      <c r="G69" s="126" t="s">
        <v>31</v>
      </c>
      <c r="H69" s="126" t="s">
        <v>32</v>
      </c>
      <c r="I69" s="121" t="s">
        <v>102</v>
      </c>
      <c r="J69" s="126"/>
      <c r="K69" s="305">
        <f t="shared" ref="K69:K74" si="0">J69</f>
        <v>0</v>
      </c>
      <c r="L69" s="305">
        <f t="shared" ref="L69:L74" si="1">J69</f>
        <v>0</v>
      </c>
      <c r="M69" s="126" t="s">
        <v>18</v>
      </c>
      <c r="N69" s="126" t="s">
        <v>18</v>
      </c>
      <c r="O69" s="126" t="s">
        <v>18</v>
      </c>
      <c r="P69" s="127">
        <v>10</v>
      </c>
      <c r="Q69" s="71">
        <f>J69*0.1</f>
        <v>0</v>
      </c>
    </row>
    <row r="70" spans="1:18" ht="150" hidden="1">
      <c r="A70" s="167" t="s">
        <v>160</v>
      </c>
      <c r="B70" s="142" t="s">
        <v>181</v>
      </c>
      <c r="C70" s="120" t="s">
        <v>17</v>
      </c>
      <c r="D70" s="126" t="s">
        <v>154</v>
      </c>
      <c r="E70" s="127" t="s">
        <v>30</v>
      </c>
      <c r="F70" s="126" t="s">
        <v>86</v>
      </c>
      <c r="G70" s="126" t="s">
        <v>31</v>
      </c>
      <c r="H70" s="126" t="s">
        <v>32</v>
      </c>
      <c r="I70" s="121" t="s">
        <v>102</v>
      </c>
      <c r="J70" s="126"/>
      <c r="K70" s="305">
        <f t="shared" si="0"/>
        <v>0</v>
      </c>
      <c r="L70" s="305">
        <f t="shared" si="1"/>
        <v>0</v>
      </c>
      <c r="M70" s="126" t="s">
        <v>18</v>
      </c>
      <c r="N70" s="126" t="s">
        <v>18</v>
      </c>
      <c r="O70" s="126" t="s">
        <v>18</v>
      </c>
      <c r="P70" s="127">
        <v>10</v>
      </c>
      <c r="Q70" s="71">
        <f t="shared" ref="Q70:Q77" si="2">J70*0.1</f>
        <v>0</v>
      </c>
    </row>
    <row r="71" spans="1:18" ht="150" hidden="1">
      <c r="A71" s="154" t="s">
        <v>178</v>
      </c>
      <c r="B71" s="142" t="s">
        <v>179</v>
      </c>
      <c r="C71" s="120" t="s">
        <v>19</v>
      </c>
      <c r="D71" s="126" t="s">
        <v>154</v>
      </c>
      <c r="E71" s="127" t="s">
        <v>30</v>
      </c>
      <c r="F71" s="126" t="s">
        <v>86</v>
      </c>
      <c r="G71" s="126" t="s">
        <v>31</v>
      </c>
      <c r="H71" s="126" t="s">
        <v>32</v>
      </c>
      <c r="I71" s="121" t="s">
        <v>102</v>
      </c>
      <c r="J71" s="126"/>
      <c r="K71" s="305">
        <f t="shared" si="0"/>
        <v>0</v>
      </c>
      <c r="L71" s="305">
        <f t="shared" si="1"/>
        <v>0</v>
      </c>
      <c r="M71" s="126" t="s">
        <v>18</v>
      </c>
      <c r="N71" s="126" t="s">
        <v>18</v>
      </c>
      <c r="O71" s="126" t="s">
        <v>18</v>
      </c>
      <c r="P71" s="127">
        <v>10</v>
      </c>
      <c r="Q71" s="71">
        <f t="shared" si="2"/>
        <v>0</v>
      </c>
    </row>
    <row r="72" spans="1:18" s="98" customFormat="1" ht="96.75" customHeight="1">
      <c r="A72" s="168" t="s">
        <v>208</v>
      </c>
      <c r="B72" s="142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93">
        <v>43</v>
      </c>
      <c r="K72" s="305">
        <f t="shared" si="0"/>
        <v>43</v>
      </c>
      <c r="L72" s="305">
        <f t="shared" si="1"/>
        <v>43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4</v>
      </c>
    </row>
    <row r="73" spans="1:18" ht="56.25">
      <c r="A73" s="169" t="s">
        <v>206</v>
      </c>
      <c r="B73" s="141" t="s">
        <v>361</v>
      </c>
      <c r="C73" s="120" t="s">
        <v>17</v>
      </c>
      <c r="D73" s="126" t="s">
        <v>158</v>
      </c>
      <c r="E73" s="127" t="s">
        <v>30</v>
      </c>
      <c r="F73" s="126" t="s">
        <v>55</v>
      </c>
      <c r="G73" s="126" t="s">
        <v>31</v>
      </c>
      <c r="H73" s="126" t="s">
        <v>32</v>
      </c>
      <c r="I73" s="121" t="s">
        <v>102</v>
      </c>
      <c r="J73" s="126">
        <v>280</v>
      </c>
      <c r="K73" s="305">
        <f t="shared" si="0"/>
        <v>280</v>
      </c>
      <c r="L73" s="305">
        <f t="shared" si="1"/>
        <v>280</v>
      </c>
      <c r="M73" s="126" t="s">
        <v>18</v>
      </c>
      <c r="N73" s="126" t="s">
        <v>18</v>
      </c>
      <c r="O73" s="126" t="s">
        <v>18</v>
      </c>
      <c r="P73" s="127">
        <v>10</v>
      </c>
      <c r="Q73" s="71">
        <f t="shared" si="2"/>
        <v>28</v>
      </c>
    </row>
    <row r="74" spans="1:18" ht="150" hidden="1">
      <c r="A74" s="154" t="s">
        <v>182</v>
      </c>
      <c r="B74" s="142" t="s">
        <v>181</v>
      </c>
      <c r="C74" s="120" t="s">
        <v>17</v>
      </c>
      <c r="D74" s="126" t="s">
        <v>158</v>
      </c>
      <c r="E74" s="127" t="s">
        <v>30</v>
      </c>
      <c r="F74" s="126" t="s">
        <v>86</v>
      </c>
      <c r="G74" s="126" t="s">
        <v>31</v>
      </c>
      <c r="H74" s="126" t="s">
        <v>32</v>
      </c>
      <c r="I74" s="121" t="s">
        <v>102</v>
      </c>
      <c r="J74" s="80"/>
      <c r="K74" s="305">
        <f t="shared" si="0"/>
        <v>0</v>
      </c>
      <c r="L74" s="305">
        <f t="shared" si="1"/>
        <v>0</v>
      </c>
      <c r="M74" s="126" t="s">
        <v>18</v>
      </c>
      <c r="N74" s="126" t="s">
        <v>18</v>
      </c>
      <c r="O74" s="126" t="s">
        <v>18</v>
      </c>
      <c r="P74" s="127">
        <v>5</v>
      </c>
      <c r="Q74" s="71">
        <f t="shared" si="2"/>
        <v>0</v>
      </c>
    </row>
    <row r="75" spans="1:18" ht="150" hidden="1">
      <c r="A75" s="154" t="s">
        <v>183</v>
      </c>
      <c r="B75" s="142" t="s">
        <v>179</v>
      </c>
      <c r="C75" s="120" t="s">
        <v>19</v>
      </c>
      <c r="D75" s="126" t="s">
        <v>158</v>
      </c>
      <c r="E75" s="127" t="s">
        <v>30</v>
      </c>
      <c r="F75" s="126" t="s">
        <v>86</v>
      </c>
      <c r="G75" s="126" t="s">
        <v>31</v>
      </c>
      <c r="H75" s="126" t="s">
        <v>32</v>
      </c>
      <c r="I75" s="121" t="s">
        <v>102</v>
      </c>
      <c r="J75" s="126"/>
      <c r="K75" s="81">
        <v>0</v>
      </c>
      <c r="L75" s="81">
        <v>0</v>
      </c>
      <c r="M75" s="126" t="s">
        <v>18</v>
      </c>
      <c r="N75" s="126" t="s">
        <v>18</v>
      </c>
      <c r="O75" s="126" t="s">
        <v>18</v>
      </c>
      <c r="P75" s="127"/>
      <c r="Q75" s="71">
        <f t="shared" si="2"/>
        <v>0</v>
      </c>
    </row>
    <row r="76" spans="1:18" hidden="1">
      <c r="A76" s="19"/>
      <c r="B76" s="127"/>
      <c r="C76" s="126"/>
      <c r="D76" s="126"/>
      <c r="E76" s="127"/>
      <c r="F76" s="127"/>
      <c r="G76" s="126"/>
      <c r="H76" s="126"/>
      <c r="I76" s="121"/>
      <c r="J76" s="126"/>
      <c r="K76" s="126"/>
      <c r="L76" s="126"/>
      <c r="M76" s="126"/>
      <c r="N76" s="126"/>
      <c r="O76" s="126"/>
      <c r="P76" s="127"/>
      <c r="Q76" s="71">
        <f t="shared" si="2"/>
        <v>0</v>
      </c>
    </row>
    <row r="77" spans="1:18" ht="23.25" customHeight="1">
      <c r="A77" s="11" t="s">
        <v>92</v>
      </c>
      <c r="B77" s="127"/>
      <c r="C77" s="126"/>
      <c r="D77" s="126"/>
      <c r="E77" s="127"/>
      <c r="F77" s="127"/>
      <c r="G77" s="126"/>
      <c r="H77" s="126"/>
      <c r="I77" s="12"/>
      <c r="J77" s="126">
        <f>SUM(J68:J76)</f>
        <v>405</v>
      </c>
      <c r="K77" s="126">
        <f>SUM(K68:K76)</f>
        <v>405</v>
      </c>
      <c r="L77" s="126">
        <f>SUM(L68:L76)</f>
        <v>405</v>
      </c>
      <c r="M77" s="126"/>
      <c r="N77" s="126"/>
      <c r="O77" s="126"/>
      <c r="P77" s="127">
        <v>10</v>
      </c>
      <c r="Q77" s="71">
        <f t="shared" si="2"/>
        <v>41</v>
      </c>
      <c r="R77" s="125">
        <f>J77-'[1]МАДОУ 66'!J52-'[1]МБДОУ 9'!J52</f>
        <v>-118</v>
      </c>
    </row>
    <row r="78" spans="1:18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8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8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128"/>
      <c r="M80" s="128"/>
      <c r="N80" s="128"/>
      <c r="O80" s="128"/>
    </row>
    <row r="81" spans="1:16">
      <c r="A81" s="126" t="s">
        <v>35</v>
      </c>
      <c r="B81" s="126" t="s">
        <v>36</v>
      </c>
      <c r="C81" s="126" t="s">
        <v>37</v>
      </c>
      <c r="D81" s="126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128"/>
      <c r="M81" s="128"/>
      <c r="N81" s="128"/>
      <c r="O81" s="128"/>
    </row>
    <row r="82" spans="1:16">
      <c r="A82" s="126">
        <v>1</v>
      </c>
      <c r="B82" s="126">
        <v>2</v>
      </c>
      <c r="C82" s="126">
        <v>3</v>
      </c>
      <c r="D82" s="126">
        <v>4</v>
      </c>
      <c r="E82" s="331">
        <v>5</v>
      </c>
      <c r="F82" s="384"/>
      <c r="G82" s="384"/>
      <c r="H82" s="384"/>
      <c r="I82" s="384"/>
      <c r="J82" s="384"/>
      <c r="K82" s="384"/>
      <c r="L82" s="128"/>
      <c r="M82" s="128"/>
      <c r="N82" s="128"/>
      <c r="O82" s="128"/>
    </row>
    <row r="83" spans="1:16">
      <c r="A83" s="126" t="s">
        <v>18</v>
      </c>
      <c r="B83" s="126" t="s">
        <v>18</v>
      </c>
      <c r="C83" s="126" t="s">
        <v>18</v>
      </c>
      <c r="D83" s="126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128"/>
      <c r="M83" s="128"/>
      <c r="N83" s="128"/>
      <c r="O83" s="128"/>
    </row>
    <row r="84" spans="1:16">
      <c r="A84" s="358" t="s">
        <v>39</v>
      </c>
      <c r="B84" s="358"/>
      <c r="C84" s="358"/>
      <c r="D84" s="358"/>
      <c r="E84" s="358"/>
      <c r="F84" s="358"/>
      <c r="G84" s="128"/>
      <c r="H84" s="128"/>
      <c r="I84" s="128"/>
      <c r="J84" s="128"/>
      <c r="K84" s="128"/>
      <c r="L84" s="128"/>
      <c r="M84" s="128"/>
      <c r="N84" s="128"/>
      <c r="O84" s="128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7"/>
      <c r="M85" s="137"/>
      <c r="N85" s="137"/>
      <c r="O85" s="137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7"/>
      <c r="M86" s="137"/>
      <c r="N86" s="137"/>
      <c r="O86" s="137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7"/>
      <c r="M87" s="137"/>
      <c r="N87" s="137"/>
      <c r="O87" s="137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128"/>
      <c r="K88" s="128"/>
      <c r="L88" s="128"/>
      <c r="M88" s="128"/>
      <c r="N88" s="128"/>
      <c r="O88" s="128"/>
    </row>
    <row r="89" spans="1:16" ht="18.75" customHeight="1">
      <c r="A89" s="333" t="s">
        <v>43</v>
      </c>
      <c r="B89" s="333"/>
      <c r="C89" s="333"/>
      <c r="D89" s="333"/>
      <c r="E89" s="333" t="s">
        <v>44</v>
      </c>
      <c r="F89" s="333"/>
      <c r="G89" s="333"/>
      <c r="H89" s="333" t="s">
        <v>45</v>
      </c>
      <c r="I89" s="333"/>
      <c r="J89" s="333"/>
      <c r="K89" s="333"/>
      <c r="L89" s="333"/>
      <c r="M89" s="128"/>
      <c r="N89" s="128"/>
      <c r="O89" s="128"/>
      <c r="P89" s="128"/>
    </row>
    <row r="90" spans="1:16">
      <c r="A90" s="331">
        <v>1</v>
      </c>
      <c r="B90" s="331"/>
      <c r="C90" s="331"/>
      <c r="D90" s="331"/>
      <c r="E90" s="355">
        <v>2</v>
      </c>
      <c r="F90" s="427"/>
      <c r="G90" s="356"/>
      <c r="H90" s="333">
        <v>3</v>
      </c>
      <c r="I90" s="333"/>
      <c r="J90" s="333"/>
      <c r="K90" s="333"/>
      <c r="L90" s="333"/>
    </row>
    <row r="91" spans="1:16" ht="78" customHeight="1">
      <c r="A91" s="393" t="s">
        <v>319</v>
      </c>
      <c r="B91" s="394"/>
      <c r="C91" s="394"/>
      <c r="D91" s="395"/>
      <c r="E91" s="355" t="s">
        <v>46</v>
      </c>
      <c r="F91" s="427"/>
      <c r="G91" s="356"/>
      <c r="H91" s="355" t="s">
        <v>47</v>
      </c>
      <c r="I91" s="427"/>
      <c r="J91" s="427"/>
      <c r="K91" s="427"/>
      <c r="L91" s="356"/>
    </row>
    <row r="92" spans="1:16" ht="74.25" customHeight="1">
      <c r="A92" s="393" t="s">
        <v>319</v>
      </c>
      <c r="B92" s="394"/>
      <c r="C92" s="394"/>
      <c r="D92" s="395"/>
      <c r="E92" s="355" t="s">
        <v>48</v>
      </c>
      <c r="F92" s="427"/>
      <c r="G92" s="356"/>
      <c r="H92" s="355" t="s">
        <v>49</v>
      </c>
      <c r="I92" s="427"/>
      <c r="J92" s="427"/>
      <c r="K92" s="427"/>
      <c r="L92" s="356"/>
    </row>
    <row r="93" spans="1:16" ht="75.75" customHeight="1">
      <c r="A93" s="393" t="s">
        <v>319</v>
      </c>
      <c r="B93" s="394"/>
      <c r="C93" s="394"/>
      <c r="D93" s="395"/>
      <c r="E93" s="355" t="s">
        <v>51</v>
      </c>
      <c r="F93" s="427"/>
      <c r="G93" s="356"/>
      <c r="H93" s="355" t="s">
        <v>47</v>
      </c>
      <c r="I93" s="427"/>
      <c r="J93" s="427"/>
      <c r="K93" s="427"/>
      <c r="L93" s="356"/>
    </row>
    <row r="94" spans="1:16" ht="63" customHeight="1">
      <c r="A94" s="393" t="s">
        <v>320</v>
      </c>
      <c r="B94" s="394"/>
      <c r="C94" s="394"/>
      <c r="D94" s="395"/>
      <c r="E94" s="355" t="s">
        <v>50</v>
      </c>
      <c r="F94" s="427"/>
      <c r="G94" s="356"/>
      <c r="H94" s="428" t="s">
        <v>171</v>
      </c>
      <c r="I94" s="403"/>
      <c r="J94" s="403"/>
      <c r="K94" s="403"/>
      <c r="L94" s="404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128"/>
      <c r="K95" s="128"/>
      <c r="L95" s="128"/>
      <c r="M95" s="128"/>
      <c r="N95" s="128"/>
      <c r="O95" s="128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128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128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128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128"/>
      <c r="N99" s="8"/>
      <c r="O99" s="128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128"/>
      <c r="L100" s="128"/>
      <c r="M100" s="128"/>
      <c r="N100" s="8"/>
      <c r="O100" s="128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128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128"/>
    </row>
    <row r="103" spans="1:15" ht="56.25">
      <c r="A103" s="359"/>
      <c r="B103" s="126" t="s">
        <v>26</v>
      </c>
      <c r="C103" s="126" t="s">
        <v>27</v>
      </c>
      <c r="D103" s="126" t="s">
        <v>18</v>
      </c>
      <c r="E103" s="126" t="s">
        <v>57</v>
      </c>
      <c r="F103" s="126" t="s">
        <v>18</v>
      </c>
      <c r="G103" s="359"/>
      <c r="H103" s="126" t="s">
        <v>15</v>
      </c>
      <c r="I103" s="126" t="s">
        <v>16</v>
      </c>
      <c r="J103" s="331"/>
      <c r="K103" s="331"/>
      <c r="L103" s="359"/>
      <c r="M103" s="333"/>
      <c r="N103" s="331"/>
      <c r="O103" s="128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126">
        <v>7</v>
      </c>
      <c r="H104" s="126">
        <v>8</v>
      </c>
      <c r="I104" s="126">
        <v>9</v>
      </c>
      <c r="J104" s="126">
        <v>10</v>
      </c>
      <c r="K104" s="126">
        <v>11</v>
      </c>
      <c r="L104" s="126">
        <v>12</v>
      </c>
      <c r="M104" s="127">
        <v>13</v>
      </c>
      <c r="N104" s="127">
        <v>14</v>
      </c>
      <c r="O104" s="128"/>
    </row>
    <row r="105" spans="1:15" ht="162.75" hidden="1" customHeight="1">
      <c r="A105" s="155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126">
        <v>0</v>
      </c>
      <c r="K105" s="126">
        <v>0</v>
      </c>
      <c r="L105" s="126">
        <v>0</v>
      </c>
      <c r="M105" s="127">
        <v>0</v>
      </c>
      <c r="N105" s="71">
        <v>0</v>
      </c>
      <c r="O105" s="128"/>
    </row>
    <row r="106" spans="1:15" ht="162.75" hidden="1" customHeight="1">
      <c r="A106" s="156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ht="162.75" hidden="1" customHeight="1">
      <c r="A107" s="166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ht="162.75" customHeight="1">
      <c r="A108" s="169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ht="162.75" customHeight="1">
      <c r="A109" s="166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ht="162.75" hidden="1" customHeight="1">
      <c r="A110" s="158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ht="162.75" hidden="1" customHeight="1">
      <c r="A111" s="158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ht="162.75" hidden="1" customHeight="1">
      <c r="A112" s="158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ht="162.75" hidden="1" customHeight="1">
      <c r="A113" s="158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ht="162.75" hidden="1" customHeight="1">
      <c r="A114" s="158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ht="162.75" hidden="1" customHeight="1">
      <c r="A115" s="166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ht="162.75" customHeight="1">
      <c r="A116" s="166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ht="162.75" customHeight="1">
      <c r="A117" s="166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ht="162.75" customHeight="1">
      <c r="A118" s="169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ht="162.75" customHeight="1">
      <c r="A119" s="166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ht="162.75" hidden="1" customHeight="1">
      <c r="A120" s="15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ht="162.75" hidden="1" customHeight="1">
      <c r="A121" s="15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ht="162.75" hidden="1" customHeight="1">
      <c r="A122" s="15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ht="162.75" hidden="1" customHeight="1">
      <c r="A123" s="15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ht="162.75" hidden="1" customHeight="1">
      <c r="A124" s="158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128"/>
      <c r="L127" s="128"/>
      <c r="M127" s="128"/>
      <c r="N127" s="128"/>
      <c r="O127" s="128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126" t="s">
        <v>26</v>
      </c>
      <c r="C130" s="126" t="s">
        <v>27</v>
      </c>
      <c r="D130" s="126" t="s">
        <v>18</v>
      </c>
      <c r="E130" s="126" t="s">
        <v>57</v>
      </c>
      <c r="F130" s="126" t="s">
        <v>18</v>
      </c>
      <c r="G130" s="359"/>
      <c r="H130" s="126" t="s">
        <v>29</v>
      </c>
      <c r="I130" s="126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126">
        <v>4</v>
      </c>
      <c r="E131" s="126">
        <v>5</v>
      </c>
      <c r="F131" s="126">
        <v>6</v>
      </c>
      <c r="G131" s="126">
        <v>7</v>
      </c>
      <c r="H131" s="126">
        <v>8</v>
      </c>
      <c r="I131" s="126">
        <v>9</v>
      </c>
      <c r="J131" s="126">
        <v>10</v>
      </c>
      <c r="K131" s="126">
        <v>11</v>
      </c>
      <c r="L131" s="126">
        <v>12</v>
      </c>
      <c r="M131" s="126">
        <v>13</v>
      </c>
      <c r="N131" s="126">
        <v>14</v>
      </c>
      <c r="O131" s="126">
        <v>15</v>
      </c>
      <c r="P131" s="66">
        <v>16</v>
      </c>
      <c r="Q131" s="66">
        <v>17</v>
      </c>
    </row>
    <row r="132" spans="1:17" ht="56.25" hidden="1">
      <c r="A132" s="155" t="s">
        <v>185</v>
      </c>
      <c r="B132" s="120" t="s">
        <v>153</v>
      </c>
      <c r="C132" s="120" t="s">
        <v>154</v>
      </c>
      <c r="D132" s="127" t="s">
        <v>18</v>
      </c>
      <c r="E132" s="126" t="s">
        <v>55</v>
      </c>
      <c r="F132" s="127" t="s">
        <v>18</v>
      </c>
      <c r="G132" s="126" t="s">
        <v>58</v>
      </c>
      <c r="H132" s="126" t="s">
        <v>32</v>
      </c>
      <c r="I132" s="121" t="s">
        <v>102</v>
      </c>
      <c r="J132" s="126"/>
      <c r="K132" s="126">
        <v>0</v>
      </c>
      <c r="L132" s="126">
        <v>0</v>
      </c>
      <c r="M132" s="14" t="s">
        <v>18</v>
      </c>
      <c r="N132" s="126" t="s">
        <v>18</v>
      </c>
      <c r="O132" s="126" t="s">
        <v>18</v>
      </c>
      <c r="P132" s="66">
        <v>10</v>
      </c>
      <c r="Q132" s="67">
        <f t="shared" ref="Q132:Q133" si="3">J132*0.1</f>
        <v>0</v>
      </c>
    </row>
    <row r="133" spans="1:17" ht="75" hidden="1">
      <c r="A133" s="156" t="s">
        <v>186</v>
      </c>
      <c r="B133" s="120" t="s">
        <v>54</v>
      </c>
      <c r="C133" s="120" t="s">
        <v>154</v>
      </c>
      <c r="D133" s="127" t="s">
        <v>18</v>
      </c>
      <c r="E133" s="126" t="s">
        <v>55</v>
      </c>
      <c r="F133" s="127" t="s">
        <v>18</v>
      </c>
      <c r="G133" s="126" t="s">
        <v>58</v>
      </c>
      <c r="H133" s="126" t="s">
        <v>32</v>
      </c>
      <c r="I133" s="121" t="s">
        <v>102</v>
      </c>
      <c r="J133" s="126">
        <v>0</v>
      </c>
      <c r="K133" s="126">
        <f>J133</f>
        <v>0</v>
      </c>
      <c r="L133" s="126">
        <f>J133</f>
        <v>0</v>
      </c>
      <c r="M133" s="14" t="s">
        <v>18</v>
      </c>
      <c r="N133" s="126" t="s">
        <v>18</v>
      </c>
      <c r="O133" s="126" t="s">
        <v>18</v>
      </c>
      <c r="P133" s="66">
        <v>10</v>
      </c>
      <c r="Q133" s="67">
        <f t="shared" si="3"/>
        <v>0</v>
      </c>
    </row>
    <row r="134" spans="1:17" ht="37.5" hidden="1">
      <c r="A134" s="166" t="s">
        <v>187</v>
      </c>
      <c r="B134" s="120" t="s">
        <v>20</v>
      </c>
      <c r="C134" s="120" t="s">
        <v>154</v>
      </c>
      <c r="D134" s="127" t="s">
        <v>18</v>
      </c>
      <c r="E134" s="126" t="s">
        <v>55</v>
      </c>
      <c r="F134" s="127" t="s">
        <v>18</v>
      </c>
      <c r="G134" s="126" t="s">
        <v>58</v>
      </c>
      <c r="H134" s="126" t="s">
        <v>32</v>
      </c>
      <c r="I134" s="121" t="s">
        <v>102</v>
      </c>
      <c r="J134" s="126">
        <v>0</v>
      </c>
      <c r="K134" s="126">
        <f>J134</f>
        <v>0</v>
      </c>
      <c r="L134" s="126">
        <f>J134</f>
        <v>0</v>
      </c>
      <c r="M134" s="14" t="s">
        <v>18</v>
      </c>
      <c r="N134" s="126" t="s">
        <v>18</v>
      </c>
      <c r="O134" s="126" t="s">
        <v>18</v>
      </c>
      <c r="P134" s="66">
        <v>10</v>
      </c>
      <c r="Q134" s="67">
        <f>J134*0.1</f>
        <v>0</v>
      </c>
    </row>
    <row r="135" spans="1:17" ht="93.75">
      <c r="A135" s="169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3</v>
      </c>
      <c r="K135" s="304">
        <f t="shared" ref="K135:K153" si="4">J135</f>
        <v>3</v>
      </c>
      <c r="L135" s="304">
        <f t="shared" ref="L135:L153" si="5">J135</f>
        <v>3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9" t="s">
        <v>188</v>
      </c>
      <c r="B136" s="120" t="s">
        <v>155</v>
      </c>
      <c r="C136" s="120" t="s">
        <v>154</v>
      </c>
      <c r="D136" s="127" t="s">
        <v>18</v>
      </c>
      <c r="E136" s="126" t="s">
        <v>55</v>
      </c>
      <c r="F136" s="127" t="s">
        <v>18</v>
      </c>
      <c r="G136" s="126" t="s">
        <v>58</v>
      </c>
      <c r="H136" s="126" t="s">
        <v>32</v>
      </c>
      <c r="I136" s="121" t="s">
        <v>102</v>
      </c>
      <c r="J136" s="126">
        <v>22</v>
      </c>
      <c r="K136" s="304">
        <f t="shared" si="4"/>
        <v>22</v>
      </c>
      <c r="L136" s="304">
        <f t="shared" si="5"/>
        <v>22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6" t="s">
        <v>189</v>
      </c>
      <c r="B137" s="120" t="s">
        <v>56</v>
      </c>
      <c r="C137" s="120" t="s">
        <v>154</v>
      </c>
      <c r="D137" s="127" t="s">
        <v>18</v>
      </c>
      <c r="E137" s="126" t="s">
        <v>55</v>
      </c>
      <c r="F137" s="127" t="s">
        <v>234</v>
      </c>
      <c r="G137" s="126" t="s">
        <v>58</v>
      </c>
      <c r="H137" s="126" t="s">
        <v>32</v>
      </c>
      <c r="I137" s="121" t="s">
        <v>102</v>
      </c>
      <c r="J137" s="126">
        <v>57</v>
      </c>
      <c r="K137" s="304">
        <f t="shared" si="4"/>
        <v>57</v>
      </c>
      <c r="L137" s="304">
        <f t="shared" si="5"/>
        <v>57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6">J137*0.1</f>
        <v>6</v>
      </c>
    </row>
    <row r="138" spans="1:17" ht="93.75" hidden="1">
      <c r="A138" s="158" t="s">
        <v>190</v>
      </c>
      <c r="B138" s="120" t="s">
        <v>153</v>
      </c>
      <c r="C138" s="120" t="s">
        <v>154</v>
      </c>
      <c r="D138" s="127" t="s">
        <v>18</v>
      </c>
      <c r="E138" s="126" t="s">
        <v>86</v>
      </c>
      <c r="F138" s="127" t="s">
        <v>18</v>
      </c>
      <c r="G138" s="126" t="s">
        <v>58</v>
      </c>
      <c r="H138" s="126" t="s">
        <v>32</v>
      </c>
      <c r="I138" s="121" t="s">
        <v>102</v>
      </c>
      <c r="J138" s="126"/>
      <c r="K138" s="304">
        <f t="shared" si="4"/>
        <v>0</v>
      </c>
      <c r="L138" s="304">
        <f t="shared" si="5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6"/>
        <v>0</v>
      </c>
    </row>
    <row r="139" spans="1:17" ht="93.75" hidden="1">
      <c r="A139" s="158" t="s">
        <v>191</v>
      </c>
      <c r="B139" s="120" t="s">
        <v>54</v>
      </c>
      <c r="C139" s="120" t="s">
        <v>154</v>
      </c>
      <c r="D139" s="127" t="s">
        <v>18</v>
      </c>
      <c r="E139" s="126" t="s">
        <v>86</v>
      </c>
      <c r="F139" s="127" t="s">
        <v>18</v>
      </c>
      <c r="G139" s="126" t="s">
        <v>58</v>
      </c>
      <c r="H139" s="126" t="s">
        <v>32</v>
      </c>
      <c r="I139" s="121" t="s">
        <v>102</v>
      </c>
      <c r="J139" s="126"/>
      <c r="K139" s="304">
        <f t="shared" si="4"/>
        <v>0</v>
      </c>
      <c r="L139" s="304">
        <f t="shared" si="5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6"/>
        <v>0</v>
      </c>
    </row>
    <row r="140" spans="1:17" ht="93.75" hidden="1">
      <c r="A140" s="158" t="s">
        <v>192</v>
      </c>
      <c r="B140" s="120" t="s">
        <v>20</v>
      </c>
      <c r="C140" s="120" t="s">
        <v>154</v>
      </c>
      <c r="D140" s="127" t="s">
        <v>18</v>
      </c>
      <c r="E140" s="126" t="s">
        <v>86</v>
      </c>
      <c r="F140" s="127" t="s">
        <v>18</v>
      </c>
      <c r="G140" s="126" t="s">
        <v>58</v>
      </c>
      <c r="H140" s="126" t="s">
        <v>32</v>
      </c>
      <c r="I140" s="121" t="s">
        <v>102</v>
      </c>
      <c r="J140" s="126"/>
      <c r="K140" s="304">
        <f t="shared" si="4"/>
        <v>0</v>
      </c>
      <c r="L140" s="304">
        <f t="shared" si="5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6"/>
        <v>0</v>
      </c>
    </row>
    <row r="141" spans="1:17" ht="93.75" hidden="1">
      <c r="A141" s="158" t="s">
        <v>193</v>
      </c>
      <c r="B141" s="120" t="s">
        <v>155</v>
      </c>
      <c r="C141" s="120" t="s">
        <v>154</v>
      </c>
      <c r="D141" s="127" t="s">
        <v>18</v>
      </c>
      <c r="E141" s="126" t="s">
        <v>86</v>
      </c>
      <c r="F141" s="127" t="s">
        <v>18</v>
      </c>
      <c r="G141" s="126" t="s">
        <v>58</v>
      </c>
      <c r="H141" s="126" t="s">
        <v>32</v>
      </c>
      <c r="I141" s="121" t="s">
        <v>102</v>
      </c>
      <c r="J141" s="126"/>
      <c r="K141" s="304">
        <f t="shared" si="4"/>
        <v>0</v>
      </c>
      <c r="L141" s="304">
        <f t="shared" si="5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6"/>
        <v>0</v>
      </c>
    </row>
    <row r="142" spans="1:17" ht="93.75" hidden="1">
      <c r="A142" s="158" t="s">
        <v>194</v>
      </c>
      <c r="B142" s="120" t="s">
        <v>56</v>
      </c>
      <c r="C142" s="120" t="s">
        <v>154</v>
      </c>
      <c r="D142" s="127" t="s">
        <v>18</v>
      </c>
      <c r="E142" s="126" t="s">
        <v>86</v>
      </c>
      <c r="F142" s="127" t="s">
        <v>18</v>
      </c>
      <c r="G142" s="126" t="s">
        <v>58</v>
      </c>
      <c r="H142" s="126" t="s">
        <v>32</v>
      </c>
      <c r="I142" s="121" t="s">
        <v>102</v>
      </c>
      <c r="J142" s="126"/>
      <c r="K142" s="304">
        <f t="shared" si="4"/>
        <v>0</v>
      </c>
      <c r="L142" s="304">
        <f t="shared" si="5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6"/>
        <v>0</v>
      </c>
    </row>
    <row r="143" spans="1:17" ht="56.25" hidden="1">
      <c r="A143" s="166" t="s">
        <v>195</v>
      </c>
      <c r="B143" s="120" t="s">
        <v>153</v>
      </c>
      <c r="C143" s="120" t="s">
        <v>158</v>
      </c>
      <c r="D143" s="127" t="s">
        <v>18</v>
      </c>
      <c r="E143" s="126" t="s">
        <v>55</v>
      </c>
      <c r="F143" s="127" t="s">
        <v>18</v>
      </c>
      <c r="G143" s="126" t="s">
        <v>58</v>
      </c>
      <c r="H143" s="126" t="s">
        <v>32</v>
      </c>
      <c r="I143" s="121" t="s">
        <v>102</v>
      </c>
      <c r="J143" s="126"/>
      <c r="K143" s="304">
        <f t="shared" si="4"/>
        <v>0</v>
      </c>
      <c r="L143" s="304">
        <f t="shared" si="5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6"/>
        <v>0</v>
      </c>
    </row>
    <row r="144" spans="1:17" ht="75">
      <c r="A144" s="166" t="s">
        <v>196</v>
      </c>
      <c r="B144" s="120" t="s">
        <v>54</v>
      </c>
      <c r="C144" s="120" t="s">
        <v>158</v>
      </c>
      <c r="D144" s="127" t="s">
        <v>18</v>
      </c>
      <c r="E144" s="126" t="s">
        <v>55</v>
      </c>
      <c r="F144" s="127" t="s">
        <v>18</v>
      </c>
      <c r="G144" s="126" t="s">
        <v>58</v>
      </c>
      <c r="H144" s="126" t="s">
        <v>32</v>
      </c>
      <c r="I144" s="121" t="s">
        <v>102</v>
      </c>
      <c r="J144" s="222">
        <v>1</v>
      </c>
      <c r="K144" s="304">
        <f t="shared" si="4"/>
        <v>1</v>
      </c>
      <c r="L144" s="304">
        <f t="shared" si="5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6"/>
        <v>0</v>
      </c>
    </row>
    <row r="145" spans="1:20" ht="37.5">
      <c r="A145" s="166" t="s">
        <v>197</v>
      </c>
      <c r="B145" s="120" t="s">
        <v>20</v>
      </c>
      <c r="C145" s="120" t="s">
        <v>158</v>
      </c>
      <c r="D145" s="127" t="s">
        <v>18</v>
      </c>
      <c r="E145" s="126" t="s">
        <v>55</v>
      </c>
      <c r="F145" s="127" t="s">
        <v>18</v>
      </c>
      <c r="G145" s="126" t="s">
        <v>58</v>
      </c>
      <c r="H145" s="126" t="s">
        <v>32</v>
      </c>
      <c r="I145" s="121" t="s">
        <v>102</v>
      </c>
      <c r="J145" s="222">
        <v>1</v>
      </c>
      <c r="K145" s="304">
        <f t="shared" si="4"/>
        <v>1</v>
      </c>
      <c r="L145" s="304">
        <f t="shared" si="5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6"/>
        <v>0</v>
      </c>
    </row>
    <row r="146" spans="1:20" ht="93.75">
      <c r="A146" s="169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7</v>
      </c>
      <c r="K146" s="304">
        <f t="shared" si="4"/>
        <v>7</v>
      </c>
      <c r="L146" s="304">
        <f t="shared" si="5"/>
        <v>7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7">J146*0.1</f>
        <v>1</v>
      </c>
    </row>
    <row r="147" spans="1:20" ht="96" customHeight="1">
      <c r="A147" s="169" t="s">
        <v>198</v>
      </c>
      <c r="B147" s="120" t="s">
        <v>155</v>
      </c>
      <c r="C147" s="120" t="s">
        <v>158</v>
      </c>
      <c r="D147" s="127" t="s">
        <v>18</v>
      </c>
      <c r="E147" s="126" t="s">
        <v>55</v>
      </c>
      <c r="F147" s="127" t="s">
        <v>18</v>
      </c>
      <c r="G147" s="126" t="s">
        <v>58</v>
      </c>
      <c r="H147" s="126" t="s">
        <v>32</v>
      </c>
      <c r="I147" s="121" t="s">
        <v>102</v>
      </c>
      <c r="J147" s="222">
        <v>122</v>
      </c>
      <c r="K147" s="304">
        <f t="shared" si="4"/>
        <v>122</v>
      </c>
      <c r="L147" s="304">
        <f t="shared" si="5"/>
        <v>122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12</v>
      </c>
    </row>
    <row r="148" spans="1:20" ht="75">
      <c r="A148" s="166" t="s">
        <v>199</v>
      </c>
      <c r="B148" s="120" t="s">
        <v>56</v>
      </c>
      <c r="C148" s="120" t="s">
        <v>158</v>
      </c>
      <c r="D148" s="127" t="s">
        <v>18</v>
      </c>
      <c r="E148" s="126" t="s">
        <v>55</v>
      </c>
      <c r="F148" s="127" t="s">
        <v>18</v>
      </c>
      <c r="G148" s="126" t="s">
        <v>58</v>
      </c>
      <c r="H148" s="126" t="s">
        <v>32</v>
      </c>
      <c r="I148" s="121" t="s">
        <v>102</v>
      </c>
      <c r="J148" s="222">
        <v>192</v>
      </c>
      <c r="K148" s="304">
        <f t="shared" si="4"/>
        <v>192</v>
      </c>
      <c r="L148" s="304">
        <f t="shared" si="5"/>
        <v>192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6"/>
        <v>19</v>
      </c>
    </row>
    <row r="149" spans="1:20" ht="93.75" hidden="1">
      <c r="A149" s="157" t="s">
        <v>200</v>
      </c>
      <c r="B149" s="120" t="s">
        <v>153</v>
      </c>
      <c r="C149" s="120" t="s">
        <v>158</v>
      </c>
      <c r="D149" s="127" t="s">
        <v>18</v>
      </c>
      <c r="E149" s="126" t="s">
        <v>86</v>
      </c>
      <c r="F149" s="127" t="s">
        <v>18</v>
      </c>
      <c r="G149" s="126" t="s">
        <v>58</v>
      </c>
      <c r="H149" s="126" t="s">
        <v>32</v>
      </c>
      <c r="I149" s="121" t="s">
        <v>102</v>
      </c>
      <c r="J149" s="126"/>
      <c r="K149" s="304">
        <f t="shared" si="4"/>
        <v>0</v>
      </c>
      <c r="L149" s="304">
        <f t="shared" si="5"/>
        <v>0</v>
      </c>
      <c r="M149" s="14" t="s">
        <v>18</v>
      </c>
      <c r="N149" s="126" t="s">
        <v>18</v>
      </c>
      <c r="O149" s="126" t="s">
        <v>18</v>
      </c>
      <c r="P149" s="66">
        <v>10</v>
      </c>
      <c r="Q149" s="67">
        <f t="shared" si="6"/>
        <v>0</v>
      </c>
    </row>
    <row r="150" spans="1:20" ht="93.75" hidden="1">
      <c r="A150" s="157" t="s">
        <v>201</v>
      </c>
      <c r="B150" s="120" t="s">
        <v>54</v>
      </c>
      <c r="C150" s="120" t="s">
        <v>158</v>
      </c>
      <c r="D150" s="127" t="s">
        <v>18</v>
      </c>
      <c r="E150" s="126" t="s">
        <v>86</v>
      </c>
      <c r="F150" s="127" t="s">
        <v>18</v>
      </c>
      <c r="G150" s="126" t="s">
        <v>58</v>
      </c>
      <c r="H150" s="126" t="s">
        <v>32</v>
      </c>
      <c r="I150" s="121" t="s">
        <v>102</v>
      </c>
      <c r="J150" s="126"/>
      <c r="K150" s="304">
        <f t="shared" si="4"/>
        <v>0</v>
      </c>
      <c r="L150" s="304">
        <f t="shared" si="5"/>
        <v>0</v>
      </c>
      <c r="M150" s="14" t="s">
        <v>18</v>
      </c>
      <c r="N150" s="126" t="s">
        <v>18</v>
      </c>
      <c r="O150" s="126" t="s">
        <v>18</v>
      </c>
      <c r="P150" s="66">
        <v>10</v>
      </c>
      <c r="Q150" s="67">
        <f t="shared" si="6"/>
        <v>0</v>
      </c>
    </row>
    <row r="151" spans="1:20" ht="93.75" hidden="1">
      <c r="A151" s="157" t="s">
        <v>202</v>
      </c>
      <c r="B151" s="120" t="s">
        <v>20</v>
      </c>
      <c r="C151" s="120" t="s">
        <v>158</v>
      </c>
      <c r="D151" s="127" t="s">
        <v>18</v>
      </c>
      <c r="E151" s="126" t="s">
        <v>86</v>
      </c>
      <c r="F151" s="127" t="s">
        <v>18</v>
      </c>
      <c r="G151" s="126" t="s">
        <v>58</v>
      </c>
      <c r="H151" s="126" t="s">
        <v>32</v>
      </c>
      <c r="I151" s="121" t="s">
        <v>102</v>
      </c>
      <c r="J151" s="126"/>
      <c r="K151" s="304">
        <f t="shared" si="4"/>
        <v>0</v>
      </c>
      <c r="L151" s="304">
        <f t="shared" si="5"/>
        <v>0</v>
      </c>
      <c r="M151" s="14" t="s">
        <v>18</v>
      </c>
      <c r="N151" s="126" t="s">
        <v>18</v>
      </c>
      <c r="O151" s="126" t="s">
        <v>18</v>
      </c>
      <c r="P151" s="66">
        <v>10</v>
      </c>
      <c r="Q151" s="67">
        <f t="shared" si="6"/>
        <v>0</v>
      </c>
    </row>
    <row r="152" spans="1:20" ht="93.75" hidden="1">
      <c r="A152" s="157" t="s">
        <v>203</v>
      </c>
      <c r="B152" s="120" t="s">
        <v>155</v>
      </c>
      <c r="C152" s="120" t="s">
        <v>158</v>
      </c>
      <c r="D152" s="127" t="s">
        <v>18</v>
      </c>
      <c r="E152" s="126" t="s">
        <v>86</v>
      </c>
      <c r="F152" s="127" t="s">
        <v>18</v>
      </c>
      <c r="G152" s="126" t="s">
        <v>58</v>
      </c>
      <c r="H152" s="126" t="s">
        <v>32</v>
      </c>
      <c r="I152" s="121" t="s">
        <v>102</v>
      </c>
      <c r="J152" s="126"/>
      <c r="K152" s="304">
        <f t="shared" si="4"/>
        <v>0</v>
      </c>
      <c r="L152" s="304">
        <f t="shared" si="5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6"/>
        <v>0</v>
      </c>
    </row>
    <row r="153" spans="1:20" ht="93.75" hidden="1">
      <c r="A153" s="158" t="s">
        <v>204</v>
      </c>
      <c r="B153" s="120" t="s">
        <v>56</v>
      </c>
      <c r="C153" s="120" t="s">
        <v>158</v>
      </c>
      <c r="D153" s="127" t="s">
        <v>18</v>
      </c>
      <c r="E153" s="126" t="s">
        <v>86</v>
      </c>
      <c r="F153" s="127" t="s">
        <v>18</v>
      </c>
      <c r="G153" s="126" t="s">
        <v>58</v>
      </c>
      <c r="H153" s="126" t="s">
        <v>32</v>
      </c>
      <c r="I153" s="121" t="s">
        <v>102</v>
      </c>
      <c r="J153" s="126"/>
      <c r="K153" s="304">
        <f t="shared" si="4"/>
        <v>0</v>
      </c>
      <c r="L153" s="304">
        <f t="shared" si="5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6"/>
        <v>0</v>
      </c>
    </row>
    <row r="154" spans="1:20" hidden="1">
      <c r="A154" s="18"/>
      <c r="B154" s="120"/>
      <c r="C154" s="120"/>
      <c r="D154" s="127"/>
      <c r="E154" s="126"/>
      <c r="F154" s="127"/>
      <c r="G154" s="126"/>
      <c r="H154" s="126"/>
      <c r="I154" s="121"/>
      <c r="J154" s="126"/>
      <c r="K154" s="126"/>
      <c r="L154" s="126"/>
      <c r="M154" s="126"/>
      <c r="N154" s="126"/>
      <c r="O154" s="126"/>
      <c r="P154" s="66">
        <v>10</v>
      </c>
      <c r="Q154" s="67">
        <f t="shared" si="6"/>
        <v>0</v>
      </c>
    </row>
    <row r="155" spans="1:20" ht="21.75" customHeight="1">
      <c r="A155" s="11" t="s">
        <v>92</v>
      </c>
      <c r="B155" s="120"/>
      <c r="C155" s="120"/>
      <c r="D155" s="127"/>
      <c r="E155" s="126"/>
      <c r="F155" s="127"/>
      <c r="G155" s="126"/>
      <c r="H155" s="126"/>
      <c r="I155" s="12"/>
      <c r="J155" s="14">
        <f>SUM(J132:J154)</f>
        <v>405</v>
      </c>
      <c r="K155" s="14">
        <f t="shared" ref="K155:L155" si="8">SUM(K132:K154)</f>
        <v>405</v>
      </c>
      <c r="L155" s="14">
        <f t="shared" si="8"/>
        <v>405</v>
      </c>
      <c r="M155" s="126"/>
      <c r="N155" s="126"/>
      <c r="O155" s="126"/>
      <c r="P155" s="66">
        <v>10</v>
      </c>
      <c r="Q155" s="67">
        <f>J155*0.1</f>
        <v>41</v>
      </c>
      <c r="R155" s="159">
        <f>J155-'[1]МАДОУ 66'!J109-'[1]МБДОУ 9'!J109</f>
        <v>-118</v>
      </c>
      <c r="S155" s="159">
        <f>K155-'[1]МАДОУ 66'!K109-'[1]МБДОУ 9'!K109</f>
        <v>-125</v>
      </c>
      <c r="T155" s="159">
        <f>L155-'[1]МАДОУ 66'!L109-'[1]МБДОУ 9'!L109</f>
        <v>-125</v>
      </c>
    </row>
    <row r="156" spans="1:20">
      <c r="A156" s="128" t="s">
        <v>33</v>
      </c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</row>
    <row r="157" spans="1:20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128"/>
      <c r="M157" s="128"/>
      <c r="N157" s="128"/>
      <c r="O157" s="128"/>
    </row>
    <row r="158" spans="1:20">
      <c r="A158" s="126" t="s">
        <v>35</v>
      </c>
      <c r="B158" s="126" t="s">
        <v>36</v>
      </c>
      <c r="C158" s="126" t="s">
        <v>37</v>
      </c>
      <c r="D158" s="126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128"/>
      <c r="M158" s="128"/>
      <c r="N158" s="128"/>
      <c r="O158" s="128"/>
    </row>
    <row r="159" spans="1:20">
      <c r="A159" s="126">
        <v>1</v>
      </c>
      <c r="B159" s="126">
        <v>2</v>
      </c>
      <c r="C159" s="126">
        <v>3</v>
      </c>
      <c r="D159" s="126">
        <v>4</v>
      </c>
      <c r="E159" s="331">
        <v>5</v>
      </c>
      <c r="F159" s="384"/>
      <c r="G159" s="384"/>
      <c r="H159" s="384"/>
      <c r="I159" s="384"/>
      <c r="J159" s="384"/>
      <c r="K159" s="384"/>
      <c r="L159" s="128"/>
      <c r="M159" s="128"/>
      <c r="N159" s="128"/>
      <c r="O159" s="128"/>
    </row>
    <row r="160" spans="1:20" ht="101.25" customHeight="1">
      <c r="A160" s="126" t="s">
        <v>59</v>
      </c>
      <c r="B160" s="126" t="s">
        <v>60</v>
      </c>
      <c r="C160" s="16">
        <v>42443</v>
      </c>
      <c r="D160" s="126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128"/>
      <c r="M160" s="128"/>
      <c r="N160" s="128"/>
      <c r="O160" s="128"/>
    </row>
    <row r="161" spans="1:18" ht="75.75" customHeight="1">
      <c r="A161" s="126" t="s">
        <v>59</v>
      </c>
      <c r="B161" s="126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128"/>
      <c r="M161" s="128"/>
      <c r="N161" s="128"/>
      <c r="O161" s="128"/>
    </row>
    <row r="162" spans="1:18">
      <c r="A162" s="358" t="s">
        <v>39</v>
      </c>
      <c r="B162" s="358"/>
      <c r="C162" s="358"/>
      <c r="D162" s="358"/>
      <c r="E162" s="358"/>
      <c r="F162" s="358"/>
      <c r="G162" s="128"/>
      <c r="H162" s="128"/>
      <c r="I162" s="128"/>
      <c r="J162" s="128"/>
      <c r="K162" s="128"/>
      <c r="L162" s="128"/>
      <c r="M162" s="128"/>
      <c r="N162" s="128"/>
      <c r="O162" s="128"/>
    </row>
    <row r="163" spans="1:18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7"/>
      <c r="M163" s="137"/>
      <c r="N163" s="137"/>
      <c r="O163" s="137"/>
    </row>
    <row r="164" spans="1:18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7"/>
      <c r="M164" s="137"/>
      <c r="N164" s="137"/>
      <c r="O164" s="137"/>
    </row>
    <row r="165" spans="1:18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7"/>
      <c r="M165" s="137"/>
      <c r="N165" s="137"/>
      <c r="O165" s="137"/>
    </row>
    <row r="166" spans="1:18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128"/>
      <c r="K166" s="128"/>
      <c r="L166" s="128"/>
      <c r="M166" s="128"/>
      <c r="N166" s="128"/>
      <c r="O166" s="128"/>
    </row>
    <row r="167" spans="1:18" ht="18.75" customHeight="1">
      <c r="A167" s="333" t="s">
        <v>43</v>
      </c>
      <c r="B167" s="333"/>
      <c r="C167" s="333"/>
      <c r="D167" s="333"/>
      <c r="E167" s="333" t="s">
        <v>44</v>
      </c>
      <c r="F167" s="333"/>
      <c r="G167" s="333"/>
      <c r="H167" s="333" t="s">
        <v>45</v>
      </c>
      <c r="I167" s="333"/>
      <c r="J167" s="333"/>
      <c r="K167" s="333"/>
      <c r="L167" s="333"/>
      <c r="M167" s="128"/>
      <c r="N167" s="128"/>
      <c r="O167" s="128"/>
      <c r="P167" s="128"/>
    </row>
    <row r="168" spans="1:18">
      <c r="A168" s="331">
        <v>1</v>
      </c>
      <c r="B168" s="331"/>
      <c r="C168" s="331"/>
      <c r="D168" s="331"/>
      <c r="E168" s="355">
        <v>2</v>
      </c>
      <c r="F168" s="427"/>
      <c r="G168" s="356"/>
      <c r="H168" s="333">
        <v>3</v>
      </c>
      <c r="I168" s="333"/>
      <c r="J168" s="333"/>
      <c r="K168" s="333"/>
      <c r="L168" s="333"/>
    </row>
    <row r="169" spans="1:18" ht="64.5" customHeight="1">
      <c r="A169" s="393" t="s">
        <v>319</v>
      </c>
      <c r="B169" s="394"/>
      <c r="C169" s="394"/>
      <c r="D169" s="395"/>
      <c r="E169" s="355" t="s">
        <v>46</v>
      </c>
      <c r="F169" s="427"/>
      <c r="G169" s="356"/>
      <c r="H169" s="355" t="s">
        <v>47</v>
      </c>
      <c r="I169" s="427"/>
      <c r="J169" s="427"/>
      <c r="K169" s="427"/>
      <c r="L169" s="356"/>
    </row>
    <row r="170" spans="1:18" ht="59.25" customHeight="1">
      <c r="A170" s="393" t="s">
        <v>319</v>
      </c>
      <c r="B170" s="394"/>
      <c r="C170" s="394"/>
      <c r="D170" s="395"/>
      <c r="E170" s="355" t="s">
        <v>48</v>
      </c>
      <c r="F170" s="427"/>
      <c r="G170" s="356"/>
      <c r="H170" s="355" t="s">
        <v>49</v>
      </c>
      <c r="I170" s="427"/>
      <c r="J170" s="427"/>
      <c r="K170" s="427"/>
      <c r="L170" s="356"/>
    </row>
    <row r="171" spans="1:18" ht="60.75" customHeight="1">
      <c r="A171" s="393" t="s">
        <v>319</v>
      </c>
      <c r="B171" s="394"/>
      <c r="C171" s="394"/>
      <c r="D171" s="395"/>
      <c r="E171" s="355" t="s">
        <v>51</v>
      </c>
      <c r="F171" s="427"/>
      <c r="G171" s="356"/>
      <c r="H171" s="355" t="s">
        <v>47</v>
      </c>
      <c r="I171" s="427"/>
      <c r="J171" s="427"/>
      <c r="K171" s="427"/>
      <c r="L171" s="356"/>
    </row>
    <row r="172" spans="1:18" ht="67.5" customHeight="1">
      <c r="A172" s="393" t="s">
        <v>320</v>
      </c>
      <c r="B172" s="394"/>
      <c r="C172" s="394"/>
      <c r="D172" s="395"/>
      <c r="E172" s="355" t="s">
        <v>50</v>
      </c>
      <c r="F172" s="427"/>
      <c r="G172" s="356"/>
      <c r="H172" s="428" t="s">
        <v>171</v>
      </c>
      <c r="I172" s="403"/>
      <c r="J172" s="403"/>
      <c r="K172" s="403"/>
      <c r="L172" s="404"/>
    </row>
    <row r="173" spans="1:18">
      <c r="A173" s="8"/>
      <c r="B173" s="8"/>
      <c r="C173" s="8"/>
      <c r="D173" s="8"/>
      <c r="E173" s="8"/>
      <c r="F173" s="8"/>
      <c r="G173" s="8"/>
      <c r="H173" s="8"/>
      <c r="I173" s="8"/>
      <c r="J173" s="128"/>
      <c r="K173" s="128"/>
      <c r="L173" s="128"/>
      <c r="M173" s="128"/>
      <c r="N173" s="128"/>
      <c r="O173" s="128"/>
    </row>
    <row r="174" spans="1:18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</row>
    <row r="175" spans="1:18" s="94" customFormat="1">
      <c r="A175" s="138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91"/>
      <c r="Q175" s="92"/>
      <c r="R175" s="93"/>
    </row>
    <row r="176" spans="1:18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353" t="s">
        <v>18</v>
      </c>
      <c r="O176" s="140"/>
      <c r="P176" s="140"/>
      <c r="Q176" s="98"/>
      <c r="R176" s="98"/>
    </row>
    <row r="177" spans="1:24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353"/>
      <c r="O177" s="140"/>
      <c r="P177" s="140"/>
      <c r="Q177" s="98"/>
      <c r="R177" s="98"/>
    </row>
    <row r="178" spans="1:24">
      <c r="A178" s="140" t="s">
        <v>218</v>
      </c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416"/>
      <c r="N178" s="353"/>
      <c r="O178" s="140"/>
      <c r="P178" s="140"/>
      <c r="Q178" s="98"/>
      <c r="R178" s="98"/>
    </row>
    <row r="179" spans="1:24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140"/>
      <c r="P179" s="140"/>
      <c r="Q179" s="98"/>
      <c r="R179" s="98"/>
    </row>
    <row r="180" spans="1:24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140"/>
      <c r="L180" s="140"/>
      <c r="M180" s="140"/>
      <c r="N180" s="91"/>
      <c r="O180" s="140"/>
      <c r="P180" s="140"/>
      <c r="Q180" s="98"/>
      <c r="R180" s="98"/>
    </row>
    <row r="181" spans="1:24" s="94" customFormat="1" ht="60.75" customHeight="1">
      <c r="A181" s="349" t="s">
        <v>221</v>
      </c>
      <c r="B181" s="349" t="s">
        <v>222</v>
      </c>
      <c r="C181" s="349"/>
      <c r="D181" s="349"/>
      <c r="E181" s="349" t="s">
        <v>223</v>
      </c>
      <c r="F181" s="349"/>
      <c r="G181" s="349" t="s">
        <v>224</v>
      </c>
      <c r="H181" s="349"/>
      <c r="I181" s="349"/>
      <c r="J181" s="349" t="s">
        <v>225</v>
      </c>
      <c r="K181" s="349"/>
      <c r="L181" s="349"/>
      <c r="M181" s="349" t="s">
        <v>226</v>
      </c>
      <c r="N181" s="349"/>
      <c r="O181" s="91"/>
      <c r="P181" s="92"/>
      <c r="Q181" s="93"/>
      <c r="R181" s="93"/>
    </row>
    <row r="182" spans="1:24" s="94" customFormat="1" ht="18.75" customHeight="1">
      <c r="A182" s="349"/>
      <c r="B182" s="419" t="s">
        <v>227</v>
      </c>
      <c r="C182" s="419" t="s">
        <v>227</v>
      </c>
      <c r="D182" s="419" t="s">
        <v>227</v>
      </c>
      <c r="E182" s="419" t="s">
        <v>227</v>
      </c>
      <c r="F182" s="419" t="s">
        <v>227</v>
      </c>
      <c r="G182" s="349" t="s">
        <v>228</v>
      </c>
      <c r="H182" s="349" t="s">
        <v>229</v>
      </c>
      <c r="I182" s="349"/>
      <c r="J182" s="331" t="s">
        <v>450</v>
      </c>
      <c r="K182" s="331" t="s">
        <v>451</v>
      </c>
      <c r="L182" s="331" t="s">
        <v>452</v>
      </c>
      <c r="M182" s="349" t="s">
        <v>168</v>
      </c>
      <c r="N182" s="349" t="s">
        <v>169</v>
      </c>
      <c r="O182" s="91"/>
      <c r="P182" s="92"/>
      <c r="Q182" s="93"/>
      <c r="R182" s="93"/>
    </row>
    <row r="183" spans="1:24" s="94" customFormat="1" ht="75">
      <c r="A183" s="349"/>
      <c r="B183" s="388"/>
      <c r="C183" s="388"/>
      <c r="D183" s="388"/>
      <c r="E183" s="388"/>
      <c r="F183" s="388"/>
      <c r="G183" s="349"/>
      <c r="H183" s="147" t="s">
        <v>15</v>
      </c>
      <c r="I183" s="148" t="s">
        <v>230</v>
      </c>
      <c r="J183" s="331"/>
      <c r="K183" s="331"/>
      <c r="L183" s="359"/>
      <c r="M183" s="349"/>
      <c r="N183" s="349"/>
      <c r="O183" s="91"/>
      <c r="P183" s="92"/>
      <c r="Q183" s="93"/>
      <c r="R183" s="93"/>
    </row>
    <row r="184" spans="1:24" s="94" customFormat="1">
      <c r="A184" s="147">
        <v>1</v>
      </c>
      <c r="B184" s="147">
        <v>2</v>
      </c>
      <c r="C184" s="147">
        <v>3</v>
      </c>
      <c r="D184" s="147">
        <v>4</v>
      </c>
      <c r="E184" s="147">
        <v>5</v>
      </c>
      <c r="F184" s="147">
        <v>6</v>
      </c>
      <c r="G184" s="147">
        <v>7</v>
      </c>
      <c r="H184" s="147">
        <v>8</v>
      </c>
      <c r="I184" s="147">
        <v>9</v>
      </c>
      <c r="J184" s="147">
        <v>10</v>
      </c>
      <c r="K184" s="147">
        <v>11</v>
      </c>
      <c r="L184" s="147">
        <v>12</v>
      </c>
      <c r="M184" s="147">
        <v>13</v>
      </c>
      <c r="N184" s="147">
        <v>14</v>
      </c>
      <c r="O184" s="91"/>
      <c r="P184" s="92"/>
      <c r="Q184" s="93"/>
      <c r="R184" s="93"/>
    </row>
    <row r="185" spans="1:24" s="94" customFormat="1">
      <c r="A185" s="349" t="s">
        <v>18</v>
      </c>
      <c r="B185" s="349" t="s">
        <v>18</v>
      </c>
      <c r="C185" s="349" t="s">
        <v>18</v>
      </c>
      <c r="D185" s="349" t="s">
        <v>18</v>
      </c>
      <c r="E185" s="349" t="s">
        <v>18</v>
      </c>
      <c r="F185" s="349" t="s">
        <v>18</v>
      </c>
      <c r="G185" s="147" t="s">
        <v>18</v>
      </c>
      <c r="H185" s="147" t="s">
        <v>18</v>
      </c>
      <c r="I185" s="147" t="s">
        <v>18</v>
      </c>
      <c r="J185" s="147" t="s">
        <v>18</v>
      </c>
      <c r="K185" s="147" t="s">
        <v>18</v>
      </c>
      <c r="L185" s="147" t="s">
        <v>18</v>
      </c>
      <c r="M185" s="147" t="s">
        <v>18</v>
      </c>
      <c r="N185" s="147" t="s">
        <v>18</v>
      </c>
      <c r="O185" s="91"/>
      <c r="P185" s="92"/>
      <c r="Q185" s="93"/>
      <c r="R185" s="93"/>
    </row>
    <row r="186" spans="1:24" s="94" customFormat="1">
      <c r="A186" s="349"/>
      <c r="B186" s="349"/>
      <c r="C186" s="349"/>
      <c r="D186" s="349"/>
      <c r="E186" s="349"/>
      <c r="F186" s="349"/>
      <c r="G186" s="147" t="s">
        <v>18</v>
      </c>
      <c r="H186" s="147" t="s">
        <v>18</v>
      </c>
      <c r="I186" s="147" t="s">
        <v>18</v>
      </c>
      <c r="J186" s="147" t="s">
        <v>18</v>
      </c>
      <c r="K186" s="147" t="s">
        <v>18</v>
      </c>
      <c r="L186" s="147" t="s">
        <v>18</v>
      </c>
      <c r="M186" s="147" t="s">
        <v>18</v>
      </c>
      <c r="N186" s="147" t="s">
        <v>18</v>
      </c>
      <c r="O186" s="91"/>
      <c r="P186" s="92"/>
      <c r="Q186" s="93"/>
      <c r="R186" s="93"/>
    </row>
    <row r="187" spans="1:24" s="94" customFormat="1">
      <c r="A187" s="149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91"/>
      <c r="P187" s="92"/>
      <c r="Q187" s="93"/>
      <c r="R187" s="93"/>
      <c r="S187" s="93"/>
      <c r="T187" s="93"/>
      <c r="U187" s="93"/>
      <c r="V187" s="93"/>
      <c r="W187" s="93"/>
      <c r="X187" s="93"/>
    </row>
    <row r="188" spans="1:24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</row>
    <row r="189" spans="1:24" s="94" customFormat="1" ht="114.75" customHeight="1">
      <c r="A189" s="349" t="s">
        <v>221</v>
      </c>
      <c r="B189" s="349" t="s">
        <v>222</v>
      </c>
      <c r="C189" s="349"/>
      <c r="D189" s="349"/>
      <c r="E189" s="349" t="s">
        <v>223</v>
      </c>
      <c r="F189" s="349"/>
      <c r="G189" s="349" t="s">
        <v>232</v>
      </c>
      <c r="H189" s="349"/>
      <c r="I189" s="349"/>
      <c r="J189" s="421" t="s">
        <v>391</v>
      </c>
      <c r="K189" s="422"/>
      <c r="L189" s="423"/>
      <c r="M189" s="424" t="s">
        <v>170</v>
      </c>
      <c r="N189" s="425"/>
      <c r="O189" s="426"/>
      <c r="P189" s="420" t="s">
        <v>226</v>
      </c>
      <c r="Q189" s="420"/>
      <c r="R189" s="93"/>
      <c r="S189" s="93"/>
      <c r="T189" s="93"/>
      <c r="U189" s="93"/>
      <c r="V189" s="93"/>
      <c r="W189" s="93"/>
      <c r="X189" s="93"/>
    </row>
    <row r="190" spans="1:24" s="94" customFormat="1" ht="18.75" customHeight="1">
      <c r="A190" s="349"/>
      <c r="B190" s="419" t="s">
        <v>227</v>
      </c>
      <c r="C190" s="419" t="s">
        <v>227</v>
      </c>
      <c r="D190" s="419" t="s">
        <v>227</v>
      </c>
      <c r="E190" s="419" t="s">
        <v>227</v>
      </c>
      <c r="F190" s="419" t="s">
        <v>227</v>
      </c>
      <c r="G190" s="419" t="s">
        <v>228</v>
      </c>
      <c r="H190" s="420" t="s">
        <v>229</v>
      </c>
      <c r="I190" s="420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49" t="s">
        <v>168</v>
      </c>
      <c r="Q190" s="349" t="s">
        <v>169</v>
      </c>
      <c r="R190" s="93"/>
      <c r="S190" s="93"/>
      <c r="T190" s="93"/>
      <c r="U190" s="93"/>
      <c r="V190" s="93"/>
      <c r="W190" s="93"/>
      <c r="X190" s="93"/>
    </row>
    <row r="191" spans="1:24" s="94" customFormat="1" ht="75">
      <c r="A191" s="349"/>
      <c r="B191" s="388"/>
      <c r="C191" s="388"/>
      <c r="D191" s="388"/>
      <c r="E191" s="388"/>
      <c r="F191" s="388"/>
      <c r="G191" s="388"/>
      <c r="H191" s="104" t="s">
        <v>15</v>
      </c>
      <c r="I191" s="148" t="s">
        <v>230</v>
      </c>
      <c r="J191" s="331"/>
      <c r="K191" s="331"/>
      <c r="L191" s="359"/>
      <c r="M191" s="331"/>
      <c r="N191" s="331"/>
      <c r="O191" s="359"/>
      <c r="P191" s="349"/>
      <c r="Q191" s="349"/>
      <c r="R191" s="93"/>
      <c r="S191" s="93"/>
      <c r="T191" s="93"/>
      <c r="U191" s="93"/>
      <c r="V191" s="93"/>
      <c r="W191" s="93"/>
      <c r="X191" s="93"/>
    </row>
    <row r="192" spans="1:24" s="94" customFormat="1">
      <c r="A192" s="147">
        <v>1</v>
      </c>
      <c r="B192" s="147">
        <v>2</v>
      </c>
      <c r="C192" s="147">
        <v>3</v>
      </c>
      <c r="D192" s="150">
        <v>4</v>
      </c>
      <c r="E192" s="147">
        <v>5</v>
      </c>
      <c r="F192" s="147">
        <v>6</v>
      </c>
      <c r="G192" s="151">
        <v>7</v>
      </c>
      <c r="H192" s="147">
        <v>8</v>
      </c>
      <c r="I192" s="147">
        <v>9</v>
      </c>
      <c r="J192" s="147">
        <v>10</v>
      </c>
      <c r="K192" s="147">
        <v>11</v>
      </c>
      <c r="L192" s="147">
        <v>12</v>
      </c>
      <c r="M192" s="147">
        <v>13</v>
      </c>
      <c r="N192" s="147">
        <v>14</v>
      </c>
      <c r="O192" s="147">
        <v>15</v>
      </c>
      <c r="P192" s="147">
        <v>16</v>
      </c>
      <c r="Q192" s="147">
        <v>17</v>
      </c>
      <c r="R192" s="93"/>
      <c r="S192" s="93"/>
      <c r="T192" s="93"/>
      <c r="U192" s="93"/>
      <c r="V192" s="93"/>
      <c r="W192" s="93"/>
      <c r="X192" s="93"/>
    </row>
    <row r="193" spans="1:24" s="94" customFormat="1">
      <c r="A193" s="418" t="s">
        <v>18</v>
      </c>
      <c r="B193" s="418" t="s">
        <v>18</v>
      </c>
      <c r="C193" s="418" t="s">
        <v>18</v>
      </c>
      <c r="D193" s="419" t="s">
        <v>18</v>
      </c>
      <c r="E193" s="419" t="s">
        <v>18</v>
      </c>
      <c r="F193" s="349" t="s">
        <v>18</v>
      </c>
      <c r="G193" s="147" t="s">
        <v>18</v>
      </c>
      <c r="H193" s="147" t="s">
        <v>18</v>
      </c>
      <c r="I193" s="147" t="s">
        <v>18</v>
      </c>
      <c r="J193" s="147" t="s">
        <v>18</v>
      </c>
      <c r="K193" s="147" t="s">
        <v>18</v>
      </c>
      <c r="L193" s="147" t="s">
        <v>18</v>
      </c>
      <c r="M193" s="147" t="s">
        <v>18</v>
      </c>
      <c r="N193" s="147" t="s">
        <v>18</v>
      </c>
      <c r="O193" s="147" t="s">
        <v>18</v>
      </c>
      <c r="P193" s="147" t="s">
        <v>18</v>
      </c>
      <c r="Q193" s="147" t="s">
        <v>18</v>
      </c>
      <c r="R193" s="93"/>
      <c r="S193" s="93"/>
      <c r="T193" s="93"/>
      <c r="U193" s="93"/>
      <c r="V193" s="93"/>
      <c r="W193" s="93"/>
      <c r="X193" s="93"/>
    </row>
    <row r="194" spans="1:24" s="94" customFormat="1">
      <c r="A194" s="418"/>
      <c r="B194" s="418"/>
      <c r="C194" s="418"/>
      <c r="D194" s="388"/>
      <c r="E194" s="388"/>
      <c r="F194" s="349"/>
      <c r="G194" s="147" t="s">
        <v>18</v>
      </c>
      <c r="H194" s="147" t="s">
        <v>18</v>
      </c>
      <c r="I194" s="147" t="s">
        <v>18</v>
      </c>
      <c r="J194" s="147" t="s">
        <v>18</v>
      </c>
      <c r="K194" s="147" t="s">
        <v>18</v>
      </c>
      <c r="L194" s="147" t="s">
        <v>18</v>
      </c>
      <c r="M194" s="147" t="s">
        <v>18</v>
      </c>
      <c r="N194" s="147" t="s">
        <v>18</v>
      </c>
      <c r="O194" s="147" t="s">
        <v>18</v>
      </c>
      <c r="P194" s="147" t="s">
        <v>18</v>
      </c>
      <c r="Q194" s="147" t="s">
        <v>18</v>
      </c>
      <c r="R194" s="125"/>
      <c r="S194" s="93"/>
      <c r="T194" s="93"/>
      <c r="U194" s="93"/>
      <c r="V194" s="93"/>
      <c r="W194" s="93"/>
      <c r="X194" s="93"/>
    </row>
    <row r="195" spans="1:24" s="94" customFormat="1">
      <c r="A195" s="149"/>
      <c r="B195" s="149"/>
      <c r="C195" s="149"/>
      <c r="D195" s="152"/>
      <c r="E195" s="149"/>
      <c r="F195" s="149"/>
      <c r="G195" s="153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25"/>
      <c r="S195" s="93"/>
      <c r="T195" s="93"/>
      <c r="U195" s="93"/>
      <c r="V195" s="93"/>
      <c r="W195" s="93"/>
      <c r="X195" s="93"/>
    </row>
    <row r="196" spans="1:24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25"/>
      <c r="S196" s="93"/>
      <c r="T196" s="93"/>
      <c r="U196" s="93"/>
      <c r="V196" s="93"/>
      <c r="W196" s="93"/>
      <c r="X196" s="93"/>
    </row>
    <row r="197" spans="1:24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24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24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128"/>
      <c r="N199" s="128"/>
      <c r="O199" s="128"/>
    </row>
    <row r="200" spans="1:24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128"/>
      <c r="N200" s="128"/>
      <c r="O200" s="128"/>
    </row>
    <row r="201" spans="1:24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128"/>
      <c r="N201" s="128"/>
      <c r="O201" s="128"/>
    </row>
    <row r="202" spans="1:24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128"/>
      <c r="N202" s="128"/>
      <c r="O202" s="128"/>
    </row>
    <row r="203" spans="1:24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128"/>
      <c r="N203" s="128"/>
      <c r="O203" s="128"/>
    </row>
    <row r="204" spans="1:24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128"/>
      <c r="N204" s="128"/>
      <c r="O204" s="128"/>
    </row>
    <row r="205" spans="1:24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128"/>
      <c r="N205" s="128"/>
      <c r="O205" s="128"/>
    </row>
    <row r="206" spans="1:24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24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24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126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128"/>
      <c r="N210" s="128"/>
      <c r="O210" s="128"/>
    </row>
    <row r="211" spans="1:16">
      <c r="A211" s="126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128"/>
      <c r="N211" s="128"/>
      <c r="O211" s="128"/>
    </row>
    <row r="212" spans="1:16" ht="40.5" customHeight="1">
      <c r="A212" s="126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128"/>
      <c r="N212" s="128"/>
      <c r="O212" s="128"/>
    </row>
    <row r="213" spans="1:16" ht="42.75" customHeight="1">
      <c r="A213" s="126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128"/>
      <c r="N213" s="128"/>
      <c r="O213" s="128"/>
    </row>
    <row r="214" spans="1:16" ht="42" customHeight="1">
      <c r="A214" s="126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128"/>
      <c r="N214" s="128"/>
      <c r="O214" s="128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128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</row>
    <row r="223" spans="1:16">
      <c r="A223" s="128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</row>
    <row r="224" spans="1:16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128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</row>
    <row r="226" spans="1:15">
      <c r="A226" s="128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</row>
  </sheetData>
  <mergeCells count="280">
    <mergeCell ref="A16:O16"/>
    <mergeCell ref="A17:O17"/>
    <mergeCell ref="N18:O18"/>
    <mergeCell ref="A19:J19"/>
    <mergeCell ref="K19:M19"/>
    <mergeCell ref="N19:O19"/>
    <mergeCell ref="A27:O27"/>
    <mergeCell ref="A28:J28"/>
    <mergeCell ref="A29:N29"/>
    <mergeCell ref="A24:J24"/>
    <mergeCell ref="K24:M24"/>
    <mergeCell ref="N24:O24"/>
    <mergeCell ref="K25:M25"/>
    <mergeCell ref="N25:O25"/>
    <mergeCell ref="A20:J20"/>
    <mergeCell ref="K20:M20"/>
    <mergeCell ref="N20:O20"/>
    <mergeCell ref="K21:M21"/>
    <mergeCell ref="N21:O21"/>
    <mergeCell ref="A23:J23"/>
    <mergeCell ref="K23:M23"/>
    <mergeCell ref="N23:O23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A62:O62"/>
    <mergeCell ref="A63:J63"/>
    <mergeCell ref="A64:A66"/>
    <mergeCell ref="B64:D65"/>
    <mergeCell ref="E64:F65"/>
    <mergeCell ref="G64:I64"/>
    <mergeCell ref="J64:L64"/>
    <mergeCell ref="M64:O64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48:D49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80:J180"/>
    <mergeCell ref="A181:A183"/>
    <mergeCell ref="B181:D181"/>
    <mergeCell ref="E181:F181"/>
    <mergeCell ref="G181:I181"/>
    <mergeCell ref="J181:L181"/>
    <mergeCell ref="L182:L183"/>
    <mergeCell ref="A172:D172"/>
    <mergeCell ref="E172:G172"/>
    <mergeCell ref="H172:L172"/>
    <mergeCell ref="A174:O174"/>
    <mergeCell ref="A176:L176"/>
    <mergeCell ref="M176:M179"/>
    <mergeCell ref="N176:N178"/>
    <mergeCell ref="A177:L177"/>
    <mergeCell ref="A179:L179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M182:M183"/>
    <mergeCell ref="A185:A186"/>
    <mergeCell ref="B185:B186"/>
    <mergeCell ref="C185:C186"/>
    <mergeCell ref="D185:D186"/>
    <mergeCell ref="E185:E186"/>
    <mergeCell ref="F185:F186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200:L200"/>
    <mergeCell ref="A201:L201"/>
    <mergeCell ref="M190:M191"/>
    <mergeCell ref="N190:N191"/>
    <mergeCell ref="O190:O191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  <mergeCell ref="H190:I190"/>
    <mergeCell ref="J190:J191"/>
    <mergeCell ref="A197:O197"/>
    <mergeCell ref="A198:O198"/>
    <mergeCell ref="A199:L199"/>
    <mergeCell ref="A209:O209"/>
    <mergeCell ref="B210:D210"/>
    <mergeCell ref="E210:L210"/>
    <mergeCell ref="B211:D211"/>
    <mergeCell ref="E211:L211"/>
    <mergeCell ref="A202:L202"/>
    <mergeCell ref="A203:L203"/>
    <mergeCell ref="A204:L204"/>
    <mergeCell ref="A205:L205"/>
    <mergeCell ref="A206:O206"/>
    <mergeCell ref="A207:O207"/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  <mergeCell ref="A6:O6"/>
    <mergeCell ref="A7:O7"/>
    <mergeCell ref="A8:O8"/>
    <mergeCell ref="A9:O9"/>
    <mergeCell ref="D18:J18"/>
    <mergeCell ref="E48:E49"/>
    <mergeCell ref="A50:A51"/>
    <mergeCell ref="B50:B51"/>
    <mergeCell ref="C50:C51"/>
    <mergeCell ref="D50:D51"/>
    <mergeCell ref="E50:E51"/>
    <mergeCell ref="F50:F51"/>
    <mergeCell ref="F48:F49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33" max="16" man="1"/>
    <brk id="182" max="16" man="1"/>
  </row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6"/>
  <dimension ref="A1:AE226"/>
  <sheetViews>
    <sheetView view="pageBreakPreview" topLeftCell="A68" zoomScale="80" zoomScaleNormal="75" zoomScaleSheetLayoutView="80" workbookViewId="0">
      <selection activeCell="D18" sqref="D18:J18"/>
    </sheetView>
  </sheetViews>
  <sheetFormatPr defaultRowHeight="18.75"/>
  <cols>
    <col min="1" max="1" width="31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244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130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44</v>
      </c>
      <c r="K68" s="81">
        <f>J68</f>
        <v>44</v>
      </c>
      <c r="L68" s="81">
        <f>J68</f>
        <v>44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4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30</v>
      </c>
      <c r="K72" s="305">
        <f t="shared" si="0"/>
        <v>30</v>
      </c>
      <c r="L72" s="305">
        <f t="shared" si="1"/>
        <v>30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3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97</v>
      </c>
      <c r="K73" s="305">
        <f t="shared" si="0"/>
        <v>97</v>
      </c>
      <c r="L73" s="305">
        <f t="shared" si="1"/>
        <v>97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171</v>
      </c>
      <c r="K77" s="69">
        <f t="shared" ref="K77:L77" si="3">SUM(K68:K76)</f>
        <v>171</v>
      </c>
      <c r="L77" s="69">
        <f t="shared" si="3"/>
        <v>171</v>
      </c>
      <c r="M77" s="69"/>
      <c r="N77" s="69"/>
      <c r="O77" s="69"/>
      <c r="P77" s="68">
        <v>10</v>
      </c>
      <c r="Q77" s="71">
        <f t="shared" si="2"/>
        <v>17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5.5" customHeight="1">
      <c r="A91" s="390" t="s">
        <v>321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9.25" customHeight="1">
      <c r="A92" s="390" t="s">
        <v>321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9.25" customHeight="1">
      <c r="A93" s="390" t="s">
        <v>321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322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63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0</v>
      </c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22</v>
      </c>
      <c r="K136" s="304">
        <f t="shared" si="5"/>
        <v>22</v>
      </c>
      <c r="L136" s="304">
        <f t="shared" si="6"/>
        <v>22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22</v>
      </c>
      <c r="K137" s="304">
        <f t="shared" si="5"/>
        <v>22</v>
      </c>
      <c r="L137" s="304">
        <f t="shared" si="6"/>
        <v>22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22</v>
      </c>
      <c r="K145" s="304">
        <f t="shared" si="5"/>
        <v>22</v>
      </c>
      <c r="L145" s="304">
        <f t="shared" si="6"/>
        <v>22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2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33</v>
      </c>
      <c r="K147" s="304">
        <f t="shared" si="5"/>
        <v>33</v>
      </c>
      <c r="L147" s="304">
        <f t="shared" si="6"/>
        <v>33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3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71</v>
      </c>
      <c r="K148" s="304">
        <f t="shared" si="5"/>
        <v>71</v>
      </c>
      <c r="L148" s="304">
        <f t="shared" si="6"/>
        <v>71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7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171</v>
      </c>
      <c r="K155" s="14">
        <f t="shared" ref="K155:L155" si="9">SUM(K132:K154)</f>
        <v>171</v>
      </c>
      <c r="L155" s="14">
        <f t="shared" si="9"/>
        <v>171</v>
      </c>
      <c r="M155" s="9"/>
      <c r="N155" s="9"/>
      <c r="O155" s="9"/>
      <c r="P155" s="66">
        <v>10</v>
      </c>
      <c r="Q155" s="67">
        <f>J155*0.1</f>
        <v>17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5.5" customHeight="1">
      <c r="A169" s="390" t="s">
        <v>321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9.25" customHeight="1">
      <c r="A170" s="390" t="s">
        <v>321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9.25" customHeight="1">
      <c r="A171" s="390" t="s">
        <v>321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322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8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idden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33" max="16" man="1"/>
  </rowBreaks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7"/>
  <dimension ref="A1:AE226"/>
  <sheetViews>
    <sheetView view="pageBreakPreview" topLeftCell="A209" zoomScale="80" zoomScaleNormal="75" zoomScaleSheetLayoutView="80" workbookViewId="0">
      <selection activeCell="D18" sqref="D18:J18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435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131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hidden="1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hidden="1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 hidden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/>
      <c r="K68" s="81">
        <f>J68</f>
        <v>0</v>
      </c>
      <c r="L68" s="81">
        <f>J68</f>
        <v>0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0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141</v>
      </c>
      <c r="K73" s="305">
        <f t="shared" si="0"/>
        <v>141</v>
      </c>
      <c r="L73" s="305">
        <f t="shared" si="1"/>
        <v>141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14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141</v>
      </c>
      <c r="K77" s="69">
        <f t="shared" ref="K77:L77" si="3">SUM(K68:K76)</f>
        <v>141</v>
      </c>
      <c r="L77" s="69">
        <f t="shared" si="3"/>
        <v>141</v>
      </c>
      <c r="M77" s="69"/>
      <c r="N77" s="69"/>
      <c r="O77" s="69"/>
      <c r="P77" s="68">
        <v>10</v>
      </c>
      <c r="Q77" s="71">
        <f t="shared" si="2"/>
        <v>14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6.25" customHeight="1">
      <c r="A91" s="390" t="s">
        <v>323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5.25" customHeight="1">
      <c r="A92" s="390" t="s">
        <v>323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1.5" customHeight="1">
      <c r="A93" s="390" t="s">
        <v>323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324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hidden="1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 hidden="1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/>
      <c r="K136" s="304">
        <f t="shared" si="5"/>
        <v>0</v>
      </c>
      <c r="L136" s="304">
        <f t="shared" si="6"/>
        <v>0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 hidden="1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/>
      <c r="K137" s="304">
        <f t="shared" si="5"/>
        <v>0</v>
      </c>
      <c r="L137" s="304">
        <f t="shared" si="6"/>
        <v>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0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20</v>
      </c>
      <c r="K147" s="304">
        <f t="shared" si="5"/>
        <v>20</v>
      </c>
      <c r="L147" s="304">
        <f t="shared" si="6"/>
        <v>20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2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121</v>
      </c>
      <c r="K148" s="304">
        <f t="shared" si="5"/>
        <v>121</v>
      </c>
      <c r="L148" s="304">
        <f t="shared" si="6"/>
        <v>121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12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141</v>
      </c>
      <c r="K155" s="14">
        <f t="shared" ref="K155:L155" si="9">SUM(K132:K154)</f>
        <v>141</v>
      </c>
      <c r="L155" s="14">
        <f t="shared" si="9"/>
        <v>141</v>
      </c>
      <c r="M155" s="9"/>
      <c r="N155" s="9"/>
      <c r="O155" s="9"/>
      <c r="P155" s="66">
        <v>10</v>
      </c>
      <c r="Q155" s="67">
        <f>J155*0.1</f>
        <v>14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6.25" customHeight="1">
      <c r="A169" s="390" t="s">
        <v>323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5.25" customHeight="1">
      <c r="A170" s="390" t="s">
        <v>323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1.5" customHeight="1">
      <c r="A171" s="390" t="s">
        <v>323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324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33" max="16" man="1"/>
    <brk id="190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6"/>
  <dimension ref="A1:AE226"/>
  <sheetViews>
    <sheetView view="pageBreakPreview" topLeftCell="A200" zoomScale="80" zoomScaleNormal="75" zoomScaleSheetLayoutView="80" workbookViewId="0">
      <selection activeCell="D18" sqref="D18:J18"/>
    </sheetView>
  </sheetViews>
  <sheetFormatPr defaultRowHeight="18.75"/>
  <cols>
    <col min="1" max="1" width="30.7109375" style="125" customWidth="1"/>
    <col min="2" max="2" width="22.42578125" style="125" customWidth="1"/>
    <col min="3" max="3" width="19.42578125" style="125" customWidth="1"/>
    <col min="4" max="4" width="19" style="125" customWidth="1"/>
    <col min="5" max="5" width="19.42578125" style="125" customWidth="1"/>
    <col min="6" max="6" width="15.5703125" style="125" customWidth="1"/>
    <col min="7" max="7" width="24.42578125" style="125" customWidth="1"/>
    <col min="8" max="8" width="12" style="125" customWidth="1"/>
    <col min="9" max="9" width="7.140625" style="125" customWidth="1"/>
    <col min="10" max="10" width="15" style="125" customWidth="1"/>
    <col min="11" max="11" width="12.140625" style="125" customWidth="1"/>
    <col min="12" max="12" width="12.28515625" style="125" customWidth="1"/>
    <col min="13" max="13" width="14.140625" style="125" customWidth="1"/>
    <col min="14" max="14" width="15.140625" style="125" customWidth="1"/>
    <col min="15" max="15" width="13.85546875" style="125" customWidth="1"/>
    <col min="16" max="16" width="9.140625" style="125"/>
    <col min="17" max="17" width="9.5703125" style="125" customWidth="1"/>
    <col min="18" max="256" width="9.140625" style="125"/>
    <col min="257" max="257" width="30.7109375" style="125" customWidth="1"/>
    <col min="258" max="258" width="22.42578125" style="125" customWidth="1"/>
    <col min="259" max="259" width="19.42578125" style="125" customWidth="1"/>
    <col min="260" max="260" width="19" style="125" customWidth="1"/>
    <col min="261" max="261" width="19.42578125" style="125" customWidth="1"/>
    <col min="262" max="262" width="15.5703125" style="125" customWidth="1"/>
    <col min="263" max="263" width="33.85546875" style="125" customWidth="1"/>
    <col min="264" max="264" width="12" style="125" customWidth="1"/>
    <col min="265" max="265" width="7.140625" style="125" customWidth="1"/>
    <col min="266" max="266" width="15" style="125" customWidth="1"/>
    <col min="267" max="267" width="12.140625" style="125" customWidth="1"/>
    <col min="268" max="268" width="12.28515625" style="125" customWidth="1"/>
    <col min="269" max="269" width="14.140625" style="125" customWidth="1"/>
    <col min="270" max="270" width="15.140625" style="125" customWidth="1"/>
    <col min="271" max="271" width="13.85546875" style="125" customWidth="1"/>
    <col min="272" max="272" width="9.140625" style="125"/>
    <col min="273" max="273" width="9.5703125" style="125" customWidth="1"/>
    <col min="274" max="512" width="9.140625" style="125"/>
    <col min="513" max="513" width="30.7109375" style="125" customWidth="1"/>
    <col min="514" max="514" width="22.42578125" style="125" customWidth="1"/>
    <col min="515" max="515" width="19.42578125" style="125" customWidth="1"/>
    <col min="516" max="516" width="19" style="125" customWidth="1"/>
    <col min="517" max="517" width="19.42578125" style="125" customWidth="1"/>
    <col min="518" max="518" width="15.5703125" style="125" customWidth="1"/>
    <col min="519" max="519" width="33.85546875" style="125" customWidth="1"/>
    <col min="520" max="520" width="12" style="125" customWidth="1"/>
    <col min="521" max="521" width="7.140625" style="125" customWidth="1"/>
    <col min="522" max="522" width="15" style="125" customWidth="1"/>
    <col min="523" max="523" width="12.140625" style="125" customWidth="1"/>
    <col min="524" max="524" width="12.28515625" style="125" customWidth="1"/>
    <col min="525" max="525" width="14.140625" style="125" customWidth="1"/>
    <col min="526" max="526" width="15.140625" style="125" customWidth="1"/>
    <col min="527" max="527" width="13.85546875" style="125" customWidth="1"/>
    <col min="528" max="528" width="9.140625" style="125"/>
    <col min="529" max="529" width="9.5703125" style="125" customWidth="1"/>
    <col min="530" max="768" width="9.140625" style="125"/>
    <col min="769" max="769" width="30.7109375" style="125" customWidth="1"/>
    <col min="770" max="770" width="22.42578125" style="125" customWidth="1"/>
    <col min="771" max="771" width="19.42578125" style="125" customWidth="1"/>
    <col min="772" max="772" width="19" style="125" customWidth="1"/>
    <col min="773" max="773" width="19.42578125" style="125" customWidth="1"/>
    <col min="774" max="774" width="15.5703125" style="125" customWidth="1"/>
    <col min="775" max="775" width="33.85546875" style="125" customWidth="1"/>
    <col min="776" max="776" width="12" style="125" customWidth="1"/>
    <col min="777" max="777" width="7.140625" style="125" customWidth="1"/>
    <col min="778" max="778" width="15" style="125" customWidth="1"/>
    <col min="779" max="779" width="12.140625" style="125" customWidth="1"/>
    <col min="780" max="780" width="12.28515625" style="125" customWidth="1"/>
    <col min="781" max="781" width="14.140625" style="125" customWidth="1"/>
    <col min="782" max="782" width="15.140625" style="125" customWidth="1"/>
    <col min="783" max="783" width="13.85546875" style="125" customWidth="1"/>
    <col min="784" max="784" width="9.140625" style="125"/>
    <col min="785" max="785" width="9.5703125" style="125" customWidth="1"/>
    <col min="786" max="1024" width="9.140625" style="125"/>
    <col min="1025" max="1025" width="30.7109375" style="125" customWidth="1"/>
    <col min="1026" max="1026" width="22.42578125" style="125" customWidth="1"/>
    <col min="1027" max="1027" width="19.42578125" style="125" customWidth="1"/>
    <col min="1028" max="1028" width="19" style="125" customWidth="1"/>
    <col min="1029" max="1029" width="19.42578125" style="125" customWidth="1"/>
    <col min="1030" max="1030" width="15.5703125" style="125" customWidth="1"/>
    <col min="1031" max="1031" width="33.85546875" style="125" customWidth="1"/>
    <col min="1032" max="1032" width="12" style="125" customWidth="1"/>
    <col min="1033" max="1033" width="7.140625" style="125" customWidth="1"/>
    <col min="1034" max="1034" width="15" style="125" customWidth="1"/>
    <col min="1035" max="1035" width="12.140625" style="125" customWidth="1"/>
    <col min="1036" max="1036" width="12.28515625" style="125" customWidth="1"/>
    <col min="1037" max="1037" width="14.140625" style="125" customWidth="1"/>
    <col min="1038" max="1038" width="15.140625" style="125" customWidth="1"/>
    <col min="1039" max="1039" width="13.85546875" style="125" customWidth="1"/>
    <col min="1040" max="1040" width="9.140625" style="125"/>
    <col min="1041" max="1041" width="9.5703125" style="125" customWidth="1"/>
    <col min="1042" max="1280" width="9.140625" style="125"/>
    <col min="1281" max="1281" width="30.7109375" style="125" customWidth="1"/>
    <col min="1282" max="1282" width="22.42578125" style="125" customWidth="1"/>
    <col min="1283" max="1283" width="19.42578125" style="125" customWidth="1"/>
    <col min="1284" max="1284" width="19" style="125" customWidth="1"/>
    <col min="1285" max="1285" width="19.42578125" style="125" customWidth="1"/>
    <col min="1286" max="1286" width="15.5703125" style="125" customWidth="1"/>
    <col min="1287" max="1287" width="33.85546875" style="125" customWidth="1"/>
    <col min="1288" max="1288" width="12" style="125" customWidth="1"/>
    <col min="1289" max="1289" width="7.140625" style="125" customWidth="1"/>
    <col min="1290" max="1290" width="15" style="125" customWidth="1"/>
    <col min="1291" max="1291" width="12.140625" style="125" customWidth="1"/>
    <col min="1292" max="1292" width="12.28515625" style="125" customWidth="1"/>
    <col min="1293" max="1293" width="14.140625" style="125" customWidth="1"/>
    <col min="1294" max="1294" width="15.140625" style="125" customWidth="1"/>
    <col min="1295" max="1295" width="13.85546875" style="125" customWidth="1"/>
    <col min="1296" max="1296" width="9.140625" style="125"/>
    <col min="1297" max="1297" width="9.5703125" style="125" customWidth="1"/>
    <col min="1298" max="1536" width="9.140625" style="125"/>
    <col min="1537" max="1537" width="30.7109375" style="125" customWidth="1"/>
    <col min="1538" max="1538" width="22.42578125" style="125" customWidth="1"/>
    <col min="1539" max="1539" width="19.42578125" style="125" customWidth="1"/>
    <col min="1540" max="1540" width="19" style="125" customWidth="1"/>
    <col min="1541" max="1541" width="19.42578125" style="125" customWidth="1"/>
    <col min="1542" max="1542" width="15.5703125" style="125" customWidth="1"/>
    <col min="1543" max="1543" width="33.85546875" style="125" customWidth="1"/>
    <col min="1544" max="1544" width="12" style="125" customWidth="1"/>
    <col min="1545" max="1545" width="7.140625" style="125" customWidth="1"/>
    <col min="1546" max="1546" width="15" style="125" customWidth="1"/>
    <col min="1547" max="1547" width="12.140625" style="125" customWidth="1"/>
    <col min="1548" max="1548" width="12.28515625" style="125" customWidth="1"/>
    <col min="1549" max="1549" width="14.140625" style="125" customWidth="1"/>
    <col min="1550" max="1550" width="15.140625" style="125" customWidth="1"/>
    <col min="1551" max="1551" width="13.85546875" style="125" customWidth="1"/>
    <col min="1552" max="1552" width="9.140625" style="125"/>
    <col min="1553" max="1553" width="9.5703125" style="125" customWidth="1"/>
    <col min="1554" max="1792" width="9.140625" style="125"/>
    <col min="1793" max="1793" width="30.7109375" style="125" customWidth="1"/>
    <col min="1794" max="1794" width="22.42578125" style="125" customWidth="1"/>
    <col min="1795" max="1795" width="19.42578125" style="125" customWidth="1"/>
    <col min="1796" max="1796" width="19" style="125" customWidth="1"/>
    <col min="1797" max="1797" width="19.42578125" style="125" customWidth="1"/>
    <col min="1798" max="1798" width="15.5703125" style="125" customWidth="1"/>
    <col min="1799" max="1799" width="33.85546875" style="125" customWidth="1"/>
    <col min="1800" max="1800" width="12" style="125" customWidth="1"/>
    <col min="1801" max="1801" width="7.140625" style="125" customWidth="1"/>
    <col min="1802" max="1802" width="15" style="125" customWidth="1"/>
    <col min="1803" max="1803" width="12.140625" style="125" customWidth="1"/>
    <col min="1804" max="1804" width="12.28515625" style="125" customWidth="1"/>
    <col min="1805" max="1805" width="14.140625" style="125" customWidth="1"/>
    <col min="1806" max="1806" width="15.140625" style="125" customWidth="1"/>
    <col min="1807" max="1807" width="13.85546875" style="125" customWidth="1"/>
    <col min="1808" max="1808" width="9.140625" style="125"/>
    <col min="1809" max="1809" width="9.5703125" style="125" customWidth="1"/>
    <col min="1810" max="2048" width="9.140625" style="125"/>
    <col min="2049" max="2049" width="30.7109375" style="125" customWidth="1"/>
    <col min="2050" max="2050" width="22.42578125" style="125" customWidth="1"/>
    <col min="2051" max="2051" width="19.42578125" style="125" customWidth="1"/>
    <col min="2052" max="2052" width="19" style="125" customWidth="1"/>
    <col min="2053" max="2053" width="19.42578125" style="125" customWidth="1"/>
    <col min="2054" max="2054" width="15.5703125" style="125" customWidth="1"/>
    <col min="2055" max="2055" width="33.85546875" style="125" customWidth="1"/>
    <col min="2056" max="2056" width="12" style="125" customWidth="1"/>
    <col min="2057" max="2057" width="7.140625" style="125" customWidth="1"/>
    <col min="2058" max="2058" width="15" style="125" customWidth="1"/>
    <col min="2059" max="2059" width="12.140625" style="125" customWidth="1"/>
    <col min="2060" max="2060" width="12.28515625" style="125" customWidth="1"/>
    <col min="2061" max="2061" width="14.140625" style="125" customWidth="1"/>
    <col min="2062" max="2062" width="15.140625" style="125" customWidth="1"/>
    <col min="2063" max="2063" width="13.85546875" style="125" customWidth="1"/>
    <col min="2064" max="2064" width="9.140625" style="125"/>
    <col min="2065" max="2065" width="9.5703125" style="125" customWidth="1"/>
    <col min="2066" max="2304" width="9.140625" style="125"/>
    <col min="2305" max="2305" width="30.7109375" style="125" customWidth="1"/>
    <col min="2306" max="2306" width="22.42578125" style="125" customWidth="1"/>
    <col min="2307" max="2307" width="19.42578125" style="125" customWidth="1"/>
    <col min="2308" max="2308" width="19" style="125" customWidth="1"/>
    <col min="2309" max="2309" width="19.42578125" style="125" customWidth="1"/>
    <col min="2310" max="2310" width="15.5703125" style="125" customWidth="1"/>
    <col min="2311" max="2311" width="33.85546875" style="125" customWidth="1"/>
    <col min="2312" max="2312" width="12" style="125" customWidth="1"/>
    <col min="2313" max="2313" width="7.140625" style="125" customWidth="1"/>
    <col min="2314" max="2314" width="15" style="125" customWidth="1"/>
    <col min="2315" max="2315" width="12.140625" style="125" customWidth="1"/>
    <col min="2316" max="2316" width="12.28515625" style="125" customWidth="1"/>
    <col min="2317" max="2317" width="14.140625" style="125" customWidth="1"/>
    <col min="2318" max="2318" width="15.140625" style="125" customWidth="1"/>
    <col min="2319" max="2319" width="13.85546875" style="125" customWidth="1"/>
    <col min="2320" max="2320" width="9.140625" style="125"/>
    <col min="2321" max="2321" width="9.5703125" style="125" customWidth="1"/>
    <col min="2322" max="2560" width="9.140625" style="125"/>
    <col min="2561" max="2561" width="30.7109375" style="125" customWidth="1"/>
    <col min="2562" max="2562" width="22.42578125" style="125" customWidth="1"/>
    <col min="2563" max="2563" width="19.42578125" style="125" customWidth="1"/>
    <col min="2564" max="2564" width="19" style="125" customWidth="1"/>
    <col min="2565" max="2565" width="19.42578125" style="125" customWidth="1"/>
    <col min="2566" max="2566" width="15.5703125" style="125" customWidth="1"/>
    <col min="2567" max="2567" width="33.85546875" style="125" customWidth="1"/>
    <col min="2568" max="2568" width="12" style="125" customWidth="1"/>
    <col min="2569" max="2569" width="7.140625" style="125" customWidth="1"/>
    <col min="2570" max="2570" width="15" style="125" customWidth="1"/>
    <col min="2571" max="2571" width="12.140625" style="125" customWidth="1"/>
    <col min="2572" max="2572" width="12.28515625" style="125" customWidth="1"/>
    <col min="2573" max="2573" width="14.140625" style="125" customWidth="1"/>
    <col min="2574" max="2574" width="15.140625" style="125" customWidth="1"/>
    <col min="2575" max="2575" width="13.85546875" style="125" customWidth="1"/>
    <col min="2576" max="2576" width="9.140625" style="125"/>
    <col min="2577" max="2577" width="9.5703125" style="125" customWidth="1"/>
    <col min="2578" max="2816" width="9.140625" style="125"/>
    <col min="2817" max="2817" width="30.7109375" style="125" customWidth="1"/>
    <col min="2818" max="2818" width="22.42578125" style="125" customWidth="1"/>
    <col min="2819" max="2819" width="19.42578125" style="125" customWidth="1"/>
    <col min="2820" max="2820" width="19" style="125" customWidth="1"/>
    <col min="2821" max="2821" width="19.42578125" style="125" customWidth="1"/>
    <col min="2822" max="2822" width="15.5703125" style="125" customWidth="1"/>
    <col min="2823" max="2823" width="33.85546875" style="125" customWidth="1"/>
    <col min="2824" max="2824" width="12" style="125" customWidth="1"/>
    <col min="2825" max="2825" width="7.140625" style="125" customWidth="1"/>
    <col min="2826" max="2826" width="15" style="125" customWidth="1"/>
    <col min="2827" max="2827" width="12.140625" style="125" customWidth="1"/>
    <col min="2828" max="2828" width="12.28515625" style="125" customWidth="1"/>
    <col min="2829" max="2829" width="14.140625" style="125" customWidth="1"/>
    <col min="2830" max="2830" width="15.140625" style="125" customWidth="1"/>
    <col min="2831" max="2831" width="13.85546875" style="125" customWidth="1"/>
    <col min="2832" max="2832" width="9.140625" style="125"/>
    <col min="2833" max="2833" width="9.5703125" style="125" customWidth="1"/>
    <col min="2834" max="3072" width="9.140625" style="125"/>
    <col min="3073" max="3073" width="30.7109375" style="125" customWidth="1"/>
    <col min="3074" max="3074" width="22.42578125" style="125" customWidth="1"/>
    <col min="3075" max="3075" width="19.42578125" style="125" customWidth="1"/>
    <col min="3076" max="3076" width="19" style="125" customWidth="1"/>
    <col min="3077" max="3077" width="19.42578125" style="125" customWidth="1"/>
    <col min="3078" max="3078" width="15.5703125" style="125" customWidth="1"/>
    <col min="3079" max="3079" width="33.85546875" style="125" customWidth="1"/>
    <col min="3080" max="3080" width="12" style="125" customWidth="1"/>
    <col min="3081" max="3081" width="7.140625" style="125" customWidth="1"/>
    <col min="3082" max="3082" width="15" style="125" customWidth="1"/>
    <col min="3083" max="3083" width="12.140625" style="125" customWidth="1"/>
    <col min="3084" max="3084" width="12.28515625" style="125" customWidth="1"/>
    <col min="3085" max="3085" width="14.140625" style="125" customWidth="1"/>
    <col min="3086" max="3086" width="15.140625" style="125" customWidth="1"/>
    <col min="3087" max="3087" width="13.85546875" style="125" customWidth="1"/>
    <col min="3088" max="3088" width="9.140625" style="125"/>
    <col min="3089" max="3089" width="9.5703125" style="125" customWidth="1"/>
    <col min="3090" max="3328" width="9.140625" style="125"/>
    <col min="3329" max="3329" width="30.7109375" style="125" customWidth="1"/>
    <col min="3330" max="3330" width="22.42578125" style="125" customWidth="1"/>
    <col min="3331" max="3331" width="19.42578125" style="125" customWidth="1"/>
    <col min="3332" max="3332" width="19" style="125" customWidth="1"/>
    <col min="3333" max="3333" width="19.42578125" style="125" customWidth="1"/>
    <col min="3334" max="3334" width="15.5703125" style="125" customWidth="1"/>
    <col min="3335" max="3335" width="33.85546875" style="125" customWidth="1"/>
    <col min="3336" max="3336" width="12" style="125" customWidth="1"/>
    <col min="3337" max="3337" width="7.140625" style="125" customWidth="1"/>
    <col min="3338" max="3338" width="15" style="125" customWidth="1"/>
    <col min="3339" max="3339" width="12.140625" style="125" customWidth="1"/>
    <col min="3340" max="3340" width="12.28515625" style="125" customWidth="1"/>
    <col min="3341" max="3341" width="14.140625" style="125" customWidth="1"/>
    <col min="3342" max="3342" width="15.140625" style="125" customWidth="1"/>
    <col min="3343" max="3343" width="13.85546875" style="125" customWidth="1"/>
    <col min="3344" max="3344" width="9.140625" style="125"/>
    <col min="3345" max="3345" width="9.5703125" style="125" customWidth="1"/>
    <col min="3346" max="3584" width="9.140625" style="125"/>
    <col min="3585" max="3585" width="30.7109375" style="125" customWidth="1"/>
    <col min="3586" max="3586" width="22.42578125" style="125" customWidth="1"/>
    <col min="3587" max="3587" width="19.42578125" style="125" customWidth="1"/>
    <col min="3588" max="3588" width="19" style="125" customWidth="1"/>
    <col min="3589" max="3589" width="19.42578125" style="125" customWidth="1"/>
    <col min="3590" max="3590" width="15.5703125" style="125" customWidth="1"/>
    <col min="3591" max="3591" width="33.85546875" style="125" customWidth="1"/>
    <col min="3592" max="3592" width="12" style="125" customWidth="1"/>
    <col min="3593" max="3593" width="7.140625" style="125" customWidth="1"/>
    <col min="3594" max="3594" width="15" style="125" customWidth="1"/>
    <col min="3595" max="3595" width="12.140625" style="125" customWidth="1"/>
    <col min="3596" max="3596" width="12.28515625" style="125" customWidth="1"/>
    <col min="3597" max="3597" width="14.140625" style="125" customWidth="1"/>
    <col min="3598" max="3598" width="15.140625" style="125" customWidth="1"/>
    <col min="3599" max="3599" width="13.85546875" style="125" customWidth="1"/>
    <col min="3600" max="3600" width="9.140625" style="125"/>
    <col min="3601" max="3601" width="9.5703125" style="125" customWidth="1"/>
    <col min="3602" max="3840" width="9.140625" style="125"/>
    <col min="3841" max="3841" width="30.7109375" style="125" customWidth="1"/>
    <col min="3842" max="3842" width="22.42578125" style="125" customWidth="1"/>
    <col min="3843" max="3843" width="19.42578125" style="125" customWidth="1"/>
    <col min="3844" max="3844" width="19" style="125" customWidth="1"/>
    <col min="3845" max="3845" width="19.42578125" style="125" customWidth="1"/>
    <col min="3846" max="3846" width="15.5703125" style="125" customWidth="1"/>
    <col min="3847" max="3847" width="33.85546875" style="125" customWidth="1"/>
    <col min="3848" max="3848" width="12" style="125" customWidth="1"/>
    <col min="3849" max="3849" width="7.140625" style="125" customWidth="1"/>
    <col min="3850" max="3850" width="15" style="125" customWidth="1"/>
    <col min="3851" max="3851" width="12.140625" style="125" customWidth="1"/>
    <col min="3852" max="3852" width="12.28515625" style="125" customWidth="1"/>
    <col min="3853" max="3853" width="14.140625" style="125" customWidth="1"/>
    <col min="3854" max="3854" width="15.140625" style="125" customWidth="1"/>
    <col min="3855" max="3855" width="13.85546875" style="125" customWidth="1"/>
    <col min="3856" max="3856" width="9.140625" style="125"/>
    <col min="3857" max="3857" width="9.5703125" style="125" customWidth="1"/>
    <col min="3858" max="4096" width="9.140625" style="125"/>
    <col min="4097" max="4097" width="30.7109375" style="125" customWidth="1"/>
    <col min="4098" max="4098" width="22.42578125" style="125" customWidth="1"/>
    <col min="4099" max="4099" width="19.42578125" style="125" customWidth="1"/>
    <col min="4100" max="4100" width="19" style="125" customWidth="1"/>
    <col min="4101" max="4101" width="19.42578125" style="125" customWidth="1"/>
    <col min="4102" max="4102" width="15.5703125" style="125" customWidth="1"/>
    <col min="4103" max="4103" width="33.85546875" style="125" customWidth="1"/>
    <col min="4104" max="4104" width="12" style="125" customWidth="1"/>
    <col min="4105" max="4105" width="7.140625" style="125" customWidth="1"/>
    <col min="4106" max="4106" width="15" style="125" customWidth="1"/>
    <col min="4107" max="4107" width="12.140625" style="125" customWidth="1"/>
    <col min="4108" max="4108" width="12.28515625" style="125" customWidth="1"/>
    <col min="4109" max="4109" width="14.140625" style="125" customWidth="1"/>
    <col min="4110" max="4110" width="15.140625" style="125" customWidth="1"/>
    <col min="4111" max="4111" width="13.85546875" style="125" customWidth="1"/>
    <col min="4112" max="4112" width="9.140625" style="125"/>
    <col min="4113" max="4113" width="9.5703125" style="125" customWidth="1"/>
    <col min="4114" max="4352" width="9.140625" style="125"/>
    <col min="4353" max="4353" width="30.7109375" style="125" customWidth="1"/>
    <col min="4354" max="4354" width="22.42578125" style="125" customWidth="1"/>
    <col min="4355" max="4355" width="19.42578125" style="125" customWidth="1"/>
    <col min="4356" max="4356" width="19" style="125" customWidth="1"/>
    <col min="4357" max="4357" width="19.42578125" style="125" customWidth="1"/>
    <col min="4358" max="4358" width="15.5703125" style="125" customWidth="1"/>
    <col min="4359" max="4359" width="33.85546875" style="125" customWidth="1"/>
    <col min="4360" max="4360" width="12" style="125" customWidth="1"/>
    <col min="4361" max="4361" width="7.140625" style="125" customWidth="1"/>
    <col min="4362" max="4362" width="15" style="125" customWidth="1"/>
    <col min="4363" max="4363" width="12.140625" style="125" customWidth="1"/>
    <col min="4364" max="4364" width="12.28515625" style="125" customWidth="1"/>
    <col min="4365" max="4365" width="14.140625" style="125" customWidth="1"/>
    <col min="4366" max="4366" width="15.140625" style="125" customWidth="1"/>
    <col min="4367" max="4367" width="13.85546875" style="125" customWidth="1"/>
    <col min="4368" max="4368" width="9.140625" style="125"/>
    <col min="4369" max="4369" width="9.5703125" style="125" customWidth="1"/>
    <col min="4370" max="4608" width="9.140625" style="125"/>
    <col min="4609" max="4609" width="30.7109375" style="125" customWidth="1"/>
    <col min="4610" max="4610" width="22.42578125" style="125" customWidth="1"/>
    <col min="4611" max="4611" width="19.42578125" style="125" customWidth="1"/>
    <col min="4612" max="4612" width="19" style="125" customWidth="1"/>
    <col min="4613" max="4613" width="19.42578125" style="125" customWidth="1"/>
    <col min="4614" max="4614" width="15.5703125" style="125" customWidth="1"/>
    <col min="4615" max="4615" width="33.85546875" style="125" customWidth="1"/>
    <col min="4616" max="4616" width="12" style="125" customWidth="1"/>
    <col min="4617" max="4617" width="7.140625" style="125" customWidth="1"/>
    <col min="4618" max="4618" width="15" style="125" customWidth="1"/>
    <col min="4619" max="4619" width="12.140625" style="125" customWidth="1"/>
    <col min="4620" max="4620" width="12.28515625" style="125" customWidth="1"/>
    <col min="4621" max="4621" width="14.140625" style="125" customWidth="1"/>
    <col min="4622" max="4622" width="15.140625" style="125" customWidth="1"/>
    <col min="4623" max="4623" width="13.85546875" style="125" customWidth="1"/>
    <col min="4624" max="4624" width="9.140625" style="125"/>
    <col min="4625" max="4625" width="9.5703125" style="125" customWidth="1"/>
    <col min="4626" max="4864" width="9.140625" style="125"/>
    <col min="4865" max="4865" width="30.7109375" style="125" customWidth="1"/>
    <col min="4866" max="4866" width="22.42578125" style="125" customWidth="1"/>
    <col min="4867" max="4867" width="19.42578125" style="125" customWidth="1"/>
    <col min="4868" max="4868" width="19" style="125" customWidth="1"/>
    <col min="4869" max="4869" width="19.42578125" style="125" customWidth="1"/>
    <col min="4870" max="4870" width="15.5703125" style="125" customWidth="1"/>
    <col min="4871" max="4871" width="33.85546875" style="125" customWidth="1"/>
    <col min="4872" max="4872" width="12" style="125" customWidth="1"/>
    <col min="4873" max="4873" width="7.140625" style="125" customWidth="1"/>
    <col min="4874" max="4874" width="15" style="125" customWidth="1"/>
    <col min="4875" max="4875" width="12.140625" style="125" customWidth="1"/>
    <col min="4876" max="4876" width="12.28515625" style="125" customWidth="1"/>
    <col min="4877" max="4877" width="14.140625" style="125" customWidth="1"/>
    <col min="4878" max="4878" width="15.140625" style="125" customWidth="1"/>
    <col min="4879" max="4879" width="13.85546875" style="125" customWidth="1"/>
    <col min="4880" max="4880" width="9.140625" style="125"/>
    <col min="4881" max="4881" width="9.5703125" style="125" customWidth="1"/>
    <col min="4882" max="5120" width="9.140625" style="125"/>
    <col min="5121" max="5121" width="30.7109375" style="125" customWidth="1"/>
    <col min="5122" max="5122" width="22.42578125" style="125" customWidth="1"/>
    <col min="5123" max="5123" width="19.42578125" style="125" customWidth="1"/>
    <col min="5124" max="5124" width="19" style="125" customWidth="1"/>
    <col min="5125" max="5125" width="19.42578125" style="125" customWidth="1"/>
    <col min="5126" max="5126" width="15.5703125" style="125" customWidth="1"/>
    <col min="5127" max="5127" width="33.85546875" style="125" customWidth="1"/>
    <col min="5128" max="5128" width="12" style="125" customWidth="1"/>
    <col min="5129" max="5129" width="7.140625" style="125" customWidth="1"/>
    <col min="5130" max="5130" width="15" style="125" customWidth="1"/>
    <col min="5131" max="5131" width="12.140625" style="125" customWidth="1"/>
    <col min="5132" max="5132" width="12.28515625" style="125" customWidth="1"/>
    <col min="5133" max="5133" width="14.140625" style="125" customWidth="1"/>
    <col min="5134" max="5134" width="15.140625" style="125" customWidth="1"/>
    <col min="5135" max="5135" width="13.85546875" style="125" customWidth="1"/>
    <col min="5136" max="5136" width="9.140625" style="125"/>
    <col min="5137" max="5137" width="9.5703125" style="125" customWidth="1"/>
    <col min="5138" max="5376" width="9.140625" style="125"/>
    <col min="5377" max="5377" width="30.7109375" style="125" customWidth="1"/>
    <col min="5378" max="5378" width="22.42578125" style="125" customWidth="1"/>
    <col min="5379" max="5379" width="19.42578125" style="125" customWidth="1"/>
    <col min="5380" max="5380" width="19" style="125" customWidth="1"/>
    <col min="5381" max="5381" width="19.42578125" style="125" customWidth="1"/>
    <col min="5382" max="5382" width="15.5703125" style="125" customWidth="1"/>
    <col min="5383" max="5383" width="33.85546875" style="125" customWidth="1"/>
    <col min="5384" max="5384" width="12" style="125" customWidth="1"/>
    <col min="5385" max="5385" width="7.140625" style="125" customWidth="1"/>
    <col min="5386" max="5386" width="15" style="125" customWidth="1"/>
    <col min="5387" max="5387" width="12.140625" style="125" customWidth="1"/>
    <col min="5388" max="5388" width="12.28515625" style="125" customWidth="1"/>
    <col min="5389" max="5389" width="14.140625" style="125" customWidth="1"/>
    <col min="5390" max="5390" width="15.140625" style="125" customWidth="1"/>
    <col min="5391" max="5391" width="13.85546875" style="125" customWidth="1"/>
    <col min="5392" max="5392" width="9.140625" style="125"/>
    <col min="5393" max="5393" width="9.5703125" style="125" customWidth="1"/>
    <col min="5394" max="5632" width="9.140625" style="125"/>
    <col min="5633" max="5633" width="30.7109375" style="125" customWidth="1"/>
    <col min="5634" max="5634" width="22.42578125" style="125" customWidth="1"/>
    <col min="5635" max="5635" width="19.42578125" style="125" customWidth="1"/>
    <col min="5636" max="5636" width="19" style="125" customWidth="1"/>
    <col min="5637" max="5637" width="19.42578125" style="125" customWidth="1"/>
    <col min="5638" max="5638" width="15.5703125" style="125" customWidth="1"/>
    <col min="5639" max="5639" width="33.85546875" style="125" customWidth="1"/>
    <col min="5640" max="5640" width="12" style="125" customWidth="1"/>
    <col min="5641" max="5641" width="7.140625" style="125" customWidth="1"/>
    <col min="5642" max="5642" width="15" style="125" customWidth="1"/>
    <col min="5643" max="5643" width="12.140625" style="125" customWidth="1"/>
    <col min="5644" max="5644" width="12.28515625" style="125" customWidth="1"/>
    <col min="5645" max="5645" width="14.140625" style="125" customWidth="1"/>
    <col min="5646" max="5646" width="15.140625" style="125" customWidth="1"/>
    <col min="5647" max="5647" width="13.85546875" style="125" customWidth="1"/>
    <col min="5648" max="5648" width="9.140625" style="125"/>
    <col min="5649" max="5649" width="9.5703125" style="125" customWidth="1"/>
    <col min="5650" max="5888" width="9.140625" style="125"/>
    <col min="5889" max="5889" width="30.7109375" style="125" customWidth="1"/>
    <col min="5890" max="5890" width="22.42578125" style="125" customWidth="1"/>
    <col min="5891" max="5891" width="19.42578125" style="125" customWidth="1"/>
    <col min="5892" max="5892" width="19" style="125" customWidth="1"/>
    <col min="5893" max="5893" width="19.42578125" style="125" customWidth="1"/>
    <col min="5894" max="5894" width="15.5703125" style="125" customWidth="1"/>
    <col min="5895" max="5895" width="33.85546875" style="125" customWidth="1"/>
    <col min="5896" max="5896" width="12" style="125" customWidth="1"/>
    <col min="5897" max="5897" width="7.140625" style="125" customWidth="1"/>
    <col min="5898" max="5898" width="15" style="125" customWidth="1"/>
    <col min="5899" max="5899" width="12.140625" style="125" customWidth="1"/>
    <col min="5900" max="5900" width="12.28515625" style="125" customWidth="1"/>
    <col min="5901" max="5901" width="14.140625" style="125" customWidth="1"/>
    <col min="5902" max="5902" width="15.140625" style="125" customWidth="1"/>
    <col min="5903" max="5903" width="13.85546875" style="125" customWidth="1"/>
    <col min="5904" max="5904" width="9.140625" style="125"/>
    <col min="5905" max="5905" width="9.5703125" style="125" customWidth="1"/>
    <col min="5906" max="6144" width="9.140625" style="125"/>
    <col min="6145" max="6145" width="30.7109375" style="125" customWidth="1"/>
    <col min="6146" max="6146" width="22.42578125" style="125" customWidth="1"/>
    <col min="6147" max="6147" width="19.42578125" style="125" customWidth="1"/>
    <col min="6148" max="6148" width="19" style="125" customWidth="1"/>
    <col min="6149" max="6149" width="19.42578125" style="125" customWidth="1"/>
    <col min="6150" max="6150" width="15.5703125" style="125" customWidth="1"/>
    <col min="6151" max="6151" width="33.85546875" style="125" customWidth="1"/>
    <col min="6152" max="6152" width="12" style="125" customWidth="1"/>
    <col min="6153" max="6153" width="7.140625" style="125" customWidth="1"/>
    <col min="6154" max="6154" width="15" style="125" customWidth="1"/>
    <col min="6155" max="6155" width="12.140625" style="125" customWidth="1"/>
    <col min="6156" max="6156" width="12.28515625" style="125" customWidth="1"/>
    <col min="6157" max="6157" width="14.140625" style="125" customWidth="1"/>
    <col min="6158" max="6158" width="15.140625" style="125" customWidth="1"/>
    <col min="6159" max="6159" width="13.85546875" style="125" customWidth="1"/>
    <col min="6160" max="6160" width="9.140625" style="125"/>
    <col min="6161" max="6161" width="9.5703125" style="125" customWidth="1"/>
    <col min="6162" max="6400" width="9.140625" style="125"/>
    <col min="6401" max="6401" width="30.7109375" style="125" customWidth="1"/>
    <col min="6402" max="6402" width="22.42578125" style="125" customWidth="1"/>
    <col min="6403" max="6403" width="19.42578125" style="125" customWidth="1"/>
    <col min="6404" max="6404" width="19" style="125" customWidth="1"/>
    <col min="6405" max="6405" width="19.42578125" style="125" customWidth="1"/>
    <col min="6406" max="6406" width="15.5703125" style="125" customWidth="1"/>
    <col min="6407" max="6407" width="33.85546875" style="125" customWidth="1"/>
    <col min="6408" max="6408" width="12" style="125" customWidth="1"/>
    <col min="6409" max="6409" width="7.140625" style="125" customWidth="1"/>
    <col min="6410" max="6410" width="15" style="125" customWidth="1"/>
    <col min="6411" max="6411" width="12.140625" style="125" customWidth="1"/>
    <col min="6412" max="6412" width="12.28515625" style="125" customWidth="1"/>
    <col min="6413" max="6413" width="14.140625" style="125" customWidth="1"/>
    <col min="6414" max="6414" width="15.140625" style="125" customWidth="1"/>
    <col min="6415" max="6415" width="13.85546875" style="125" customWidth="1"/>
    <col min="6416" max="6416" width="9.140625" style="125"/>
    <col min="6417" max="6417" width="9.5703125" style="125" customWidth="1"/>
    <col min="6418" max="6656" width="9.140625" style="125"/>
    <col min="6657" max="6657" width="30.7109375" style="125" customWidth="1"/>
    <col min="6658" max="6658" width="22.42578125" style="125" customWidth="1"/>
    <col min="6659" max="6659" width="19.42578125" style="125" customWidth="1"/>
    <col min="6660" max="6660" width="19" style="125" customWidth="1"/>
    <col min="6661" max="6661" width="19.42578125" style="125" customWidth="1"/>
    <col min="6662" max="6662" width="15.5703125" style="125" customWidth="1"/>
    <col min="6663" max="6663" width="33.85546875" style="125" customWidth="1"/>
    <col min="6664" max="6664" width="12" style="125" customWidth="1"/>
    <col min="6665" max="6665" width="7.140625" style="125" customWidth="1"/>
    <col min="6666" max="6666" width="15" style="125" customWidth="1"/>
    <col min="6667" max="6667" width="12.140625" style="125" customWidth="1"/>
    <col min="6668" max="6668" width="12.28515625" style="125" customWidth="1"/>
    <col min="6669" max="6669" width="14.140625" style="125" customWidth="1"/>
    <col min="6670" max="6670" width="15.140625" style="125" customWidth="1"/>
    <col min="6671" max="6671" width="13.85546875" style="125" customWidth="1"/>
    <col min="6672" max="6672" width="9.140625" style="125"/>
    <col min="6673" max="6673" width="9.5703125" style="125" customWidth="1"/>
    <col min="6674" max="6912" width="9.140625" style="125"/>
    <col min="6913" max="6913" width="30.7109375" style="125" customWidth="1"/>
    <col min="6914" max="6914" width="22.42578125" style="125" customWidth="1"/>
    <col min="6915" max="6915" width="19.42578125" style="125" customWidth="1"/>
    <col min="6916" max="6916" width="19" style="125" customWidth="1"/>
    <col min="6917" max="6917" width="19.42578125" style="125" customWidth="1"/>
    <col min="6918" max="6918" width="15.5703125" style="125" customWidth="1"/>
    <col min="6919" max="6919" width="33.85546875" style="125" customWidth="1"/>
    <col min="6920" max="6920" width="12" style="125" customWidth="1"/>
    <col min="6921" max="6921" width="7.140625" style="125" customWidth="1"/>
    <col min="6922" max="6922" width="15" style="125" customWidth="1"/>
    <col min="6923" max="6923" width="12.140625" style="125" customWidth="1"/>
    <col min="6924" max="6924" width="12.28515625" style="125" customWidth="1"/>
    <col min="6925" max="6925" width="14.140625" style="125" customWidth="1"/>
    <col min="6926" max="6926" width="15.140625" style="125" customWidth="1"/>
    <col min="6927" max="6927" width="13.85546875" style="125" customWidth="1"/>
    <col min="6928" max="6928" width="9.140625" style="125"/>
    <col min="6929" max="6929" width="9.5703125" style="125" customWidth="1"/>
    <col min="6930" max="7168" width="9.140625" style="125"/>
    <col min="7169" max="7169" width="30.7109375" style="125" customWidth="1"/>
    <col min="7170" max="7170" width="22.42578125" style="125" customWidth="1"/>
    <col min="7171" max="7171" width="19.42578125" style="125" customWidth="1"/>
    <col min="7172" max="7172" width="19" style="125" customWidth="1"/>
    <col min="7173" max="7173" width="19.42578125" style="125" customWidth="1"/>
    <col min="7174" max="7174" width="15.5703125" style="125" customWidth="1"/>
    <col min="7175" max="7175" width="33.85546875" style="125" customWidth="1"/>
    <col min="7176" max="7176" width="12" style="125" customWidth="1"/>
    <col min="7177" max="7177" width="7.140625" style="125" customWidth="1"/>
    <col min="7178" max="7178" width="15" style="125" customWidth="1"/>
    <col min="7179" max="7179" width="12.140625" style="125" customWidth="1"/>
    <col min="7180" max="7180" width="12.28515625" style="125" customWidth="1"/>
    <col min="7181" max="7181" width="14.140625" style="125" customWidth="1"/>
    <col min="7182" max="7182" width="15.140625" style="125" customWidth="1"/>
    <col min="7183" max="7183" width="13.85546875" style="125" customWidth="1"/>
    <col min="7184" max="7184" width="9.140625" style="125"/>
    <col min="7185" max="7185" width="9.5703125" style="125" customWidth="1"/>
    <col min="7186" max="7424" width="9.140625" style="125"/>
    <col min="7425" max="7425" width="30.7109375" style="125" customWidth="1"/>
    <col min="7426" max="7426" width="22.42578125" style="125" customWidth="1"/>
    <col min="7427" max="7427" width="19.42578125" style="125" customWidth="1"/>
    <col min="7428" max="7428" width="19" style="125" customWidth="1"/>
    <col min="7429" max="7429" width="19.42578125" style="125" customWidth="1"/>
    <col min="7430" max="7430" width="15.5703125" style="125" customWidth="1"/>
    <col min="7431" max="7431" width="33.85546875" style="125" customWidth="1"/>
    <col min="7432" max="7432" width="12" style="125" customWidth="1"/>
    <col min="7433" max="7433" width="7.140625" style="125" customWidth="1"/>
    <col min="7434" max="7434" width="15" style="125" customWidth="1"/>
    <col min="7435" max="7435" width="12.140625" style="125" customWidth="1"/>
    <col min="7436" max="7436" width="12.28515625" style="125" customWidth="1"/>
    <col min="7437" max="7437" width="14.140625" style="125" customWidth="1"/>
    <col min="7438" max="7438" width="15.140625" style="125" customWidth="1"/>
    <col min="7439" max="7439" width="13.85546875" style="125" customWidth="1"/>
    <col min="7440" max="7440" width="9.140625" style="125"/>
    <col min="7441" max="7441" width="9.5703125" style="125" customWidth="1"/>
    <col min="7442" max="7680" width="9.140625" style="125"/>
    <col min="7681" max="7681" width="30.7109375" style="125" customWidth="1"/>
    <col min="7682" max="7682" width="22.42578125" style="125" customWidth="1"/>
    <col min="7683" max="7683" width="19.42578125" style="125" customWidth="1"/>
    <col min="7684" max="7684" width="19" style="125" customWidth="1"/>
    <col min="7685" max="7685" width="19.42578125" style="125" customWidth="1"/>
    <col min="7686" max="7686" width="15.5703125" style="125" customWidth="1"/>
    <col min="7687" max="7687" width="33.85546875" style="125" customWidth="1"/>
    <col min="7688" max="7688" width="12" style="125" customWidth="1"/>
    <col min="7689" max="7689" width="7.140625" style="125" customWidth="1"/>
    <col min="7690" max="7690" width="15" style="125" customWidth="1"/>
    <col min="7691" max="7691" width="12.140625" style="125" customWidth="1"/>
    <col min="7692" max="7692" width="12.28515625" style="125" customWidth="1"/>
    <col min="7693" max="7693" width="14.140625" style="125" customWidth="1"/>
    <col min="7694" max="7694" width="15.140625" style="125" customWidth="1"/>
    <col min="7695" max="7695" width="13.85546875" style="125" customWidth="1"/>
    <col min="7696" max="7696" width="9.140625" style="125"/>
    <col min="7697" max="7697" width="9.5703125" style="125" customWidth="1"/>
    <col min="7698" max="7936" width="9.140625" style="125"/>
    <col min="7937" max="7937" width="30.7109375" style="125" customWidth="1"/>
    <col min="7938" max="7938" width="22.42578125" style="125" customWidth="1"/>
    <col min="7939" max="7939" width="19.42578125" style="125" customWidth="1"/>
    <col min="7940" max="7940" width="19" style="125" customWidth="1"/>
    <col min="7941" max="7941" width="19.42578125" style="125" customWidth="1"/>
    <col min="7942" max="7942" width="15.5703125" style="125" customWidth="1"/>
    <col min="7943" max="7943" width="33.85546875" style="125" customWidth="1"/>
    <col min="7944" max="7944" width="12" style="125" customWidth="1"/>
    <col min="7945" max="7945" width="7.140625" style="125" customWidth="1"/>
    <col min="7946" max="7946" width="15" style="125" customWidth="1"/>
    <col min="7947" max="7947" width="12.140625" style="125" customWidth="1"/>
    <col min="7948" max="7948" width="12.28515625" style="125" customWidth="1"/>
    <col min="7949" max="7949" width="14.140625" style="125" customWidth="1"/>
    <col min="7950" max="7950" width="15.140625" style="125" customWidth="1"/>
    <col min="7951" max="7951" width="13.85546875" style="125" customWidth="1"/>
    <col min="7952" max="7952" width="9.140625" style="125"/>
    <col min="7953" max="7953" width="9.5703125" style="125" customWidth="1"/>
    <col min="7954" max="8192" width="9.140625" style="125"/>
    <col min="8193" max="8193" width="30.7109375" style="125" customWidth="1"/>
    <col min="8194" max="8194" width="22.42578125" style="125" customWidth="1"/>
    <col min="8195" max="8195" width="19.42578125" style="125" customWidth="1"/>
    <col min="8196" max="8196" width="19" style="125" customWidth="1"/>
    <col min="8197" max="8197" width="19.42578125" style="125" customWidth="1"/>
    <col min="8198" max="8198" width="15.5703125" style="125" customWidth="1"/>
    <col min="8199" max="8199" width="33.85546875" style="125" customWidth="1"/>
    <col min="8200" max="8200" width="12" style="125" customWidth="1"/>
    <col min="8201" max="8201" width="7.140625" style="125" customWidth="1"/>
    <col min="8202" max="8202" width="15" style="125" customWidth="1"/>
    <col min="8203" max="8203" width="12.140625" style="125" customWidth="1"/>
    <col min="8204" max="8204" width="12.28515625" style="125" customWidth="1"/>
    <col min="8205" max="8205" width="14.140625" style="125" customWidth="1"/>
    <col min="8206" max="8206" width="15.140625" style="125" customWidth="1"/>
    <col min="8207" max="8207" width="13.85546875" style="125" customWidth="1"/>
    <col min="8208" max="8208" width="9.140625" style="125"/>
    <col min="8209" max="8209" width="9.5703125" style="125" customWidth="1"/>
    <col min="8210" max="8448" width="9.140625" style="125"/>
    <col min="8449" max="8449" width="30.7109375" style="125" customWidth="1"/>
    <col min="8450" max="8450" width="22.42578125" style="125" customWidth="1"/>
    <col min="8451" max="8451" width="19.42578125" style="125" customWidth="1"/>
    <col min="8452" max="8452" width="19" style="125" customWidth="1"/>
    <col min="8453" max="8453" width="19.42578125" style="125" customWidth="1"/>
    <col min="8454" max="8454" width="15.5703125" style="125" customWidth="1"/>
    <col min="8455" max="8455" width="33.85546875" style="125" customWidth="1"/>
    <col min="8456" max="8456" width="12" style="125" customWidth="1"/>
    <col min="8457" max="8457" width="7.140625" style="125" customWidth="1"/>
    <col min="8458" max="8458" width="15" style="125" customWidth="1"/>
    <col min="8459" max="8459" width="12.140625" style="125" customWidth="1"/>
    <col min="8460" max="8460" width="12.28515625" style="125" customWidth="1"/>
    <col min="8461" max="8461" width="14.140625" style="125" customWidth="1"/>
    <col min="8462" max="8462" width="15.140625" style="125" customWidth="1"/>
    <col min="8463" max="8463" width="13.85546875" style="125" customWidth="1"/>
    <col min="8464" max="8464" width="9.140625" style="125"/>
    <col min="8465" max="8465" width="9.5703125" style="125" customWidth="1"/>
    <col min="8466" max="8704" width="9.140625" style="125"/>
    <col min="8705" max="8705" width="30.7109375" style="125" customWidth="1"/>
    <col min="8706" max="8706" width="22.42578125" style="125" customWidth="1"/>
    <col min="8707" max="8707" width="19.42578125" style="125" customWidth="1"/>
    <col min="8708" max="8708" width="19" style="125" customWidth="1"/>
    <col min="8709" max="8709" width="19.42578125" style="125" customWidth="1"/>
    <col min="8710" max="8710" width="15.5703125" style="125" customWidth="1"/>
    <col min="8711" max="8711" width="33.85546875" style="125" customWidth="1"/>
    <col min="8712" max="8712" width="12" style="125" customWidth="1"/>
    <col min="8713" max="8713" width="7.140625" style="125" customWidth="1"/>
    <col min="8714" max="8714" width="15" style="125" customWidth="1"/>
    <col min="8715" max="8715" width="12.140625" style="125" customWidth="1"/>
    <col min="8716" max="8716" width="12.28515625" style="125" customWidth="1"/>
    <col min="8717" max="8717" width="14.140625" style="125" customWidth="1"/>
    <col min="8718" max="8718" width="15.140625" style="125" customWidth="1"/>
    <col min="8719" max="8719" width="13.85546875" style="125" customWidth="1"/>
    <col min="8720" max="8720" width="9.140625" style="125"/>
    <col min="8721" max="8721" width="9.5703125" style="125" customWidth="1"/>
    <col min="8722" max="8960" width="9.140625" style="125"/>
    <col min="8961" max="8961" width="30.7109375" style="125" customWidth="1"/>
    <col min="8962" max="8962" width="22.42578125" style="125" customWidth="1"/>
    <col min="8963" max="8963" width="19.42578125" style="125" customWidth="1"/>
    <col min="8964" max="8964" width="19" style="125" customWidth="1"/>
    <col min="8965" max="8965" width="19.42578125" style="125" customWidth="1"/>
    <col min="8966" max="8966" width="15.5703125" style="125" customWidth="1"/>
    <col min="8967" max="8967" width="33.85546875" style="125" customWidth="1"/>
    <col min="8968" max="8968" width="12" style="125" customWidth="1"/>
    <col min="8969" max="8969" width="7.140625" style="125" customWidth="1"/>
    <col min="8970" max="8970" width="15" style="125" customWidth="1"/>
    <col min="8971" max="8971" width="12.140625" style="125" customWidth="1"/>
    <col min="8972" max="8972" width="12.28515625" style="125" customWidth="1"/>
    <col min="8973" max="8973" width="14.140625" style="125" customWidth="1"/>
    <col min="8974" max="8974" width="15.140625" style="125" customWidth="1"/>
    <col min="8975" max="8975" width="13.85546875" style="125" customWidth="1"/>
    <col min="8976" max="8976" width="9.140625" style="125"/>
    <col min="8977" max="8977" width="9.5703125" style="125" customWidth="1"/>
    <col min="8978" max="9216" width="9.140625" style="125"/>
    <col min="9217" max="9217" width="30.7109375" style="125" customWidth="1"/>
    <col min="9218" max="9218" width="22.42578125" style="125" customWidth="1"/>
    <col min="9219" max="9219" width="19.42578125" style="125" customWidth="1"/>
    <col min="9220" max="9220" width="19" style="125" customWidth="1"/>
    <col min="9221" max="9221" width="19.42578125" style="125" customWidth="1"/>
    <col min="9222" max="9222" width="15.5703125" style="125" customWidth="1"/>
    <col min="9223" max="9223" width="33.85546875" style="125" customWidth="1"/>
    <col min="9224" max="9224" width="12" style="125" customWidth="1"/>
    <col min="9225" max="9225" width="7.140625" style="125" customWidth="1"/>
    <col min="9226" max="9226" width="15" style="125" customWidth="1"/>
    <col min="9227" max="9227" width="12.140625" style="125" customWidth="1"/>
    <col min="9228" max="9228" width="12.28515625" style="125" customWidth="1"/>
    <col min="9229" max="9229" width="14.140625" style="125" customWidth="1"/>
    <col min="9230" max="9230" width="15.140625" style="125" customWidth="1"/>
    <col min="9231" max="9231" width="13.85546875" style="125" customWidth="1"/>
    <col min="9232" max="9232" width="9.140625" style="125"/>
    <col min="9233" max="9233" width="9.5703125" style="125" customWidth="1"/>
    <col min="9234" max="9472" width="9.140625" style="125"/>
    <col min="9473" max="9473" width="30.7109375" style="125" customWidth="1"/>
    <col min="9474" max="9474" width="22.42578125" style="125" customWidth="1"/>
    <col min="9475" max="9475" width="19.42578125" style="125" customWidth="1"/>
    <col min="9476" max="9476" width="19" style="125" customWidth="1"/>
    <col min="9477" max="9477" width="19.42578125" style="125" customWidth="1"/>
    <col min="9478" max="9478" width="15.5703125" style="125" customWidth="1"/>
    <col min="9479" max="9479" width="33.85546875" style="125" customWidth="1"/>
    <col min="9480" max="9480" width="12" style="125" customWidth="1"/>
    <col min="9481" max="9481" width="7.140625" style="125" customWidth="1"/>
    <col min="9482" max="9482" width="15" style="125" customWidth="1"/>
    <col min="9483" max="9483" width="12.140625" style="125" customWidth="1"/>
    <col min="9484" max="9484" width="12.28515625" style="125" customWidth="1"/>
    <col min="9485" max="9485" width="14.140625" style="125" customWidth="1"/>
    <col min="9486" max="9486" width="15.140625" style="125" customWidth="1"/>
    <col min="9487" max="9487" width="13.85546875" style="125" customWidth="1"/>
    <col min="9488" max="9488" width="9.140625" style="125"/>
    <col min="9489" max="9489" width="9.5703125" style="125" customWidth="1"/>
    <col min="9490" max="9728" width="9.140625" style="125"/>
    <col min="9729" max="9729" width="30.7109375" style="125" customWidth="1"/>
    <col min="9730" max="9730" width="22.42578125" style="125" customWidth="1"/>
    <col min="9731" max="9731" width="19.42578125" style="125" customWidth="1"/>
    <col min="9732" max="9732" width="19" style="125" customWidth="1"/>
    <col min="9733" max="9733" width="19.42578125" style="125" customWidth="1"/>
    <col min="9734" max="9734" width="15.5703125" style="125" customWidth="1"/>
    <col min="9735" max="9735" width="33.85546875" style="125" customWidth="1"/>
    <col min="9736" max="9736" width="12" style="125" customWidth="1"/>
    <col min="9737" max="9737" width="7.140625" style="125" customWidth="1"/>
    <col min="9738" max="9738" width="15" style="125" customWidth="1"/>
    <col min="9739" max="9739" width="12.140625" style="125" customWidth="1"/>
    <col min="9740" max="9740" width="12.28515625" style="125" customWidth="1"/>
    <col min="9741" max="9741" width="14.140625" style="125" customWidth="1"/>
    <col min="9742" max="9742" width="15.140625" style="125" customWidth="1"/>
    <col min="9743" max="9743" width="13.85546875" style="125" customWidth="1"/>
    <col min="9744" max="9744" width="9.140625" style="125"/>
    <col min="9745" max="9745" width="9.5703125" style="125" customWidth="1"/>
    <col min="9746" max="9984" width="9.140625" style="125"/>
    <col min="9985" max="9985" width="30.7109375" style="125" customWidth="1"/>
    <col min="9986" max="9986" width="22.42578125" style="125" customWidth="1"/>
    <col min="9987" max="9987" width="19.42578125" style="125" customWidth="1"/>
    <col min="9988" max="9988" width="19" style="125" customWidth="1"/>
    <col min="9989" max="9989" width="19.42578125" style="125" customWidth="1"/>
    <col min="9990" max="9990" width="15.5703125" style="125" customWidth="1"/>
    <col min="9991" max="9991" width="33.85546875" style="125" customWidth="1"/>
    <col min="9992" max="9992" width="12" style="125" customWidth="1"/>
    <col min="9993" max="9993" width="7.140625" style="125" customWidth="1"/>
    <col min="9994" max="9994" width="15" style="125" customWidth="1"/>
    <col min="9995" max="9995" width="12.140625" style="125" customWidth="1"/>
    <col min="9996" max="9996" width="12.28515625" style="125" customWidth="1"/>
    <col min="9997" max="9997" width="14.140625" style="125" customWidth="1"/>
    <col min="9998" max="9998" width="15.140625" style="125" customWidth="1"/>
    <col min="9999" max="9999" width="13.85546875" style="125" customWidth="1"/>
    <col min="10000" max="10000" width="9.140625" style="125"/>
    <col min="10001" max="10001" width="9.5703125" style="125" customWidth="1"/>
    <col min="10002" max="10240" width="9.140625" style="125"/>
    <col min="10241" max="10241" width="30.7109375" style="125" customWidth="1"/>
    <col min="10242" max="10242" width="22.42578125" style="125" customWidth="1"/>
    <col min="10243" max="10243" width="19.42578125" style="125" customWidth="1"/>
    <col min="10244" max="10244" width="19" style="125" customWidth="1"/>
    <col min="10245" max="10245" width="19.42578125" style="125" customWidth="1"/>
    <col min="10246" max="10246" width="15.5703125" style="125" customWidth="1"/>
    <col min="10247" max="10247" width="33.85546875" style="125" customWidth="1"/>
    <col min="10248" max="10248" width="12" style="125" customWidth="1"/>
    <col min="10249" max="10249" width="7.140625" style="125" customWidth="1"/>
    <col min="10250" max="10250" width="15" style="125" customWidth="1"/>
    <col min="10251" max="10251" width="12.140625" style="125" customWidth="1"/>
    <col min="10252" max="10252" width="12.28515625" style="125" customWidth="1"/>
    <col min="10253" max="10253" width="14.140625" style="125" customWidth="1"/>
    <col min="10254" max="10254" width="15.140625" style="125" customWidth="1"/>
    <col min="10255" max="10255" width="13.85546875" style="125" customWidth="1"/>
    <col min="10256" max="10256" width="9.140625" style="125"/>
    <col min="10257" max="10257" width="9.5703125" style="125" customWidth="1"/>
    <col min="10258" max="10496" width="9.140625" style="125"/>
    <col min="10497" max="10497" width="30.7109375" style="125" customWidth="1"/>
    <col min="10498" max="10498" width="22.42578125" style="125" customWidth="1"/>
    <col min="10499" max="10499" width="19.42578125" style="125" customWidth="1"/>
    <col min="10500" max="10500" width="19" style="125" customWidth="1"/>
    <col min="10501" max="10501" width="19.42578125" style="125" customWidth="1"/>
    <col min="10502" max="10502" width="15.5703125" style="125" customWidth="1"/>
    <col min="10503" max="10503" width="33.85546875" style="125" customWidth="1"/>
    <col min="10504" max="10504" width="12" style="125" customWidth="1"/>
    <col min="10505" max="10505" width="7.140625" style="125" customWidth="1"/>
    <col min="10506" max="10506" width="15" style="125" customWidth="1"/>
    <col min="10507" max="10507" width="12.140625" style="125" customWidth="1"/>
    <col min="10508" max="10508" width="12.28515625" style="125" customWidth="1"/>
    <col min="10509" max="10509" width="14.140625" style="125" customWidth="1"/>
    <col min="10510" max="10510" width="15.140625" style="125" customWidth="1"/>
    <col min="10511" max="10511" width="13.85546875" style="125" customWidth="1"/>
    <col min="10512" max="10512" width="9.140625" style="125"/>
    <col min="10513" max="10513" width="9.5703125" style="125" customWidth="1"/>
    <col min="10514" max="10752" width="9.140625" style="125"/>
    <col min="10753" max="10753" width="30.7109375" style="125" customWidth="1"/>
    <col min="10754" max="10754" width="22.42578125" style="125" customWidth="1"/>
    <col min="10755" max="10755" width="19.42578125" style="125" customWidth="1"/>
    <col min="10756" max="10756" width="19" style="125" customWidth="1"/>
    <col min="10757" max="10757" width="19.42578125" style="125" customWidth="1"/>
    <col min="10758" max="10758" width="15.5703125" style="125" customWidth="1"/>
    <col min="10759" max="10759" width="33.85546875" style="125" customWidth="1"/>
    <col min="10760" max="10760" width="12" style="125" customWidth="1"/>
    <col min="10761" max="10761" width="7.140625" style="125" customWidth="1"/>
    <col min="10762" max="10762" width="15" style="125" customWidth="1"/>
    <col min="10763" max="10763" width="12.140625" style="125" customWidth="1"/>
    <col min="10764" max="10764" width="12.28515625" style="125" customWidth="1"/>
    <col min="10765" max="10765" width="14.140625" style="125" customWidth="1"/>
    <col min="10766" max="10766" width="15.140625" style="125" customWidth="1"/>
    <col min="10767" max="10767" width="13.85546875" style="125" customWidth="1"/>
    <col min="10768" max="10768" width="9.140625" style="125"/>
    <col min="10769" max="10769" width="9.5703125" style="125" customWidth="1"/>
    <col min="10770" max="11008" width="9.140625" style="125"/>
    <col min="11009" max="11009" width="30.7109375" style="125" customWidth="1"/>
    <col min="11010" max="11010" width="22.42578125" style="125" customWidth="1"/>
    <col min="11011" max="11011" width="19.42578125" style="125" customWidth="1"/>
    <col min="11012" max="11012" width="19" style="125" customWidth="1"/>
    <col min="11013" max="11013" width="19.42578125" style="125" customWidth="1"/>
    <col min="11014" max="11014" width="15.5703125" style="125" customWidth="1"/>
    <col min="11015" max="11015" width="33.85546875" style="125" customWidth="1"/>
    <col min="11016" max="11016" width="12" style="125" customWidth="1"/>
    <col min="11017" max="11017" width="7.140625" style="125" customWidth="1"/>
    <col min="11018" max="11018" width="15" style="125" customWidth="1"/>
    <col min="11019" max="11019" width="12.140625" style="125" customWidth="1"/>
    <col min="11020" max="11020" width="12.28515625" style="125" customWidth="1"/>
    <col min="11021" max="11021" width="14.140625" style="125" customWidth="1"/>
    <col min="11022" max="11022" width="15.140625" style="125" customWidth="1"/>
    <col min="11023" max="11023" width="13.85546875" style="125" customWidth="1"/>
    <col min="11024" max="11024" width="9.140625" style="125"/>
    <col min="11025" max="11025" width="9.5703125" style="125" customWidth="1"/>
    <col min="11026" max="11264" width="9.140625" style="125"/>
    <col min="11265" max="11265" width="30.7109375" style="125" customWidth="1"/>
    <col min="11266" max="11266" width="22.42578125" style="125" customWidth="1"/>
    <col min="11267" max="11267" width="19.42578125" style="125" customWidth="1"/>
    <col min="11268" max="11268" width="19" style="125" customWidth="1"/>
    <col min="11269" max="11269" width="19.42578125" style="125" customWidth="1"/>
    <col min="11270" max="11270" width="15.5703125" style="125" customWidth="1"/>
    <col min="11271" max="11271" width="33.85546875" style="125" customWidth="1"/>
    <col min="11272" max="11272" width="12" style="125" customWidth="1"/>
    <col min="11273" max="11273" width="7.140625" style="125" customWidth="1"/>
    <col min="11274" max="11274" width="15" style="125" customWidth="1"/>
    <col min="11275" max="11275" width="12.140625" style="125" customWidth="1"/>
    <col min="11276" max="11276" width="12.28515625" style="125" customWidth="1"/>
    <col min="11277" max="11277" width="14.140625" style="125" customWidth="1"/>
    <col min="11278" max="11278" width="15.140625" style="125" customWidth="1"/>
    <col min="11279" max="11279" width="13.85546875" style="125" customWidth="1"/>
    <col min="11280" max="11280" width="9.140625" style="125"/>
    <col min="11281" max="11281" width="9.5703125" style="125" customWidth="1"/>
    <col min="11282" max="11520" width="9.140625" style="125"/>
    <col min="11521" max="11521" width="30.7109375" style="125" customWidth="1"/>
    <col min="11522" max="11522" width="22.42578125" style="125" customWidth="1"/>
    <col min="11523" max="11523" width="19.42578125" style="125" customWidth="1"/>
    <col min="11524" max="11524" width="19" style="125" customWidth="1"/>
    <col min="11525" max="11525" width="19.42578125" style="125" customWidth="1"/>
    <col min="11526" max="11526" width="15.5703125" style="125" customWidth="1"/>
    <col min="11527" max="11527" width="33.85546875" style="125" customWidth="1"/>
    <col min="11528" max="11528" width="12" style="125" customWidth="1"/>
    <col min="11529" max="11529" width="7.140625" style="125" customWidth="1"/>
    <col min="11530" max="11530" width="15" style="125" customWidth="1"/>
    <col min="11531" max="11531" width="12.140625" style="125" customWidth="1"/>
    <col min="11532" max="11532" width="12.28515625" style="125" customWidth="1"/>
    <col min="11533" max="11533" width="14.140625" style="125" customWidth="1"/>
    <col min="11534" max="11534" width="15.140625" style="125" customWidth="1"/>
    <col min="11535" max="11535" width="13.85546875" style="125" customWidth="1"/>
    <col min="11536" max="11536" width="9.140625" style="125"/>
    <col min="11537" max="11537" width="9.5703125" style="125" customWidth="1"/>
    <col min="11538" max="11776" width="9.140625" style="125"/>
    <col min="11777" max="11777" width="30.7109375" style="125" customWidth="1"/>
    <col min="11778" max="11778" width="22.42578125" style="125" customWidth="1"/>
    <col min="11779" max="11779" width="19.42578125" style="125" customWidth="1"/>
    <col min="11780" max="11780" width="19" style="125" customWidth="1"/>
    <col min="11781" max="11781" width="19.42578125" style="125" customWidth="1"/>
    <col min="11782" max="11782" width="15.5703125" style="125" customWidth="1"/>
    <col min="11783" max="11783" width="33.85546875" style="125" customWidth="1"/>
    <col min="11784" max="11784" width="12" style="125" customWidth="1"/>
    <col min="11785" max="11785" width="7.140625" style="125" customWidth="1"/>
    <col min="11786" max="11786" width="15" style="125" customWidth="1"/>
    <col min="11787" max="11787" width="12.140625" style="125" customWidth="1"/>
    <col min="11788" max="11788" width="12.28515625" style="125" customWidth="1"/>
    <col min="11789" max="11789" width="14.140625" style="125" customWidth="1"/>
    <col min="11790" max="11790" width="15.140625" style="125" customWidth="1"/>
    <col min="11791" max="11791" width="13.85546875" style="125" customWidth="1"/>
    <col min="11792" max="11792" width="9.140625" style="125"/>
    <col min="11793" max="11793" width="9.5703125" style="125" customWidth="1"/>
    <col min="11794" max="12032" width="9.140625" style="125"/>
    <col min="12033" max="12033" width="30.7109375" style="125" customWidth="1"/>
    <col min="12034" max="12034" width="22.42578125" style="125" customWidth="1"/>
    <col min="12035" max="12035" width="19.42578125" style="125" customWidth="1"/>
    <col min="12036" max="12036" width="19" style="125" customWidth="1"/>
    <col min="12037" max="12037" width="19.42578125" style="125" customWidth="1"/>
    <col min="12038" max="12038" width="15.5703125" style="125" customWidth="1"/>
    <col min="12039" max="12039" width="33.85546875" style="125" customWidth="1"/>
    <col min="12040" max="12040" width="12" style="125" customWidth="1"/>
    <col min="12041" max="12041" width="7.140625" style="125" customWidth="1"/>
    <col min="12042" max="12042" width="15" style="125" customWidth="1"/>
    <col min="12043" max="12043" width="12.140625" style="125" customWidth="1"/>
    <col min="12044" max="12044" width="12.28515625" style="125" customWidth="1"/>
    <col min="12045" max="12045" width="14.140625" style="125" customWidth="1"/>
    <col min="12046" max="12046" width="15.140625" style="125" customWidth="1"/>
    <col min="12047" max="12047" width="13.85546875" style="125" customWidth="1"/>
    <col min="12048" max="12048" width="9.140625" style="125"/>
    <col min="12049" max="12049" width="9.5703125" style="125" customWidth="1"/>
    <col min="12050" max="12288" width="9.140625" style="125"/>
    <col min="12289" max="12289" width="30.7109375" style="125" customWidth="1"/>
    <col min="12290" max="12290" width="22.42578125" style="125" customWidth="1"/>
    <col min="12291" max="12291" width="19.42578125" style="125" customWidth="1"/>
    <col min="12292" max="12292" width="19" style="125" customWidth="1"/>
    <col min="12293" max="12293" width="19.42578125" style="125" customWidth="1"/>
    <col min="12294" max="12294" width="15.5703125" style="125" customWidth="1"/>
    <col min="12295" max="12295" width="33.85546875" style="125" customWidth="1"/>
    <col min="12296" max="12296" width="12" style="125" customWidth="1"/>
    <col min="12297" max="12297" width="7.140625" style="125" customWidth="1"/>
    <col min="12298" max="12298" width="15" style="125" customWidth="1"/>
    <col min="12299" max="12299" width="12.140625" style="125" customWidth="1"/>
    <col min="12300" max="12300" width="12.28515625" style="125" customWidth="1"/>
    <col min="12301" max="12301" width="14.140625" style="125" customWidth="1"/>
    <col min="12302" max="12302" width="15.140625" style="125" customWidth="1"/>
    <col min="12303" max="12303" width="13.85546875" style="125" customWidth="1"/>
    <col min="12304" max="12304" width="9.140625" style="125"/>
    <col min="12305" max="12305" width="9.5703125" style="125" customWidth="1"/>
    <col min="12306" max="12544" width="9.140625" style="125"/>
    <col min="12545" max="12545" width="30.7109375" style="125" customWidth="1"/>
    <col min="12546" max="12546" width="22.42578125" style="125" customWidth="1"/>
    <col min="12547" max="12547" width="19.42578125" style="125" customWidth="1"/>
    <col min="12548" max="12548" width="19" style="125" customWidth="1"/>
    <col min="12549" max="12549" width="19.42578125" style="125" customWidth="1"/>
    <col min="12550" max="12550" width="15.5703125" style="125" customWidth="1"/>
    <col min="12551" max="12551" width="33.85546875" style="125" customWidth="1"/>
    <col min="12552" max="12552" width="12" style="125" customWidth="1"/>
    <col min="12553" max="12553" width="7.140625" style="125" customWidth="1"/>
    <col min="12554" max="12554" width="15" style="125" customWidth="1"/>
    <col min="12555" max="12555" width="12.140625" style="125" customWidth="1"/>
    <col min="12556" max="12556" width="12.28515625" style="125" customWidth="1"/>
    <col min="12557" max="12557" width="14.140625" style="125" customWidth="1"/>
    <col min="12558" max="12558" width="15.140625" style="125" customWidth="1"/>
    <col min="12559" max="12559" width="13.85546875" style="125" customWidth="1"/>
    <col min="12560" max="12560" width="9.140625" style="125"/>
    <col min="12561" max="12561" width="9.5703125" style="125" customWidth="1"/>
    <col min="12562" max="12800" width="9.140625" style="125"/>
    <col min="12801" max="12801" width="30.7109375" style="125" customWidth="1"/>
    <col min="12802" max="12802" width="22.42578125" style="125" customWidth="1"/>
    <col min="12803" max="12803" width="19.42578125" style="125" customWidth="1"/>
    <col min="12804" max="12804" width="19" style="125" customWidth="1"/>
    <col min="12805" max="12805" width="19.42578125" style="125" customWidth="1"/>
    <col min="12806" max="12806" width="15.5703125" style="125" customWidth="1"/>
    <col min="12807" max="12807" width="33.85546875" style="125" customWidth="1"/>
    <col min="12808" max="12808" width="12" style="125" customWidth="1"/>
    <col min="12809" max="12809" width="7.140625" style="125" customWidth="1"/>
    <col min="12810" max="12810" width="15" style="125" customWidth="1"/>
    <col min="12811" max="12811" width="12.140625" style="125" customWidth="1"/>
    <col min="12812" max="12812" width="12.28515625" style="125" customWidth="1"/>
    <col min="12813" max="12813" width="14.140625" style="125" customWidth="1"/>
    <col min="12814" max="12814" width="15.140625" style="125" customWidth="1"/>
    <col min="12815" max="12815" width="13.85546875" style="125" customWidth="1"/>
    <col min="12816" max="12816" width="9.140625" style="125"/>
    <col min="12817" max="12817" width="9.5703125" style="125" customWidth="1"/>
    <col min="12818" max="13056" width="9.140625" style="125"/>
    <col min="13057" max="13057" width="30.7109375" style="125" customWidth="1"/>
    <col min="13058" max="13058" width="22.42578125" style="125" customWidth="1"/>
    <col min="13059" max="13059" width="19.42578125" style="125" customWidth="1"/>
    <col min="13060" max="13060" width="19" style="125" customWidth="1"/>
    <col min="13061" max="13061" width="19.42578125" style="125" customWidth="1"/>
    <col min="13062" max="13062" width="15.5703125" style="125" customWidth="1"/>
    <col min="13063" max="13063" width="33.85546875" style="125" customWidth="1"/>
    <col min="13064" max="13064" width="12" style="125" customWidth="1"/>
    <col min="13065" max="13065" width="7.140625" style="125" customWidth="1"/>
    <col min="13066" max="13066" width="15" style="125" customWidth="1"/>
    <col min="13067" max="13067" width="12.140625" style="125" customWidth="1"/>
    <col min="13068" max="13068" width="12.28515625" style="125" customWidth="1"/>
    <col min="13069" max="13069" width="14.140625" style="125" customWidth="1"/>
    <col min="13070" max="13070" width="15.140625" style="125" customWidth="1"/>
    <col min="13071" max="13071" width="13.85546875" style="125" customWidth="1"/>
    <col min="13072" max="13072" width="9.140625" style="125"/>
    <col min="13073" max="13073" width="9.5703125" style="125" customWidth="1"/>
    <col min="13074" max="13312" width="9.140625" style="125"/>
    <col min="13313" max="13313" width="30.7109375" style="125" customWidth="1"/>
    <col min="13314" max="13314" width="22.42578125" style="125" customWidth="1"/>
    <col min="13315" max="13315" width="19.42578125" style="125" customWidth="1"/>
    <col min="13316" max="13316" width="19" style="125" customWidth="1"/>
    <col min="13317" max="13317" width="19.42578125" style="125" customWidth="1"/>
    <col min="13318" max="13318" width="15.5703125" style="125" customWidth="1"/>
    <col min="13319" max="13319" width="33.85546875" style="125" customWidth="1"/>
    <col min="13320" max="13320" width="12" style="125" customWidth="1"/>
    <col min="13321" max="13321" width="7.140625" style="125" customWidth="1"/>
    <col min="13322" max="13322" width="15" style="125" customWidth="1"/>
    <col min="13323" max="13323" width="12.140625" style="125" customWidth="1"/>
    <col min="13324" max="13324" width="12.28515625" style="125" customWidth="1"/>
    <col min="13325" max="13325" width="14.140625" style="125" customWidth="1"/>
    <col min="13326" max="13326" width="15.140625" style="125" customWidth="1"/>
    <col min="13327" max="13327" width="13.85546875" style="125" customWidth="1"/>
    <col min="13328" max="13328" width="9.140625" style="125"/>
    <col min="13329" max="13329" width="9.5703125" style="125" customWidth="1"/>
    <col min="13330" max="13568" width="9.140625" style="125"/>
    <col min="13569" max="13569" width="30.7109375" style="125" customWidth="1"/>
    <col min="13570" max="13570" width="22.42578125" style="125" customWidth="1"/>
    <col min="13571" max="13571" width="19.42578125" style="125" customWidth="1"/>
    <col min="13572" max="13572" width="19" style="125" customWidth="1"/>
    <col min="13573" max="13573" width="19.42578125" style="125" customWidth="1"/>
    <col min="13574" max="13574" width="15.5703125" style="125" customWidth="1"/>
    <col min="13575" max="13575" width="33.85546875" style="125" customWidth="1"/>
    <col min="13576" max="13576" width="12" style="125" customWidth="1"/>
    <col min="13577" max="13577" width="7.140625" style="125" customWidth="1"/>
    <col min="13578" max="13578" width="15" style="125" customWidth="1"/>
    <col min="13579" max="13579" width="12.140625" style="125" customWidth="1"/>
    <col min="13580" max="13580" width="12.28515625" style="125" customWidth="1"/>
    <col min="13581" max="13581" width="14.140625" style="125" customWidth="1"/>
    <col min="13582" max="13582" width="15.140625" style="125" customWidth="1"/>
    <col min="13583" max="13583" width="13.85546875" style="125" customWidth="1"/>
    <col min="13584" max="13584" width="9.140625" style="125"/>
    <col min="13585" max="13585" width="9.5703125" style="125" customWidth="1"/>
    <col min="13586" max="13824" width="9.140625" style="125"/>
    <col min="13825" max="13825" width="30.7109375" style="125" customWidth="1"/>
    <col min="13826" max="13826" width="22.42578125" style="125" customWidth="1"/>
    <col min="13827" max="13827" width="19.42578125" style="125" customWidth="1"/>
    <col min="13828" max="13828" width="19" style="125" customWidth="1"/>
    <col min="13829" max="13829" width="19.42578125" style="125" customWidth="1"/>
    <col min="13830" max="13830" width="15.5703125" style="125" customWidth="1"/>
    <col min="13831" max="13831" width="33.85546875" style="125" customWidth="1"/>
    <col min="13832" max="13832" width="12" style="125" customWidth="1"/>
    <col min="13833" max="13833" width="7.140625" style="125" customWidth="1"/>
    <col min="13834" max="13834" width="15" style="125" customWidth="1"/>
    <col min="13835" max="13835" width="12.140625" style="125" customWidth="1"/>
    <col min="13836" max="13836" width="12.28515625" style="125" customWidth="1"/>
    <col min="13837" max="13837" width="14.140625" style="125" customWidth="1"/>
    <col min="13838" max="13838" width="15.140625" style="125" customWidth="1"/>
    <col min="13839" max="13839" width="13.85546875" style="125" customWidth="1"/>
    <col min="13840" max="13840" width="9.140625" style="125"/>
    <col min="13841" max="13841" width="9.5703125" style="125" customWidth="1"/>
    <col min="13842" max="14080" width="9.140625" style="125"/>
    <col min="14081" max="14081" width="30.7109375" style="125" customWidth="1"/>
    <col min="14082" max="14082" width="22.42578125" style="125" customWidth="1"/>
    <col min="14083" max="14083" width="19.42578125" style="125" customWidth="1"/>
    <col min="14084" max="14084" width="19" style="125" customWidth="1"/>
    <col min="14085" max="14085" width="19.42578125" style="125" customWidth="1"/>
    <col min="14086" max="14086" width="15.5703125" style="125" customWidth="1"/>
    <col min="14087" max="14087" width="33.85546875" style="125" customWidth="1"/>
    <col min="14088" max="14088" width="12" style="125" customWidth="1"/>
    <col min="14089" max="14089" width="7.140625" style="125" customWidth="1"/>
    <col min="14090" max="14090" width="15" style="125" customWidth="1"/>
    <col min="14091" max="14091" width="12.140625" style="125" customWidth="1"/>
    <col min="14092" max="14092" width="12.28515625" style="125" customWidth="1"/>
    <col min="14093" max="14093" width="14.140625" style="125" customWidth="1"/>
    <col min="14094" max="14094" width="15.140625" style="125" customWidth="1"/>
    <col min="14095" max="14095" width="13.85546875" style="125" customWidth="1"/>
    <col min="14096" max="14096" width="9.140625" style="125"/>
    <col min="14097" max="14097" width="9.5703125" style="125" customWidth="1"/>
    <col min="14098" max="14336" width="9.140625" style="125"/>
    <col min="14337" max="14337" width="30.7109375" style="125" customWidth="1"/>
    <col min="14338" max="14338" width="22.42578125" style="125" customWidth="1"/>
    <col min="14339" max="14339" width="19.42578125" style="125" customWidth="1"/>
    <col min="14340" max="14340" width="19" style="125" customWidth="1"/>
    <col min="14341" max="14341" width="19.42578125" style="125" customWidth="1"/>
    <col min="14342" max="14342" width="15.5703125" style="125" customWidth="1"/>
    <col min="14343" max="14343" width="33.85546875" style="125" customWidth="1"/>
    <col min="14344" max="14344" width="12" style="125" customWidth="1"/>
    <col min="14345" max="14345" width="7.140625" style="125" customWidth="1"/>
    <col min="14346" max="14346" width="15" style="125" customWidth="1"/>
    <col min="14347" max="14347" width="12.140625" style="125" customWidth="1"/>
    <col min="14348" max="14348" width="12.28515625" style="125" customWidth="1"/>
    <col min="14349" max="14349" width="14.140625" style="125" customWidth="1"/>
    <col min="14350" max="14350" width="15.140625" style="125" customWidth="1"/>
    <col min="14351" max="14351" width="13.85546875" style="125" customWidth="1"/>
    <col min="14352" max="14352" width="9.140625" style="125"/>
    <col min="14353" max="14353" width="9.5703125" style="125" customWidth="1"/>
    <col min="14354" max="14592" width="9.140625" style="125"/>
    <col min="14593" max="14593" width="30.7109375" style="125" customWidth="1"/>
    <col min="14594" max="14594" width="22.42578125" style="125" customWidth="1"/>
    <col min="14595" max="14595" width="19.42578125" style="125" customWidth="1"/>
    <col min="14596" max="14596" width="19" style="125" customWidth="1"/>
    <col min="14597" max="14597" width="19.42578125" style="125" customWidth="1"/>
    <col min="14598" max="14598" width="15.5703125" style="125" customWidth="1"/>
    <col min="14599" max="14599" width="33.85546875" style="125" customWidth="1"/>
    <col min="14600" max="14600" width="12" style="125" customWidth="1"/>
    <col min="14601" max="14601" width="7.140625" style="125" customWidth="1"/>
    <col min="14602" max="14602" width="15" style="125" customWidth="1"/>
    <col min="14603" max="14603" width="12.140625" style="125" customWidth="1"/>
    <col min="14604" max="14604" width="12.28515625" style="125" customWidth="1"/>
    <col min="14605" max="14605" width="14.140625" style="125" customWidth="1"/>
    <col min="14606" max="14606" width="15.140625" style="125" customWidth="1"/>
    <col min="14607" max="14607" width="13.85546875" style="125" customWidth="1"/>
    <col min="14608" max="14608" width="9.140625" style="125"/>
    <col min="14609" max="14609" width="9.5703125" style="125" customWidth="1"/>
    <col min="14610" max="14848" width="9.140625" style="125"/>
    <col min="14849" max="14849" width="30.7109375" style="125" customWidth="1"/>
    <col min="14850" max="14850" width="22.42578125" style="125" customWidth="1"/>
    <col min="14851" max="14851" width="19.42578125" style="125" customWidth="1"/>
    <col min="14852" max="14852" width="19" style="125" customWidth="1"/>
    <col min="14853" max="14853" width="19.42578125" style="125" customWidth="1"/>
    <col min="14854" max="14854" width="15.5703125" style="125" customWidth="1"/>
    <col min="14855" max="14855" width="33.85546875" style="125" customWidth="1"/>
    <col min="14856" max="14856" width="12" style="125" customWidth="1"/>
    <col min="14857" max="14857" width="7.140625" style="125" customWidth="1"/>
    <col min="14858" max="14858" width="15" style="125" customWidth="1"/>
    <col min="14859" max="14859" width="12.140625" style="125" customWidth="1"/>
    <col min="14860" max="14860" width="12.28515625" style="125" customWidth="1"/>
    <col min="14861" max="14861" width="14.140625" style="125" customWidth="1"/>
    <col min="14862" max="14862" width="15.140625" style="125" customWidth="1"/>
    <col min="14863" max="14863" width="13.85546875" style="125" customWidth="1"/>
    <col min="14864" max="14864" width="9.140625" style="125"/>
    <col min="14865" max="14865" width="9.5703125" style="125" customWidth="1"/>
    <col min="14866" max="15104" width="9.140625" style="125"/>
    <col min="15105" max="15105" width="30.7109375" style="125" customWidth="1"/>
    <col min="15106" max="15106" width="22.42578125" style="125" customWidth="1"/>
    <col min="15107" max="15107" width="19.42578125" style="125" customWidth="1"/>
    <col min="15108" max="15108" width="19" style="125" customWidth="1"/>
    <col min="15109" max="15109" width="19.42578125" style="125" customWidth="1"/>
    <col min="15110" max="15110" width="15.5703125" style="125" customWidth="1"/>
    <col min="15111" max="15111" width="33.85546875" style="125" customWidth="1"/>
    <col min="15112" max="15112" width="12" style="125" customWidth="1"/>
    <col min="15113" max="15113" width="7.140625" style="125" customWidth="1"/>
    <col min="15114" max="15114" width="15" style="125" customWidth="1"/>
    <col min="15115" max="15115" width="12.140625" style="125" customWidth="1"/>
    <col min="15116" max="15116" width="12.28515625" style="125" customWidth="1"/>
    <col min="15117" max="15117" width="14.140625" style="125" customWidth="1"/>
    <col min="15118" max="15118" width="15.140625" style="125" customWidth="1"/>
    <col min="15119" max="15119" width="13.85546875" style="125" customWidth="1"/>
    <col min="15120" max="15120" width="9.140625" style="125"/>
    <col min="15121" max="15121" width="9.5703125" style="125" customWidth="1"/>
    <col min="15122" max="15360" width="9.140625" style="125"/>
    <col min="15361" max="15361" width="30.7109375" style="125" customWidth="1"/>
    <col min="15362" max="15362" width="22.42578125" style="125" customWidth="1"/>
    <col min="15363" max="15363" width="19.42578125" style="125" customWidth="1"/>
    <col min="15364" max="15364" width="19" style="125" customWidth="1"/>
    <col min="15365" max="15365" width="19.42578125" style="125" customWidth="1"/>
    <col min="15366" max="15366" width="15.5703125" style="125" customWidth="1"/>
    <col min="15367" max="15367" width="33.85546875" style="125" customWidth="1"/>
    <col min="15368" max="15368" width="12" style="125" customWidth="1"/>
    <col min="15369" max="15369" width="7.140625" style="125" customWidth="1"/>
    <col min="15370" max="15370" width="15" style="125" customWidth="1"/>
    <col min="15371" max="15371" width="12.140625" style="125" customWidth="1"/>
    <col min="15372" max="15372" width="12.28515625" style="125" customWidth="1"/>
    <col min="15373" max="15373" width="14.140625" style="125" customWidth="1"/>
    <col min="15374" max="15374" width="15.140625" style="125" customWidth="1"/>
    <col min="15375" max="15375" width="13.85546875" style="125" customWidth="1"/>
    <col min="15376" max="15376" width="9.140625" style="125"/>
    <col min="15377" max="15377" width="9.5703125" style="125" customWidth="1"/>
    <col min="15378" max="15616" width="9.140625" style="125"/>
    <col min="15617" max="15617" width="30.7109375" style="125" customWidth="1"/>
    <col min="15618" max="15618" width="22.42578125" style="125" customWidth="1"/>
    <col min="15619" max="15619" width="19.42578125" style="125" customWidth="1"/>
    <col min="15620" max="15620" width="19" style="125" customWidth="1"/>
    <col min="15621" max="15621" width="19.42578125" style="125" customWidth="1"/>
    <col min="15622" max="15622" width="15.5703125" style="125" customWidth="1"/>
    <col min="15623" max="15623" width="33.85546875" style="125" customWidth="1"/>
    <col min="15624" max="15624" width="12" style="125" customWidth="1"/>
    <col min="15625" max="15625" width="7.140625" style="125" customWidth="1"/>
    <col min="15626" max="15626" width="15" style="125" customWidth="1"/>
    <col min="15627" max="15627" width="12.140625" style="125" customWidth="1"/>
    <col min="15628" max="15628" width="12.28515625" style="125" customWidth="1"/>
    <col min="15629" max="15629" width="14.140625" style="125" customWidth="1"/>
    <col min="15630" max="15630" width="15.140625" style="125" customWidth="1"/>
    <col min="15631" max="15631" width="13.85546875" style="125" customWidth="1"/>
    <col min="15632" max="15632" width="9.140625" style="125"/>
    <col min="15633" max="15633" width="9.5703125" style="125" customWidth="1"/>
    <col min="15634" max="15872" width="9.140625" style="125"/>
    <col min="15873" max="15873" width="30.7109375" style="125" customWidth="1"/>
    <col min="15874" max="15874" width="22.42578125" style="125" customWidth="1"/>
    <col min="15875" max="15875" width="19.42578125" style="125" customWidth="1"/>
    <col min="15876" max="15876" width="19" style="125" customWidth="1"/>
    <col min="15877" max="15877" width="19.42578125" style="125" customWidth="1"/>
    <col min="15878" max="15878" width="15.5703125" style="125" customWidth="1"/>
    <col min="15879" max="15879" width="33.85546875" style="125" customWidth="1"/>
    <col min="15880" max="15880" width="12" style="125" customWidth="1"/>
    <col min="15881" max="15881" width="7.140625" style="125" customWidth="1"/>
    <col min="15882" max="15882" width="15" style="125" customWidth="1"/>
    <col min="15883" max="15883" width="12.140625" style="125" customWidth="1"/>
    <col min="15884" max="15884" width="12.28515625" style="125" customWidth="1"/>
    <col min="15885" max="15885" width="14.140625" style="125" customWidth="1"/>
    <col min="15886" max="15886" width="15.140625" style="125" customWidth="1"/>
    <col min="15887" max="15887" width="13.85546875" style="125" customWidth="1"/>
    <col min="15888" max="15888" width="9.140625" style="125"/>
    <col min="15889" max="15889" width="9.5703125" style="125" customWidth="1"/>
    <col min="15890" max="16128" width="9.140625" style="125"/>
    <col min="16129" max="16129" width="30.7109375" style="125" customWidth="1"/>
    <col min="16130" max="16130" width="22.42578125" style="125" customWidth="1"/>
    <col min="16131" max="16131" width="19.42578125" style="125" customWidth="1"/>
    <col min="16132" max="16132" width="19" style="125" customWidth="1"/>
    <col min="16133" max="16133" width="19.42578125" style="125" customWidth="1"/>
    <col min="16134" max="16134" width="15.5703125" style="125" customWidth="1"/>
    <col min="16135" max="16135" width="33.85546875" style="125" customWidth="1"/>
    <col min="16136" max="16136" width="12" style="125" customWidth="1"/>
    <col min="16137" max="16137" width="7.140625" style="125" customWidth="1"/>
    <col min="16138" max="16138" width="15" style="125" customWidth="1"/>
    <col min="16139" max="16139" width="12.140625" style="125" customWidth="1"/>
    <col min="16140" max="16140" width="12.28515625" style="125" customWidth="1"/>
    <col min="16141" max="16141" width="14.140625" style="125" customWidth="1"/>
    <col min="16142" max="16142" width="15.140625" style="125" customWidth="1"/>
    <col min="16143" max="16143" width="13.85546875" style="125" customWidth="1"/>
    <col min="16144" max="16144" width="9.140625" style="125"/>
    <col min="16145" max="16145" width="9.5703125" style="125" customWidth="1"/>
    <col min="16146" max="16384" width="9.140625" style="125"/>
  </cols>
  <sheetData>
    <row r="1" spans="1:15" hidden="1"/>
    <row r="2" spans="1:15" hidden="1"/>
    <row r="4" spans="1:15" ht="0.75" customHeight="1"/>
    <row r="5" spans="1:15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393</v>
      </c>
    </row>
    <row r="12" spans="1:15">
      <c r="M12" s="125" t="s">
        <v>457</v>
      </c>
    </row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135"/>
      <c r="C18" s="135"/>
      <c r="D18" s="330" t="s">
        <v>466</v>
      </c>
      <c r="E18" s="330"/>
      <c r="F18" s="330"/>
      <c r="G18" s="330"/>
      <c r="H18" s="330"/>
      <c r="I18" s="330"/>
      <c r="J18" s="330"/>
      <c r="K18" s="135"/>
      <c r="L18" s="135"/>
      <c r="M18" s="135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129"/>
      <c r="L22" s="129"/>
      <c r="M22" s="130" t="s">
        <v>166</v>
      </c>
      <c r="N22" s="131"/>
      <c r="O22" s="132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133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133"/>
      <c r="B26" s="62"/>
      <c r="C26" s="62"/>
      <c r="D26" s="62"/>
      <c r="E26" s="62"/>
      <c r="F26" s="62"/>
      <c r="G26" s="62"/>
      <c r="H26" s="62"/>
      <c r="I26" s="62"/>
      <c r="J26" s="62"/>
      <c r="K26" s="134"/>
      <c r="L26" s="134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136"/>
      <c r="L28" s="136"/>
      <c r="M28" s="136"/>
      <c r="N28" s="136"/>
      <c r="O28" s="136"/>
      <c r="P28" s="23"/>
      <c r="Q28" s="23"/>
      <c r="R28" s="23"/>
    </row>
    <row r="29" spans="1:18" ht="35.25" customHeight="1">
      <c r="A29" s="372" t="s">
        <v>242</v>
      </c>
      <c r="B29" s="372"/>
      <c r="C29" s="372"/>
      <c r="D29" s="372"/>
      <c r="E29" s="372"/>
      <c r="F29" s="372"/>
      <c r="G29" s="372"/>
      <c r="H29" s="372"/>
      <c r="I29" s="372"/>
      <c r="J29" s="372"/>
      <c r="K29" s="136"/>
      <c r="L29" s="136"/>
      <c r="M29" s="136"/>
      <c r="N29" s="136"/>
      <c r="O29" s="136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134"/>
      <c r="L30" s="134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128"/>
      <c r="L31" s="128"/>
      <c r="M31" s="128"/>
      <c r="N31" s="128"/>
      <c r="O31" s="128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128"/>
      <c r="L32" s="128"/>
      <c r="M32" s="128"/>
      <c r="N32" s="128"/>
      <c r="O32" s="128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128"/>
      <c r="L33" s="128"/>
      <c r="M33" s="128"/>
      <c r="N33" s="128"/>
      <c r="O33" s="128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128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128"/>
    </row>
    <row r="37" spans="1:15" ht="32.25" customHeight="1">
      <c r="A37" s="128" t="s">
        <v>9</v>
      </c>
      <c r="B37" s="128"/>
      <c r="C37" s="128"/>
      <c r="D37" s="128"/>
      <c r="E37" s="128"/>
      <c r="F37" s="128"/>
      <c r="G37" s="128"/>
      <c r="H37" s="128"/>
      <c r="I37" s="128"/>
      <c r="J37" s="128"/>
      <c r="K37" s="128"/>
      <c r="L37" s="128"/>
      <c r="M37" s="363"/>
      <c r="N37" s="333"/>
      <c r="O37" s="128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128"/>
      <c r="N38" s="8"/>
      <c r="O38" s="128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128"/>
      <c r="L39" s="128"/>
      <c r="M39" s="128"/>
      <c r="N39" s="8"/>
      <c r="O39" s="128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128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128"/>
    </row>
    <row r="42" spans="1:15" ht="112.5">
      <c r="A42" s="359"/>
      <c r="B42" s="126" t="s">
        <v>25</v>
      </c>
      <c r="C42" s="126" t="s">
        <v>26</v>
      </c>
      <c r="D42" s="126" t="s">
        <v>27</v>
      </c>
      <c r="E42" s="126" t="s">
        <v>28</v>
      </c>
      <c r="F42" s="126" t="s">
        <v>18</v>
      </c>
      <c r="G42" s="359"/>
      <c r="H42" s="126" t="s">
        <v>15</v>
      </c>
      <c r="I42" s="126" t="s">
        <v>16</v>
      </c>
      <c r="J42" s="331"/>
      <c r="K42" s="331"/>
      <c r="L42" s="359"/>
      <c r="M42" s="333"/>
      <c r="N42" s="331"/>
      <c r="O42" s="128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126">
        <v>7</v>
      </c>
      <c r="H43" s="126">
        <v>8</v>
      </c>
      <c r="I43" s="126">
        <v>9</v>
      </c>
      <c r="J43" s="126">
        <v>10</v>
      </c>
      <c r="K43" s="126">
        <v>11</v>
      </c>
      <c r="L43" s="126">
        <v>12</v>
      </c>
      <c r="M43" s="127">
        <v>13</v>
      </c>
      <c r="N43" s="127">
        <v>14</v>
      </c>
      <c r="O43" s="128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126" t="s">
        <v>95</v>
      </c>
      <c r="I44" s="126">
        <v>744</v>
      </c>
      <c r="J44" s="126">
        <v>100</v>
      </c>
      <c r="K44" s="127">
        <v>100</v>
      </c>
      <c r="L44" s="127">
        <v>100</v>
      </c>
      <c r="M44" s="127">
        <v>10</v>
      </c>
      <c r="N44" s="71">
        <v>10</v>
      </c>
      <c r="O44" s="128"/>
    </row>
    <row r="45" spans="1:15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ht="69" hidden="1" customHeight="1">
      <c r="A46" s="379" t="s">
        <v>207</v>
      </c>
      <c r="B46" s="380" t="s">
        <v>177</v>
      </c>
      <c r="C46" s="331" t="s">
        <v>19</v>
      </c>
      <c r="D46" s="351" t="s">
        <v>154</v>
      </c>
      <c r="E46" s="35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ht="174.75" hidden="1" customHeight="1">
      <c r="A47" s="379"/>
      <c r="B47" s="380"/>
      <c r="C47" s="331"/>
      <c r="D47" s="351"/>
      <c r="E47" s="35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ht="62.25" customHeight="1">
      <c r="A50" s="354" t="s">
        <v>206</v>
      </c>
      <c r="B50" s="350" t="s">
        <v>361</v>
      </c>
      <c r="C50" s="332" t="s">
        <v>17</v>
      </c>
      <c r="D50" s="352" t="s">
        <v>158</v>
      </c>
      <c r="E50" s="35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52"/>
      <c r="E51" s="353"/>
      <c r="F51" s="331"/>
      <c r="G51" s="212" t="s">
        <v>381</v>
      </c>
      <c r="H51" s="171" t="s">
        <v>382</v>
      </c>
      <c r="I51" s="126">
        <v>642</v>
      </c>
      <c r="J51" s="126">
        <v>0</v>
      </c>
      <c r="K51" s="127">
        <v>0</v>
      </c>
      <c r="L51" s="127">
        <v>0</v>
      </c>
      <c r="M51" s="127">
        <v>0</v>
      </c>
      <c r="N51" s="127">
        <v>0</v>
      </c>
      <c r="O51" s="128"/>
    </row>
    <row r="52" spans="1:17" hidden="1">
      <c r="A52" s="213"/>
      <c r="B52" s="214"/>
      <c r="C52" s="215"/>
      <c r="D52" s="216"/>
      <c r="E52" s="91"/>
      <c r="F52" s="216"/>
      <c r="G52" s="207"/>
      <c r="H52" s="65"/>
      <c r="I52" s="65"/>
      <c r="J52" s="65"/>
      <c r="K52" s="8"/>
      <c r="L52" s="8"/>
      <c r="M52" s="8"/>
      <c r="N52" s="8"/>
      <c r="O52" s="206"/>
    </row>
    <row r="53" spans="1:17" hidden="1">
      <c r="A53" s="213"/>
      <c r="B53" s="214"/>
      <c r="C53" s="215"/>
      <c r="D53" s="216"/>
      <c r="E53" s="91"/>
      <c r="F53" s="216"/>
      <c r="G53" s="207"/>
      <c r="H53" s="65"/>
      <c r="I53" s="65"/>
      <c r="J53" s="65"/>
      <c r="K53" s="8"/>
      <c r="L53" s="8"/>
      <c r="M53" s="8"/>
      <c r="N53" s="8"/>
      <c r="O53" s="206"/>
    </row>
    <row r="54" spans="1:17" hidden="1">
      <c r="A54" s="213"/>
      <c r="B54" s="214"/>
      <c r="C54" s="215"/>
      <c r="D54" s="216"/>
      <c r="E54" s="91"/>
      <c r="F54" s="216"/>
      <c r="G54" s="207"/>
      <c r="H54" s="65"/>
      <c r="I54" s="65"/>
      <c r="J54" s="65"/>
      <c r="K54" s="8"/>
      <c r="L54" s="8"/>
      <c r="M54" s="8"/>
      <c r="N54" s="8"/>
      <c r="O54" s="206"/>
    </row>
    <row r="55" spans="1:17" hidden="1">
      <c r="A55" s="213"/>
      <c r="B55" s="214"/>
      <c r="C55" s="215"/>
      <c r="D55" s="216"/>
      <c r="E55" s="91"/>
      <c r="F55" s="216"/>
      <c r="G55" s="207"/>
      <c r="H55" s="65"/>
      <c r="I55" s="65"/>
      <c r="J55" s="65"/>
      <c r="K55" s="8"/>
      <c r="L55" s="8"/>
      <c r="M55" s="8"/>
      <c r="N55" s="8"/>
      <c r="O55" s="206"/>
    </row>
    <row r="56" spans="1:17" hidden="1">
      <c r="A56" s="213"/>
      <c r="B56" s="214"/>
      <c r="C56" s="215"/>
      <c r="D56" s="216"/>
      <c r="E56" s="91"/>
      <c r="F56" s="216"/>
      <c r="G56" s="207"/>
      <c r="H56" s="65"/>
      <c r="I56" s="65"/>
      <c r="J56" s="65"/>
      <c r="K56" s="8"/>
      <c r="L56" s="8"/>
      <c r="M56" s="8"/>
      <c r="N56" s="8"/>
      <c r="O56" s="206"/>
    </row>
    <row r="57" spans="1:17" hidden="1">
      <c r="A57" s="213"/>
      <c r="B57" s="214"/>
      <c r="C57" s="215"/>
      <c r="D57" s="216"/>
      <c r="E57" s="91"/>
      <c r="F57" s="216"/>
      <c r="G57" s="207"/>
      <c r="H57" s="65"/>
      <c r="I57" s="65"/>
      <c r="J57" s="65"/>
      <c r="K57" s="8"/>
      <c r="L57" s="8"/>
      <c r="M57" s="8"/>
      <c r="N57" s="8"/>
      <c r="O57" s="206"/>
    </row>
    <row r="58" spans="1:17" hidden="1">
      <c r="A58" s="213"/>
      <c r="B58" s="214"/>
      <c r="C58" s="215"/>
      <c r="D58" s="216"/>
      <c r="E58" s="91"/>
      <c r="F58" s="216"/>
      <c r="G58" s="207"/>
      <c r="H58" s="65"/>
      <c r="I58" s="65"/>
      <c r="J58" s="65"/>
      <c r="K58" s="8"/>
      <c r="L58" s="8"/>
      <c r="M58" s="8"/>
      <c r="N58" s="8"/>
      <c r="O58" s="206"/>
    </row>
    <row r="59" spans="1:17" hidden="1">
      <c r="A59" s="213"/>
      <c r="B59" s="214"/>
      <c r="C59" s="215"/>
      <c r="D59" s="216"/>
      <c r="E59" s="91"/>
      <c r="F59" s="216"/>
      <c r="G59" s="207"/>
      <c r="H59" s="65"/>
      <c r="I59" s="65"/>
      <c r="J59" s="65"/>
      <c r="K59" s="8"/>
      <c r="L59" s="8"/>
      <c r="M59" s="8"/>
      <c r="N59" s="8"/>
      <c r="O59" s="206"/>
    </row>
    <row r="60" spans="1:17" hidden="1">
      <c r="A60" s="213"/>
      <c r="B60" s="214"/>
      <c r="C60" s="215"/>
      <c r="D60" s="216"/>
      <c r="E60" s="91"/>
      <c r="F60" s="216"/>
      <c r="G60" s="207"/>
      <c r="H60" s="65"/>
      <c r="I60" s="65"/>
      <c r="J60" s="65"/>
      <c r="K60" s="8"/>
      <c r="L60" s="8"/>
      <c r="M60" s="8"/>
      <c r="N60" s="8"/>
      <c r="O60" s="206"/>
    </row>
    <row r="61" spans="1:17" hidden="1">
      <c r="A61" s="213"/>
      <c r="B61" s="214"/>
      <c r="C61" s="215"/>
      <c r="D61" s="216"/>
      <c r="E61" s="91"/>
      <c r="F61" s="216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128"/>
      <c r="L63" s="128"/>
      <c r="M63" s="128"/>
      <c r="N63" s="128"/>
      <c r="O63" s="128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12.5">
      <c r="A66" s="359"/>
      <c r="B66" s="126" t="s">
        <v>25</v>
      </c>
      <c r="C66" s="126" t="s">
        <v>26</v>
      </c>
      <c r="D66" s="126" t="s">
        <v>27</v>
      </c>
      <c r="E66" s="126" t="s">
        <v>28</v>
      </c>
      <c r="F66" s="126" t="s">
        <v>159</v>
      </c>
      <c r="G66" s="359"/>
      <c r="H66" s="126" t="s">
        <v>29</v>
      </c>
      <c r="I66" s="126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126">
        <v>1</v>
      </c>
      <c r="B67" s="126">
        <v>2</v>
      </c>
      <c r="C67" s="126">
        <v>3</v>
      </c>
      <c r="D67" s="126">
        <v>4</v>
      </c>
      <c r="E67" s="126">
        <v>5</v>
      </c>
      <c r="F67" s="126">
        <v>6</v>
      </c>
      <c r="G67" s="126">
        <v>7</v>
      </c>
      <c r="H67" s="126">
        <v>8</v>
      </c>
      <c r="I67" s="126">
        <v>9</v>
      </c>
      <c r="J67" s="126">
        <v>10</v>
      </c>
      <c r="K67" s="126">
        <v>11</v>
      </c>
      <c r="L67" s="126">
        <v>12</v>
      </c>
      <c r="M67" s="126">
        <v>13</v>
      </c>
      <c r="N67" s="126">
        <v>14</v>
      </c>
      <c r="O67" s="126">
        <v>15</v>
      </c>
      <c r="P67" s="66">
        <v>16</v>
      </c>
      <c r="Q67" s="66">
        <v>17</v>
      </c>
    </row>
    <row r="68" spans="1:17" s="98" customFormat="1" ht="103.5" customHeight="1">
      <c r="A68" s="165" t="s">
        <v>205</v>
      </c>
      <c r="B68" s="141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81">
        <v>33</v>
      </c>
      <c r="K68" s="81">
        <f>J68</f>
        <v>33</v>
      </c>
      <c r="L68" s="81">
        <f>J68</f>
        <v>33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78.75" hidden="1" customHeight="1">
      <c r="A69" s="166" t="s">
        <v>207</v>
      </c>
      <c r="B69" s="142" t="s">
        <v>177</v>
      </c>
      <c r="C69" s="126" t="s">
        <v>19</v>
      </c>
      <c r="D69" s="115" t="s">
        <v>154</v>
      </c>
      <c r="E69" s="116" t="s">
        <v>30</v>
      </c>
      <c r="F69" s="81" t="s">
        <v>55</v>
      </c>
      <c r="G69" s="81" t="s">
        <v>31</v>
      </c>
      <c r="H69" s="81" t="s">
        <v>32</v>
      </c>
      <c r="I69" s="117" t="s">
        <v>102</v>
      </c>
      <c r="J69" s="81"/>
      <c r="K69" s="305">
        <f t="shared" ref="K69:K74" si="0">J69</f>
        <v>0</v>
      </c>
      <c r="L69" s="305">
        <f t="shared" ref="L69:L74" si="1">J69</f>
        <v>0</v>
      </c>
      <c r="M69" s="126" t="s">
        <v>18</v>
      </c>
      <c r="N69" s="126" t="s">
        <v>18</v>
      </c>
      <c r="O69" s="126" t="s">
        <v>18</v>
      </c>
      <c r="P69" s="127">
        <v>10</v>
      </c>
      <c r="Q69" s="71">
        <f>J69*0.1</f>
        <v>0</v>
      </c>
    </row>
    <row r="70" spans="1:17" ht="150" hidden="1">
      <c r="A70" s="167" t="s">
        <v>160</v>
      </c>
      <c r="B70" s="142" t="s">
        <v>181</v>
      </c>
      <c r="C70" s="120" t="s">
        <v>17</v>
      </c>
      <c r="D70" s="81" t="s">
        <v>154</v>
      </c>
      <c r="E70" s="116" t="s">
        <v>30</v>
      </c>
      <c r="F70" s="81" t="s">
        <v>86</v>
      </c>
      <c r="G70" s="81" t="s">
        <v>31</v>
      </c>
      <c r="H70" s="81" t="s">
        <v>32</v>
      </c>
      <c r="I70" s="117" t="s">
        <v>102</v>
      </c>
      <c r="J70" s="81"/>
      <c r="K70" s="305">
        <f t="shared" si="0"/>
        <v>0</v>
      </c>
      <c r="L70" s="305">
        <f t="shared" si="1"/>
        <v>0</v>
      </c>
      <c r="M70" s="126" t="s">
        <v>18</v>
      </c>
      <c r="N70" s="126" t="s">
        <v>18</v>
      </c>
      <c r="O70" s="126" t="s">
        <v>18</v>
      </c>
      <c r="P70" s="127">
        <v>10</v>
      </c>
      <c r="Q70" s="71">
        <f t="shared" ref="Q70:Q77" si="2">J70*0.1</f>
        <v>0</v>
      </c>
    </row>
    <row r="71" spans="1:17" ht="131.25" hidden="1">
      <c r="A71" s="154" t="s">
        <v>178</v>
      </c>
      <c r="B71" s="142" t="s">
        <v>179</v>
      </c>
      <c r="C71" s="120" t="s">
        <v>19</v>
      </c>
      <c r="D71" s="81" t="s">
        <v>154</v>
      </c>
      <c r="E71" s="116" t="s">
        <v>30</v>
      </c>
      <c r="F71" s="81" t="s">
        <v>86</v>
      </c>
      <c r="G71" s="81" t="s">
        <v>31</v>
      </c>
      <c r="H71" s="81" t="s">
        <v>32</v>
      </c>
      <c r="I71" s="117" t="s">
        <v>102</v>
      </c>
      <c r="J71" s="81"/>
      <c r="K71" s="305">
        <f t="shared" si="0"/>
        <v>0</v>
      </c>
      <c r="L71" s="305">
        <f t="shared" si="1"/>
        <v>0</v>
      </c>
      <c r="M71" s="126" t="s">
        <v>18</v>
      </c>
      <c r="N71" s="126" t="s">
        <v>18</v>
      </c>
      <c r="O71" s="126" t="s">
        <v>18</v>
      </c>
      <c r="P71" s="127">
        <v>10</v>
      </c>
      <c r="Q71" s="71">
        <f t="shared" si="2"/>
        <v>0</v>
      </c>
    </row>
    <row r="72" spans="1:17" s="98" customFormat="1" ht="96.75" customHeight="1">
      <c r="A72" s="168" t="s">
        <v>208</v>
      </c>
      <c r="B72" s="141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81">
        <v>30</v>
      </c>
      <c r="K72" s="305">
        <f t="shared" si="0"/>
        <v>30</v>
      </c>
      <c r="L72" s="305">
        <f t="shared" si="1"/>
        <v>30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3</v>
      </c>
    </row>
    <row r="73" spans="1:17" ht="96.75" customHeight="1">
      <c r="A73" s="169" t="s">
        <v>206</v>
      </c>
      <c r="B73" s="141" t="s">
        <v>361</v>
      </c>
      <c r="C73" s="120" t="s">
        <v>17</v>
      </c>
      <c r="D73" s="81" t="s">
        <v>158</v>
      </c>
      <c r="E73" s="116" t="s">
        <v>30</v>
      </c>
      <c r="F73" s="81" t="s">
        <v>55</v>
      </c>
      <c r="G73" s="81" t="s">
        <v>31</v>
      </c>
      <c r="H73" s="81" t="s">
        <v>32</v>
      </c>
      <c r="I73" s="117" t="s">
        <v>102</v>
      </c>
      <c r="J73" s="81">
        <v>212</v>
      </c>
      <c r="K73" s="305">
        <f t="shared" si="0"/>
        <v>212</v>
      </c>
      <c r="L73" s="305">
        <f t="shared" si="1"/>
        <v>212</v>
      </c>
      <c r="M73" s="126" t="s">
        <v>18</v>
      </c>
      <c r="N73" s="126" t="s">
        <v>18</v>
      </c>
      <c r="O73" s="126" t="s">
        <v>18</v>
      </c>
      <c r="P73" s="127">
        <v>10</v>
      </c>
      <c r="Q73" s="71">
        <f t="shared" si="2"/>
        <v>21</v>
      </c>
    </row>
    <row r="74" spans="1:17" ht="150" hidden="1">
      <c r="A74" s="143" t="s">
        <v>182</v>
      </c>
      <c r="B74" s="142" t="s">
        <v>181</v>
      </c>
      <c r="C74" s="120" t="s">
        <v>17</v>
      </c>
      <c r="D74" s="81" t="s">
        <v>158</v>
      </c>
      <c r="E74" s="116" t="s">
        <v>30</v>
      </c>
      <c r="F74" s="81" t="s">
        <v>86</v>
      </c>
      <c r="G74" s="81" t="s">
        <v>31</v>
      </c>
      <c r="H74" s="81" t="s">
        <v>32</v>
      </c>
      <c r="I74" s="117" t="s">
        <v>102</v>
      </c>
      <c r="J74" s="81"/>
      <c r="K74" s="305">
        <f t="shared" si="0"/>
        <v>0</v>
      </c>
      <c r="L74" s="305">
        <f t="shared" si="1"/>
        <v>0</v>
      </c>
      <c r="M74" s="126" t="s">
        <v>18</v>
      </c>
      <c r="N74" s="126" t="s">
        <v>18</v>
      </c>
      <c r="O74" s="126" t="s">
        <v>18</v>
      </c>
      <c r="P74" s="127">
        <v>5</v>
      </c>
      <c r="Q74" s="71">
        <f t="shared" si="2"/>
        <v>0</v>
      </c>
    </row>
    <row r="75" spans="1:17" ht="131.25" hidden="1">
      <c r="A75" s="143" t="s">
        <v>183</v>
      </c>
      <c r="B75" s="142" t="s">
        <v>179</v>
      </c>
      <c r="C75" s="120" t="s">
        <v>19</v>
      </c>
      <c r="D75" s="81" t="s">
        <v>158</v>
      </c>
      <c r="E75" s="116" t="s">
        <v>30</v>
      </c>
      <c r="F75" s="81" t="s">
        <v>86</v>
      </c>
      <c r="G75" s="81" t="s">
        <v>31</v>
      </c>
      <c r="H75" s="81" t="s">
        <v>32</v>
      </c>
      <c r="I75" s="117" t="s">
        <v>102</v>
      </c>
      <c r="J75" s="81"/>
      <c r="K75" s="81">
        <v>0</v>
      </c>
      <c r="L75" s="81">
        <v>0</v>
      </c>
      <c r="M75" s="126" t="s">
        <v>18</v>
      </c>
      <c r="N75" s="126" t="s">
        <v>18</v>
      </c>
      <c r="O75" s="126" t="s">
        <v>18</v>
      </c>
      <c r="P75" s="127"/>
      <c r="Q75" s="71">
        <f t="shared" si="2"/>
        <v>0</v>
      </c>
    </row>
    <row r="76" spans="1:17" hidden="1">
      <c r="A76" s="19"/>
      <c r="B76" s="127"/>
      <c r="C76" s="126"/>
      <c r="D76" s="126"/>
      <c r="E76" s="127"/>
      <c r="F76" s="127"/>
      <c r="G76" s="126"/>
      <c r="H76" s="126"/>
      <c r="I76" s="121"/>
      <c r="J76" s="126"/>
      <c r="K76" s="126"/>
      <c r="L76" s="126"/>
      <c r="M76" s="126"/>
      <c r="N76" s="126"/>
      <c r="O76" s="126"/>
      <c r="P76" s="127"/>
      <c r="Q76" s="71">
        <f t="shared" si="2"/>
        <v>0</v>
      </c>
    </row>
    <row r="77" spans="1:17" ht="23.25" customHeight="1">
      <c r="A77" s="11" t="s">
        <v>92</v>
      </c>
      <c r="B77" s="127"/>
      <c r="C77" s="126"/>
      <c r="D77" s="126"/>
      <c r="E77" s="127"/>
      <c r="F77" s="127"/>
      <c r="G77" s="126"/>
      <c r="H77" s="126"/>
      <c r="I77" s="12"/>
      <c r="J77" s="126">
        <f>SUM(J68:J76)</f>
        <v>275</v>
      </c>
      <c r="K77" s="126">
        <f>SUM(K68:K76)</f>
        <v>275</v>
      </c>
      <c r="L77" s="126">
        <f>SUM(L68:L76)</f>
        <v>275</v>
      </c>
      <c r="M77" s="126"/>
      <c r="N77" s="126"/>
      <c r="O77" s="126"/>
      <c r="P77" s="127">
        <v>10</v>
      </c>
      <c r="Q77" s="71">
        <f t="shared" si="2"/>
        <v>28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128"/>
      <c r="M80" s="128"/>
      <c r="N80" s="128"/>
      <c r="O80" s="128"/>
    </row>
    <row r="81" spans="1:16">
      <c r="A81" s="126" t="s">
        <v>35</v>
      </c>
      <c r="B81" s="126" t="s">
        <v>36</v>
      </c>
      <c r="C81" s="126" t="s">
        <v>37</v>
      </c>
      <c r="D81" s="126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128"/>
      <c r="M81" s="128"/>
      <c r="N81" s="128"/>
      <c r="O81" s="128"/>
    </row>
    <row r="82" spans="1:16">
      <c r="A82" s="126">
        <v>1</v>
      </c>
      <c r="B82" s="126">
        <v>2</v>
      </c>
      <c r="C82" s="126">
        <v>3</v>
      </c>
      <c r="D82" s="126">
        <v>4</v>
      </c>
      <c r="E82" s="331">
        <v>5</v>
      </c>
      <c r="F82" s="384"/>
      <c r="G82" s="384"/>
      <c r="H82" s="384"/>
      <c r="I82" s="384"/>
      <c r="J82" s="384"/>
      <c r="K82" s="384"/>
      <c r="L82" s="128"/>
      <c r="M82" s="128"/>
      <c r="N82" s="128"/>
      <c r="O82" s="128"/>
    </row>
    <row r="83" spans="1:16">
      <c r="A83" s="126" t="s">
        <v>18</v>
      </c>
      <c r="B83" s="126" t="s">
        <v>18</v>
      </c>
      <c r="C83" s="126" t="s">
        <v>18</v>
      </c>
      <c r="D83" s="126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128"/>
      <c r="M83" s="128"/>
      <c r="N83" s="128"/>
      <c r="O83" s="128"/>
    </row>
    <row r="84" spans="1:16">
      <c r="A84" s="358" t="s">
        <v>39</v>
      </c>
      <c r="B84" s="358"/>
      <c r="C84" s="358"/>
      <c r="D84" s="358"/>
      <c r="E84" s="358"/>
      <c r="F84" s="358"/>
      <c r="G84" s="128"/>
      <c r="H84" s="128"/>
      <c r="I84" s="128"/>
      <c r="J84" s="128"/>
      <c r="K84" s="128"/>
      <c r="L84" s="128"/>
      <c r="M84" s="128"/>
      <c r="N84" s="128"/>
      <c r="O84" s="128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7"/>
      <c r="M85" s="137"/>
      <c r="N85" s="137"/>
      <c r="O85" s="137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7"/>
      <c r="M86" s="137"/>
      <c r="N86" s="137"/>
      <c r="O86" s="137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7"/>
      <c r="M87" s="137"/>
      <c r="N87" s="137"/>
      <c r="O87" s="137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128"/>
      <c r="K88" s="128"/>
      <c r="L88" s="128"/>
      <c r="M88" s="128"/>
      <c r="N88" s="128"/>
      <c r="O88" s="128"/>
    </row>
    <row r="89" spans="1:16" ht="18.75" customHeight="1">
      <c r="A89" s="333" t="s">
        <v>43</v>
      </c>
      <c r="B89" s="333"/>
      <c r="C89" s="333"/>
      <c r="D89" s="333"/>
      <c r="E89" s="333" t="s">
        <v>44</v>
      </c>
      <c r="F89" s="333"/>
      <c r="G89" s="333"/>
      <c r="H89" s="333" t="s">
        <v>45</v>
      </c>
      <c r="I89" s="333"/>
      <c r="J89" s="333"/>
      <c r="K89" s="333"/>
      <c r="L89" s="333"/>
      <c r="M89" s="128"/>
      <c r="N89" s="128"/>
      <c r="O89" s="128"/>
      <c r="P89" s="128"/>
    </row>
    <row r="90" spans="1:16">
      <c r="A90" s="331">
        <v>1</v>
      </c>
      <c r="B90" s="331"/>
      <c r="C90" s="331"/>
      <c r="D90" s="331"/>
      <c r="E90" s="355">
        <v>2</v>
      </c>
      <c r="F90" s="427"/>
      <c r="G90" s="356"/>
      <c r="H90" s="333">
        <v>3</v>
      </c>
      <c r="I90" s="333"/>
      <c r="J90" s="333"/>
      <c r="K90" s="333"/>
      <c r="L90" s="333"/>
    </row>
    <row r="91" spans="1:16" ht="55.5" customHeight="1">
      <c r="A91" s="393" t="s">
        <v>256</v>
      </c>
      <c r="B91" s="394"/>
      <c r="C91" s="394"/>
      <c r="D91" s="395"/>
      <c r="E91" s="355" t="s">
        <v>46</v>
      </c>
      <c r="F91" s="427"/>
      <c r="G91" s="356"/>
      <c r="H91" s="355" t="s">
        <v>47</v>
      </c>
      <c r="I91" s="427"/>
      <c r="J91" s="427"/>
      <c r="K91" s="427"/>
      <c r="L91" s="356"/>
    </row>
    <row r="92" spans="1:16" ht="56.25" customHeight="1">
      <c r="A92" s="393" t="s">
        <v>256</v>
      </c>
      <c r="B92" s="394"/>
      <c r="C92" s="394"/>
      <c r="D92" s="395"/>
      <c r="E92" s="355" t="s">
        <v>48</v>
      </c>
      <c r="F92" s="427"/>
      <c r="G92" s="356"/>
      <c r="H92" s="355" t="s">
        <v>49</v>
      </c>
      <c r="I92" s="427"/>
      <c r="J92" s="427"/>
      <c r="K92" s="427"/>
      <c r="L92" s="356"/>
    </row>
    <row r="93" spans="1:16" ht="54.75" customHeight="1">
      <c r="A93" s="393" t="s">
        <v>256</v>
      </c>
      <c r="B93" s="394"/>
      <c r="C93" s="394"/>
      <c r="D93" s="395"/>
      <c r="E93" s="355" t="s">
        <v>51</v>
      </c>
      <c r="F93" s="427"/>
      <c r="G93" s="356"/>
      <c r="H93" s="355" t="s">
        <v>47</v>
      </c>
      <c r="I93" s="427"/>
      <c r="J93" s="427"/>
      <c r="K93" s="427"/>
      <c r="L93" s="356"/>
    </row>
    <row r="94" spans="1:16" ht="56.25" customHeight="1">
      <c r="A94" s="393" t="s">
        <v>257</v>
      </c>
      <c r="B94" s="394"/>
      <c r="C94" s="394"/>
      <c r="D94" s="395"/>
      <c r="E94" s="355" t="s">
        <v>50</v>
      </c>
      <c r="F94" s="427"/>
      <c r="G94" s="356"/>
      <c r="H94" s="428" t="s">
        <v>171</v>
      </c>
      <c r="I94" s="403"/>
      <c r="J94" s="403"/>
      <c r="K94" s="403"/>
      <c r="L94" s="404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128"/>
      <c r="K95" s="128"/>
      <c r="L95" s="128"/>
      <c r="M95" s="128"/>
      <c r="N95" s="128"/>
      <c r="O95" s="128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128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128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128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128"/>
      <c r="N99" s="8"/>
      <c r="O99" s="128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128"/>
      <c r="L100" s="128"/>
      <c r="M100" s="128"/>
      <c r="N100" s="8"/>
      <c r="O100" s="128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128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128"/>
    </row>
    <row r="103" spans="1:15" ht="56.25">
      <c r="A103" s="359"/>
      <c r="B103" s="126" t="s">
        <v>26</v>
      </c>
      <c r="C103" s="126" t="s">
        <v>27</v>
      </c>
      <c r="D103" s="126" t="s">
        <v>18</v>
      </c>
      <c r="E103" s="126" t="s">
        <v>57</v>
      </c>
      <c r="F103" s="126" t="s">
        <v>18</v>
      </c>
      <c r="G103" s="359"/>
      <c r="H103" s="126" t="s">
        <v>15</v>
      </c>
      <c r="I103" s="126" t="s">
        <v>16</v>
      </c>
      <c r="J103" s="331"/>
      <c r="K103" s="331"/>
      <c r="L103" s="359"/>
      <c r="M103" s="333"/>
      <c r="N103" s="331"/>
      <c r="O103" s="128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126">
        <v>7</v>
      </c>
      <c r="H104" s="126">
        <v>8</v>
      </c>
      <c r="I104" s="126">
        <v>9</v>
      </c>
      <c r="J104" s="126">
        <v>10</v>
      </c>
      <c r="K104" s="126">
        <v>11</v>
      </c>
      <c r="L104" s="126">
        <v>12</v>
      </c>
      <c r="M104" s="127">
        <v>13</v>
      </c>
      <c r="N104" s="127">
        <v>14</v>
      </c>
      <c r="O104" s="128"/>
    </row>
    <row r="105" spans="1:15" ht="162.75" hidden="1" customHeight="1">
      <c r="A105" s="14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126">
        <v>0</v>
      </c>
      <c r="K105" s="126">
        <v>0</v>
      </c>
      <c r="L105" s="126">
        <v>0</v>
      </c>
      <c r="M105" s="127">
        <v>0</v>
      </c>
      <c r="N105" s="71">
        <v>0</v>
      </c>
      <c r="O105" s="128"/>
    </row>
    <row r="106" spans="1:15" ht="162.75" hidden="1" customHeight="1">
      <c r="A106" s="14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ht="162.75" hidden="1" customHeight="1">
      <c r="A107" s="166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ht="162.75" customHeight="1">
      <c r="A108" s="169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ht="162.75" customHeight="1">
      <c r="A109" s="166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ht="162.75" hidden="1" customHeight="1">
      <c r="A110" s="158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ht="162.75" hidden="1" customHeight="1">
      <c r="A111" s="158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ht="162.75" hidden="1" customHeight="1">
      <c r="A112" s="158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ht="162.75" hidden="1" customHeight="1">
      <c r="A113" s="158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ht="162.75" hidden="1" customHeight="1">
      <c r="A114" s="158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ht="162.75" hidden="1" customHeight="1">
      <c r="A115" s="166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ht="162.75" hidden="1" customHeight="1">
      <c r="A116" s="166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ht="162.75" customHeight="1">
      <c r="A117" s="166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ht="162.75" customHeight="1">
      <c r="A118" s="169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ht="162.75" customHeight="1">
      <c r="A119" s="166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ht="162.75" hidden="1" customHeight="1">
      <c r="A120" s="146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ht="162.75" hidden="1" customHeight="1">
      <c r="A121" s="146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ht="162.75" hidden="1" customHeight="1">
      <c r="A122" s="146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ht="162.75" hidden="1" customHeight="1">
      <c r="A123" s="146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ht="162.75" hidden="1" customHeight="1">
      <c r="A124" s="144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128"/>
      <c r="L127" s="128"/>
      <c r="M127" s="128"/>
      <c r="N127" s="128"/>
      <c r="O127" s="128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126" t="s">
        <v>26</v>
      </c>
      <c r="C130" s="126" t="s">
        <v>27</v>
      </c>
      <c r="D130" s="126" t="s">
        <v>18</v>
      </c>
      <c r="E130" s="126" t="s">
        <v>57</v>
      </c>
      <c r="F130" s="126" t="s">
        <v>18</v>
      </c>
      <c r="G130" s="359"/>
      <c r="H130" s="126" t="s">
        <v>29</v>
      </c>
      <c r="I130" s="126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126">
        <v>4</v>
      </c>
      <c r="E131" s="126">
        <v>5</v>
      </c>
      <c r="F131" s="126">
        <v>6</v>
      </c>
      <c r="G131" s="126">
        <v>7</v>
      </c>
      <c r="H131" s="126">
        <v>8</v>
      </c>
      <c r="I131" s="126">
        <v>9</v>
      </c>
      <c r="J131" s="126">
        <v>10</v>
      </c>
      <c r="K131" s="126">
        <v>11</v>
      </c>
      <c r="L131" s="126">
        <v>12</v>
      </c>
      <c r="M131" s="126">
        <v>13</v>
      </c>
      <c r="N131" s="126">
        <v>14</v>
      </c>
      <c r="O131" s="126">
        <v>15</v>
      </c>
      <c r="P131" s="66">
        <v>16</v>
      </c>
      <c r="Q131" s="66">
        <v>17</v>
      </c>
    </row>
    <row r="132" spans="1:17" ht="56.25" hidden="1">
      <c r="A132" s="144" t="s">
        <v>185</v>
      </c>
      <c r="B132" s="120" t="s">
        <v>153</v>
      </c>
      <c r="C132" s="120" t="s">
        <v>154</v>
      </c>
      <c r="D132" s="127" t="s">
        <v>18</v>
      </c>
      <c r="E132" s="126" t="s">
        <v>55</v>
      </c>
      <c r="F132" s="127" t="s">
        <v>18</v>
      </c>
      <c r="G132" s="126" t="s">
        <v>58</v>
      </c>
      <c r="H132" s="126" t="s">
        <v>32</v>
      </c>
      <c r="I132" s="121" t="s">
        <v>102</v>
      </c>
      <c r="J132" s="126"/>
      <c r="K132" s="126">
        <v>0</v>
      </c>
      <c r="L132" s="126">
        <v>0</v>
      </c>
      <c r="M132" s="14" t="s">
        <v>18</v>
      </c>
      <c r="N132" s="126" t="s">
        <v>18</v>
      </c>
      <c r="O132" s="126" t="s">
        <v>18</v>
      </c>
      <c r="P132" s="66">
        <v>10</v>
      </c>
      <c r="Q132" s="67">
        <f>J132*0.1</f>
        <v>0</v>
      </c>
    </row>
    <row r="133" spans="1:17" ht="75" hidden="1">
      <c r="A133" s="145" t="s">
        <v>186</v>
      </c>
      <c r="B133" s="120" t="s">
        <v>54</v>
      </c>
      <c r="C133" s="120" t="s">
        <v>154</v>
      </c>
      <c r="D133" s="127" t="s">
        <v>18</v>
      </c>
      <c r="E133" s="126" t="s">
        <v>55</v>
      </c>
      <c r="F133" s="127" t="s">
        <v>18</v>
      </c>
      <c r="G133" s="126" t="s">
        <v>58</v>
      </c>
      <c r="H133" s="126" t="s">
        <v>32</v>
      </c>
      <c r="I133" s="121" t="s">
        <v>102</v>
      </c>
      <c r="J133" s="126"/>
      <c r="K133" s="126">
        <v>0</v>
      </c>
      <c r="L133" s="126">
        <v>0</v>
      </c>
      <c r="M133" s="14" t="s">
        <v>18</v>
      </c>
      <c r="N133" s="126" t="s">
        <v>18</v>
      </c>
      <c r="O133" s="126" t="s">
        <v>18</v>
      </c>
      <c r="P133" s="66">
        <v>10</v>
      </c>
      <c r="Q133" s="67">
        <f>J133*0.1</f>
        <v>0</v>
      </c>
    </row>
    <row r="134" spans="1:17" ht="37.5" hidden="1">
      <c r="A134" s="166" t="s">
        <v>187</v>
      </c>
      <c r="B134" s="120" t="s">
        <v>20</v>
      </c>
      <c r="C134" s="120" t="s">
        <v>154</v>
      </c>
      <c r="D134" s="127" t="s">
        <v>18</v>
      </c>
      <c r="E134" s="126" t="s">
        <v>55</v>
      </c>
      <c r="F134" s="127" t="s">
        <v>18</v>
      </c>
      <c r="G134" s="126" t="s">
        <v>58</v>
      </c>
      <c r="H134" s="126" t="s">
        <v>32</v>
      </c>
      <c r="I134" s="121" t="s">
        <v>102</v>
      </c>
      <c r="J134" s="126"/>
      <c r="K134" s="126">
        <f>J134</f>
        <v>0</v>
      </c>
      <c r="L134" s="126">
        <f>J134</f>
        <v>0</v>
      </c>
      <c r="M134" s="14" t="s">
        <v>18</v>
      </c>
      <c r="N134" s="126" t="s">
        <v>18</v>
      </c>
      <c r="O134" s="126" t="s">
        <v>18</v>
      </c>
      <c r="P134" s="66">
        <v>10</v>
      </c>
      <c r="Q134" s="67">
        <f>J134*0.1</f>
        <v>0</v>
      </c>
    </row>
    <row r="135" spans="1:17" ht="93.75" hidden="1">
      <c r="A135" s="169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3">J135</f>
        <v>0</v>
      </c>
      <c r="L135" s="304">
        <f t="shared" ref="L135:L153" si="4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9" t="s">
        <v>188</v>
      </c>
      <c r="B136" s="120" t="s">
        <v>155</v>
      </c>
      <c r="C136" s="120" t="s">
        <v>154</v>
      </c>
      <c r="D136" s="127" t="s">
        <v>18</v>
      </c>
      <c r="E136" s="126" t="s">
        <v>55</v>
      </c>
      <c r="F136" s="127" t="s">
        <v>18</v>
      </c>
      <c r="G136" s="126" t="s">
        <v>58</v>
      </c>
      <c r="H136" s="126" t="s">
        <v>32</v>
      </c>
      <c r="I136" s="121" t="s">
        <v>102</v>
      </c>
      <c r="J136" s="126">
        <v>8</v>
      </c>
      <c r="K136" s="304">
        <f t="shared" si="3"/>
        <v>8</v>
      </c>
      <c r="L136" s="304">
        <f t="shared" si="4"/>
        <v>8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6" t="s">
        <v>189</v>
      </c>
      <c r="B137" s="120" t="s">
        <v>56</v>
      </c>
      <c r="C137" s="120" t="s">
        <v>154</v>
      </c>
      <c r="D137" s="127" t="s">
        <v>18</v>
      </c>
      <c r="E137" s="126" t="s">
        <v>55</v>
      </c>
      <c r="F137" s="127" t="s">
        <v>234</v>
      </c>
      <c r="G137" s="126" t="s">
        <v>58</v>
      </c>
      <c r="H137" s="126" t="s">
        <v>32</v>
      </c>
      <c r="I137" s="121" t="s">
        <v>102</v>
      </c>
      <c r="J137" s="126">
        <v>25</v>
      </c>
      <c r="K137" s="304">
        <f t="shared" si="3"/>
        <v>25</v>
      </c>
      <c r="L137" s="304">
        <f t="shared" si="4"/>
        <v>25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5">J137*0.1</f>
        <v>3</v>
      </c>
    </row>
    <row r="138" spans="1:17" ht="93.75" hidden="1">
      <c r="A138" s="158" t="s">
        <v>190</v>
      </c>
      <c r="B138" s="120" t="s">
        <v>153</v>
      </c>
      <c r="C138" s="120" t="s">
        <v>154</v>
      </c>
      <c r="D138" s="127" t="s">
        <v>18</v>
      </c>
      <c r="E138" s="126" t="s">
        <v>86</v>
      </c>
      <c r="F138" s="127" t="s">
        <v>18</v>
      </c>
      <c r="G138" s="126" t="s">
        <v>58</v>
      </c>
      <c r="H138" s="126" t="s">
        <v>32</v>
      </c>
      <c r="I138" s="121" t="s">
        <v>102</v>
      </c>
      <c r="J138" s="126"/>
      <c r="K138" s="304">
        <f t="shared" si="3"/>
        <v>0</v>
      </c>
      <c r="L138" s="304">
        <f t="shared" si="4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5"/>
        <v>0</v>
      </c>
    </row>
    <row r="139" spans="1:17" ht="93.75" hidden="1">
      <c r="A139" s="158" t="s">
        <v>191</v>
      </c>
      <c r="B139" s="120" t="s">
        <v>54</v>
      </c>
      <c r="C139" s="120" t="s">
        <v>154</v>
      </c>
      <c r="D139" s="127" t="s">
        <v>18</v>
      </c>
      <c r="E139" s="126" t="s">
        <v>86</v>
      </c>
      <c r="F139" s="127" t="s">
        <v>18</v>
      </c>
      <c r="G139" s="126" t="s">
        <v>58</v>
      </c>
      <c r="H139" s="126" t="s">
        <v>32</v>
      </c>
      <c r="I139" s="121" t="s">
        <v>102</v>
      </c>
      <c r="J139" s="126"/>
      <c r="K139" s="304">
        <f t="shared" si="3"/>
        <v>0</v>
      </c>
      <c r="L139" s="304">
        <f t="shared" si="4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5"/>
        <v>0</v>
      </c>
    </row>
    <row r="140" spans="1:17" ht="93.75" hidden="1">
      <c r="A140" s="158" t="s">
        <v>192</v>
      </c>
      <c r="B140" s="120" t="s">
        <v>20</v>
      </c>
      <c r="C140" s="120" t="s">
        <v>154</v>
      </c>
      <c r="D140" s="127" t="s">
        <v>18</v>
      </c>
      <c r="E140" s="126" t="s">
        <v>86</v>
      </c>
      <c r="F140" s="127" t="s">
        <v>18</v>
      </c>
      <c r="G140" s="126" t="s">
        <v>58</v>
      </c>
      <c r="H140" s="126" t="s">
        <v>32</v>
      </c>
      <c r="I140" s="121" t="s">
        <v>102</v>
      </c>
      <c r="J140" s="126"/>
      <c r="K140" s="304">
        <f t="shared" si="3"/>
        <v>0</v>
      </c>
      <c r="L140" s="304">
        <f t="shared" si="4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5"/>
        <v>0</v>
      </c>
    </row>
    <row r="141" spans="1:17" ht="93.75" hidden="1">
      <c r="A141" s="158" t="s">
        <v>193</v>
      </c>
      <c r="B141" s="120" t="s">
        <v>155</v>
      </c>
      <c r="C141" s="120" t="s">
        <v>154</v>
      </c>
      <c r="D141" s="127" t="s">
        <v>18</v>
      </c>
      <c r="E141" s="126" t="s">
        <v>86</v>
      </c>
      <c r="F141" s="127" t="s">
        <v>18</v>
      </c>
      <c r="G141" s="126" t="s">
        <v>58</v>
      </c>
      <c r="H141" s="126" t="s">
        <v>32</v>
      </c>
      <c r="I141" s="121" t="s">
        <v>102</v>
      </c>
      <c r="J141" s="126"/>
      <c r="K141" s="304">
        <f t="shared" si="3"/>
        <v>0</v>
      </c>
      <c r="L141" s="304">
        <f t="shared" si="4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5"/>
        <v>0</v>
      </c>
    </row>
    <row r="142" spans="1:17" ht="93.75" hidden="1">
      <c r="A142" s="158" t="s">
        <v>194</v>
      </c>
      <c r="B142" s="120" t="s">
        <v>56</v>
      </c>
      <c r="C142" s="120" t="s">
        <v>154</v>
      </c>
      <c r="D142" s="127" t="s">
        <v>18</v>
      </c>
      <c r="E142" s="126" t="s">
        <v>86</v>
      </c>
      <c r="F142" s="127" t="s">
        <v>18</v>
      </c>
      <c r="G142" s="126" t="s">
        <v>58</v>
      </c>
      <c r="H142" s="126" t="s">
        <v>32</v>
      </c>
      <c r="I142" s="121" t="s">
        <v>102</v>
      </c>
      <c r="J142" s="126"/>
      <c r="K142" s="304">
        <f t="shared" si="3"/>
        <v>0</v>
      </c>
      <c r="L142" s="304">
        <f t="shared" si="4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5"/>
        <v>0</v>
      </c>
    </row>
    <row r="143" spans="1:17" ht="56.25" hidden="1">
      <c r="A143" s="166" t="s">
        <v>195</v>
      </c>
      <c r="B143" s="120" t="s">
        <v>153</v>
      </c>
      <c r="C143" s="120" t="s">
        <v>158</v>
      </c>
      <c r="D143" s="127" t="s">
        <v>18</v>
      </c>
      <c r="E143" s="126" t="s">
        <v>55</v>
      </c>
      <c r="F143" s="127" t="s">
        <v>18</v>
      </c>
      <c r="G143" s="126" t="s">
        <v>58</v>
      </c>
      <c r="H143" s="126" t="s">
        <v>32</v>
      </c>
      <c r="I143" s="121" t="s">
        <v>102</v>
      </c>
      <c r="J143" s="126"/>
      <c r="K143" s="304">
        <f t="shared" si="3"/>
        <v>0</v>
      </c>
      <c r="L143" s="304">
        <f t="shared" si="4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5"/>
        <v>0</v>
      </c>
    </row>
    <row r="144" spans="1:17" ht="75" hidden="1">
      <c r="A144" s="166" t="s">
        <v>196</v>
      </c>
      <c r="B144" s="120" t="s">
        <v>54</v>
      </c>
      <c r="C144" s="120" t="s">
        <v>158</v>
      </c>
      <c r="D144" s="127" t="s">
        <v>18</v>
      </c>
      <c r="E144" s="126" t="s">
        <v>55</v>
      </c>
      <c r="F144" s="127" t="s">
        <v>18</v>
      </c>
      <c r="G144" s="126" t="s">
        <v>58</v>
      </c>
      <c r="H144" s="126" t="s">
        <v>32</v>
      </c>
      <c r="I144" s="121" t="s">
        <v>102</v>
      </c>
      <c r="J144" s="126"/>
      <c r="K144" s="304">
        <f t="shared" si="3"/>
        <v>0</v>
      </c>
      <c r="L144" s="304">
        <f t="shared" si="4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5"/>
        <v>0</v>
      </c>
    </row>
    <row r="145" spans="1:17" ht="37.5">
      <c r="A145" s="166" t="s">
        <v>197</v>
      </c>
      <c r="B145" s="120" t="s">
        <v>20</v>
      </c>
      <c r="C145" s="120" t="s">
        <v>158</v>
      </c>
      <c r="D145" s="127" t="s">
        <v>18</v>
      </c>
      <c r="E145" s="126" t="s">
        <v>55</v>
      </c>
      <c r="F145" s="127" t="s">
        <v>18</v>
      </c>
      <c r="G145" s="126" t="s">
        <v>58</v>
      </c>
      <c r="H145" s="126" t="s">
        <v>32</v>
      </c>
      <c r="I145" s="121" t="s">
        <v>102</v>
      </c>
      <c r="J145" s="126">
        <v>1</v>
      </c>
      <c r="K145" s="304">
        <f t="shared" si="3"/>
        <v>1</v>
      </c>
      <c r="L145" s="304">
        <f t="shared" si="4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5"/>
        <v>0</v>
      </c>
    </row>
    <row r="146" spans="1:17" ht="93.75">
      <c r="A146" s="169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3</v>
      </c>
      <c r="K146" s="304">
        <f t="shared" si="3"/>
        <v>3</v>
      </c>
      <c r="L146" s="304">
        <f t="shared" si="4"/>
        <v>3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6">J146*0.1</f>
        <v>0</v>
      </c>
    </row>
    <row r="147" spans="1:17" ht="93.75">
      <c r="A147" s="169" t="s">
        <v>198</v>
      </c>
      <c r="B147" s="120" t="s">
        <v>155</v>
      </c>
      <c r="C147" s="120" t="s">
        <v>158</v>
      </c>
      <c r="D147" s="127" t="s">
        <v>18</v>
      </c>
      <c r="E147" s="126" t="s">
        <v>55</v>
      </c>
      <c r="F147" s="127" t="s">
        <v>18</v>
      </c>
      <c r="G147" s="126" t="s">
        <v>58</v>
      </c>
      <c r="H147" s="126" t="s">
        <v>32</v>
      </c>
      <c r="I147" s="121" t="s">
        <v>102</v>
      </c>
      <c r="J147" s="126">
        <v>69</v>
      </c>
      <c r="K147" s="304">
        <f t="shared" si="3"/>
        <v>69</v>
      </c>
      <c r="L147" s="304">
        <f t="shared" si="4"/>
        <v>69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7</v>
      </c>
    </row>
    <row r="148" spans="1:17" ht="75">
      <c r="A148" s="166" t="s">
        <v>199</v>
      </c>
      <c r="B148" s="120" t="s">
        <v>56</v>
      </c>
      <c r="C148" s="120" t="s">
        <v>158</v>
      </c>
      <c r="D148" s="127" t="s">
        <v>18</v>
      </c>
      <c r="E148" s="126" t="s">
        <v>55</v>
      </c>
      <c r="F148" s="127" t="s">
        <v>18</v>
      </c>
      <c r="G148" s="126" t="s">
        <v>58</v>
      </c>
      <c r="H148" s="126" t="s">
        <v>32</v>
      </c>
      <c r="I148" s="121" t="s">
        <v>102</v>
      </c>
      <c r="J148" s="126">
        <v>169</v>
      </c>
      <c r="K148" s="304">
        <f t="shared" si="3"/>
        <v>169</v>
      </c>
      <c r="L148" s="304">
        <f t="shared" si="4"/>
        <v>169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5"/>
        <v>17</v>
      </c>
    </row>
    <row r="149" spans="1:17" ht="93.75" hidden="1">
      <c r="A149" s="146" t="s">
        <v>200</v>
      </c>
      <c r="B149" s="120" t="s">
        <v>153</v>
      </c>
      <c r="C149" s="120" t="s">
        <v>158</v>
      </c>
      <c r="D149" s="127" t="s">
        <v>18</v>
      </c>
      <c r="E149" s="126" t="s">
        <v>86</v>
      </c>
      <c r="F149" s="127" t="s">
        <v>18</v>
      </c>
      <c r="G149" s="126" t="s">
        <v>58</v>
      </c>
      <c r="H149" s="126" t="s">
        <v>32</v>
      </c>
      <c r="I149" s="121" t="s">
        <v>102</v>
      </c>
      <c r="J149" s="126"/>
      <c r="K149" s="304">
        <f t="shared" si="3"/>
        <v>0</v>
      </c>
      <c r="L149" s="304">
        <f t="shared" si="4"/>
        <v>0</v>
      </c>
      <c r="M149" s="14" t="s">
        <v>18</v>
      </c>
      <c r="N149" s="126" t="s">
        <v>18</v>
      </c>
      <c r="O149" s="126" t="s">
        <v>18</v>
      </c>
      <c r="P149" s="66">
        <v>10</v>
      </c>
      <c r="Q149" s="67">
        <f t="shared" si="5"/>
        <v>0</v>
      </c>
    </row>
    <row r="150" spans="1:17" ht="93.75" hidden="1">
      <c r="A150" s="146" t="s">
        <v>201</v>
      </c>
      <c r="B150" s="120" t="s">
        <v>54</v>
      </c>
      <c r="C150" s="120" t="s">
        <v>158</v>
      </c>
      <c r="D150" s="127" t="s">
        <v>18</v>
      </c>
      <c r="E150" s="126" t="s">
        <v>86</v>
      </c>
      <c r="F150" s="127" t="s">
        <v>18</v>
      </c>
      <c r="G150" s="126" t="s">
        <v>58</v>
      </c>
      <c r="H150" s="126" t="s">
        <v>32</v>
      </c>
      <c r="I150" s="121" t="s">
        <v>102</v>
      </c>
      <c r="J150" s="126"/>
      <c r="K150" s="304">
        <f t="shared" si="3"/>
        <v>0</v>
      </c>
      <c r="L150" s="304">
        <f t="shared" si="4"/>
        <v>0</v>
      </c>
      <c r="M150" s="14" t="s">
        <v>18</v>
      </c>
      <c r="N150" s="126" t="s">
        <v>18</v>
      </c>
      <c r="O150" s="126" t="s">
        <v>18</v>
      </c>
      <c r="P150" s="66">
        <v>10</v>
      </c>
      <c r="Q150" s="67">
        <f t="shared" si="5"/>
        <v>0</v>
      </c>
    </row>
    <row r="151" spans="1:17" ht="93.75" hidden="1">
      <c r="A151" s="146" t="s">
        <v>202</v>
      </c>
      <c r="B151" s="120" t="s">
        <v>20</v>
      </c>
      <c r="C151" s="120" t="s">
        <v>158</v>
      </c>
      <c r="D151" s="127" t="s">
        <v>18</v>
      </c>
      <c r="E151" s="126" t="s">
        <v>86</v>
      </c>
      <c r="F151" s="127" t="s">
        <v>18</v>
      </c>
      <c r="G151" s="126" t="s">
        <v>58</v>
      </c>
      <c r="H151" s="126" t="s">
        <v>32</v>
      </c>
      <c r="I151" s="121" t="s">
        <v>102</v>
      </c>
      <c r="J151" s="126"/>
      <c r="K151" s="304">
        <f t="shared" si="3"/>
        <v>0</v>
      </c>
      <c r="L151" s="304">
        <f t="shared" si="4"/>
        <v>0</v>
      </c>
      <c r="M151" s="14" t="s">
        <v>18</v>
      </c>
      <c r="N151" s="126" t="s">
        <v>18</v>
      </c>
      <c r="O151" s="126" t="s">
        <v>18</v>
      </c>
      <c r="P151" s="66">
        <v>10</v>
      </c>
      <c r="Q151" s="67">
        <f t="shared" si="5"/>
        <v>0</v>
      </c>
    </row>
    <row r="152" spans="1:17" ht="93.75" hidden="1">
      <c r="A152" s="146" t="s">
        <v>203</v>
      </c>
      <c r="B152" s="120" t="s">
        <v>155</v>
      </c>
      <c r="C152" s="120" t="s">
        <v>158</v>
      </c>
      <c r="D152" s="127" t="s">
        <v>18</v>
      </c>
      <c r="E152" s="126" t="s">
        <v>86</v>
      </c>
      <c r="F152" s="127" t="s">
        <v>18</v>
      </c>
      <c r="G152" s="126" t="s">
        <v>58</v>
      </c>
      <c r="H152" s="126" t="s">
        <v>32</v>
      </c>
      <c r="I152" s="121" t="s">
        <v>102</v>
      </c>
      <c r="J152" s="126"/>
      <c r="K152" s="304">
        <f t="shared" si="3"/>
        <v>0</v>
      </c>
      <c r="L152" s="304">
        <f t="shared" si="4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5"/>
        <v>0</v>
      </c>
    </row>
    <row r="153" spans="1:17" ht="93.75" hidden="1">
      <c r="A153" s="144" t="s">
        <v>204</v>
      </c>
      <c r="B153" s="120" t="s">
        <v>56</v>
      </c>
      <c r="C153" s="120" t="s">
        <v>158</v>
      </c>
      <c r="D153" s="127" t="s">
        <v>18</v>
      </c>
      <c r="E153" s="126" t="s">
        <v>86</v>
      </c>
      <c r="F153" s="127" t="s">
        <v>18</v>
      </c>
      <c r="G153" s="126" t="s">
        <v>58</v>
      </c>
      <c r="H153" s="126" t="s">
        <v>32</v>
      </c>
      <c r="I153" s="121" t="s">
        <v>102</v>
      </c>
      <c r="J153" s="126"/>
      <c r="K153" s="304">
        <f t="shared" si="3"/>
        <v>0</v>
      </c>
      <c r="L153" s="304">
        <f t="shared" si="4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5"/>
        <v>0</v>
      </c>
    </row>
    <row r="154" spans="1:17" hidden="1">
      <c r="A154" s="18"/>
      <c r="B154" s="120"/>
      <c r="C154" s="120"/>
      <c r="D154" s="127"/>
      <c r="E154" s="126"/>
      <c r="F154" s="127"/>
      <c r="G154" s="126"/>
      <c r="H154" s="126"/>
      <c r="I154" s="121"/>
      <c r="J154" s="126"/>
      <c r="K154" s="126"/>
      <c r="L154" s="126"/>
      <c r="M154" s="126"/>
      <c r="N154" s="126"/>
      <c r="O154" s="126"/>
      <c r="P154" s="66">
        <v>10</v>
      </c>
      <c r="Q154" s="67">
        <f t="shared" si="5"/>
        <v>0</v>
      </c>
    </row>
    <row r="155" spans="1:17" ht="21.75" customHeight="1">
      <c r="A155" s="11" t="s">
        <v>92</v>
      </c>
      <c r="B155" s="120"/>
      <c r="C155" s="120"/>
      <c r="D155" s="127"/>
      <c r="E155" s="126"/>
      <c r="F155" s="127"/>
      <c r="G155" s="126"/>
      <c r="H155" s="126"/>
      <c r="I155" s="12"/>
      <c r="J155" s="14">
        <f>SUM(J132:J154)</f>
        <v>275</v>
      </c>
      <c r="K155" s="14">
        <f t="shared" ref="K155:L155" si="7">SUM(K132:K154)</f>
        <v>275</v>
      </c>
      <c r="L155" s="14">
        <f t="shared" si="7"/>
        <v>275</v>
      </c>
      <c r="M155" s="126"/>
      <c r="N155" s="126"/>
      <c r="O155" s="126"/>
      <c r="P155" s="66">
        <v>10</v>
      </c>
      <c r="Q155" s="67">
        <f>J155*0.1</f>
        <v>28</v>
      </c>
    </row>
    <row r="156" spans="1:17">
      <c r="A156" s="128" t="s">
        <v>33</v>
      </c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128"/>
      <c r="M157" s="128"/>
      <c r="N157" s="128"/>
      <c r="O157" s="128"/>
    </row>
    <row r="158" spans="1:17">
      <c r="A158" s="126" t="s">
        <v>35</v>
      </c>
      <c r="B158" s="126" t="s">
        <v>36</v>
      </c>
      <c r="C158" s="126" t="s">
        <v>37</v>
      </c>
      <c r="D158" s="126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128"/>
      <c r="M158" s="128"/>
      <c r="N158" s="128"/>
      <c r="O158" s="128"/>
    </row>
    <row r="159" spans="1:17">
      <c r="A159" s="126">
        <v>1</v>
      </c>
      <c r="B159" s="126">
        <v>2</v>
      </c>
      <c r="C159" s="126">
        <v>3</v>
      </c>
      <c r="D159" s="126">
        <v>4</v>
      </c>
      <c r="E159" s="331">
        <v>5</v>
      </c>
      <c r="F159" s="384"/>
      <c r="G159" s="384"/>
      <c r="H159" s="384"/>
      <c r="I159" s="384"/>
      <c r="J159" s="384"/>
      <c r="K159" s="384"/>
      <c r="L159" s="128"/>
      <c r="M159" s="128"/>
      <c r="N159" s="128"/>
      <c r="O159" s="128"/>
    </row>
    <row r="160" spans="1:17" ht="101.25" customHeight="1">
      <c r="A160" s="126" t="s">
        <v>59</v>
      </c>
      <c r="B160" s="126" t="s">
        <v>60</v>
      </c>
      <c r="C160" s="16">
        <v>42443</v>
      </c>
      <c r="D160" s="126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128"/>
      <c r="M160" s="128"/>
      <c r="N160" s="128"/>
      <c r="O160" s="128"/>
    </row>
    <row r="161" spans="1:23" ht="75.75" customHeight="1">
      <c r="A161" s="126" t="s">
        <v>59</v>
      </c>
      <c r="B161" s="126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128"/>
      <c r="M161" s="128"/>
      <c r="N161" s="128"/>
      <c r="O161" s="128"/>
    </row>
    <row r="162" spans="1:23">
      <c r="A162" s="358" t="s">
        <v>39</v>
      </c>
      <c r="B162" s="358"/>
      <c r="C162" s="358"/>
      <c r="D162" s="358"/>
      <c r="E162" s="358"/>
      <c r="F162" s="358"/>
      <c r="G162" s="128"/>
      <c r="H162" s="128"/>
      <c r="I162" s="128"/>
      <c r="J162" s="128"/>
      <c r="K162" s="128"/>
      <c r="L162" s="128"/>
      <c r="M162" s="128"/>
      <c r="N162" s="128"/>
      <c r="O162" s="128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7"/>
      <c r="M163" s="137"/>
      <c r="N163" s="137"/>
      <c r="O163" s="137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7"/>
      <c r="M164" s="137"/>
      <c r="N164" s="137"/>
      <c r="O164" s="137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7"/>
      <c r="M165" s="137"/>
      <c r="N165" s="137"/>
      <c r="O165" s="137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128"/>
      <c r="K166" s="128"/>
      <c r="L166" s="128"/>
      <c r="M166" s="128"/>
      <c r="N166" s="128"/>
      <c r="O166" s="128"/>
    </row>
    <row r="167" spans="1:23" ht="18.75" customHeight="1">
      <c r="A167" s="333" t="s">
        <v>43</v>
      </c>
      <c r="B167" s="333"/>
      <c r="C167" s="333"/>
      <c r="D167" s="333"/>
      <c r="E167" s="333" t="s">
        <v>44</v>
      </c>
      <c r="F167" s="333"/>
      <c r="G167" s="333"/>
      <c r="H167" s="333" t="s">
        <v>45</v>
      </c>
      <c r="I167" s="333"/>
      <c r="J167" s="333"/>
      <c r="K167" s="333"/>
      <c r="L167" s="333"/>
      <c r="M167" s="128"/>
      <c r="N167" s="128"/>
      <c r="O167" s="128"/>
      <c r="P167" s="128"/>
    </row>
    <row r="168" spans="1:23">
      <c r="A168" s="331">
        <v>1</v>
      </c>
      <c r="B168" s="331"/>
      <c r="C168" s="331"/>
      <c r="D168" s="331"/>
      <c r="E168" s="355">
        <v>2</v>
      </c>
      <c r="F168" s="427"/>
      <c r="G168" s="356"/>
      <c r="H168" s="333">
        <v>3</v>
      </c>
      <c r="I168" s="333"/>
      <c r="J168" s="333"/>
      <c r="K168" s="333"/>
      <c r="L168" s="333"/>
    </row>
    <row r="169" spans="1:23" ht="55.5" customHeight="1">
      <c r="A169" s="393" t="s">
        <v>256</v>
      </c>
      <c r="B169" s="394"/>
      <c r="C169" s="394"/>
      <c r="D169" s="395"/>
      <c r="E169" s="355" t="s">
        <v>46</v>
      </c>
      <c r="F169" s="427"/>
      <c r="G169" s="356"/>
      <c r="H169" s="355" t="s">
        <v>47</v>
      </c>
      <c r="I169" s="427"/>
      <c r="J169" s="427"/>
      <c r="K169" s="427"/>
      <c r="L169" s="356"/>
    </row>
    <row r="170" spans="1:23" ht="56.25" customHeight="1">
      <c r="A170" s="393" t="s">
        <v>256</v>
      </c>
      <c r="B170" s="394"/>
      <c r="C170" s="394"/>
      <c r="D170" s="395"/>
      <c r="E170" s="355" t="s">
        <v>48</v>
      </c>
      <c r="F170" s="427"/>
      <c r="G170" s="356"/>
      <c r="H170" s="355" t="s">
        <v>49</v>
      </c>
      <c r="I170" s="427"/>
      <c r="J170" s="427"/>
      <c r="K170" s="427"/>
      <c r="L170" s="356"/>
    </row>
    <row r="171" spans="1:23" ht="54.75" customHeight="1">
      <c r="A171" s="393" t="s">
        <v>256</v>
      </c>
      <c r="B171" s="394"/>
      <c r="C171" s="394"/>
      <c r="D171" s="395"/>
      <c r="E171" s="355" t="s">
        <v>51</v>
      </c>
      <c r="F171" s="427"/>
      <c r="G171" s="356"/>
      <c r="H171" s="355" t="s">
        <v>47</v>
      </c>
      <c r="I171" s="427"/>
      <c r="J171" s="427"/>
      <c r="K171" s="427"/>
      <c r="L171" s="356"/>
    </row>
    <row r="172" spans="1:23" ht="59.25" customHeight="1">
      <c r="A172" s="393" t="s">
        <v>257</v>
      </c>
      <c r="B172" s="394"/>
      <c r="C172" s="394"/>
      <c r="D172" s="395"/>
      <c r="E172" s="355" t="s">
        <v>50</v>
      </c>
      <c r="F172" s="427"/>
      <c r="G172" s="356"/>
      <c r="H172" s="428" t="s">
        <v>171</v>
      </c>
      <c r="I172" s="403"/>
      <c r="J172" s="403"/>
      <c r="K172" s="403"/>
      <c r="L172" s="404"/>
    </row>
    <row r="173" spans="1:23" ht="9" customHeight="1">
      <c r="A173" s="8"/>
      <c r="B173" s="8"/>
      <c r="C173" s="8"/>
      <c r="D173" s="8"/>
      <c r="E173" s="8"/>
      <c r="F173" s="8"/>
      <c r="G173" s="8"/>
      <c r="H173" s="8"/>
      <c r="I173" s="8"/>
      <c r="J173" s="128"/>
      <c r="K173" s="128"/>
      <c r="L173" s="128"/>
      <c r="M173" s="128"/>
      <c r="N173" s="128"/>
      <c r="O173" s="128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 ht="17.25" customHeight="1">
      <c r="A175" s="138"/>
      <c r="B175" s="139"/>
      <c r="C175" s="139"/>
      <c r="D175" s="139"/>
      <c r="E175" s="139"/>
      <c r="F175" s="139"/>
      <c r="G175" s="139"/>
      <c r="H175" s="139"/>
      <c r="I175" s="139"/>
      <c r="J175" s="139"/>
      <c r="K175" s="139"/>
      <c r="L175" s="139"/>
      <c r="M175" s="139"/>
      <c r="N175" s="139"/>
      <c r="O175" s="139"/>
      <c r="P175" s="91"/>
      <c r="Q175" s="92"/>
      <c r="R175" s="93"/>
      <c r="S175" s="93"/>
      <c r="T175" s="93"/>
      <c r="U175" s="93"/>
      <c r="V175" s="93"/>
      <c r="W175" s="93"/>
    </row>
    <row r="176" spans="1:23" ht="27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29" t="s">
        <v>175</v>
      </c>
      <c r="N176" s="353" t="s">
        <v>18</v>
      </c>
      <c r="O176" s="140"/>
      <c r="P176" s="140"/>
      <c r="Q176" s="98"/>
      <c r="R176" s="98"/>
      <c r="S176" s="98"/>
      <c r="T176" s="98"/>
      <c r="U176" s="98"/>
      <c r="V176" s="98"/>
      <c r="W176" s="98"/>
    </row>
    <row r="177" spans="1:31" ht="26.25" customHeight="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30"/>
      <c r="N177" s="353"/>
      <c r="O177" s="140"/>
      <c r="P177" s="140"/>
      <c r="Q177" s="98"/>
      <c r="R177" s="98"/>
      <c r="S177" s="98"/>
      <c r="T177" s="98"/>
      <c r="U177" s="98"/>
      <c r="V177" s="98"/>
      <c r="W177" s="98"/>
    </row>
    <row r="178" spans="1:31" ht="26.25" customHeight="1">
      <c r="A178" s="140" t="s">
        <v>218</v>
      </c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430"/>
      <c r="N178" s="353"/>
      <c r="O178" s="140"/>
      <c r="P178" s="140"/>
      <c r="Q178" s="98"/>
      <c r="R178" s="98"/>
      <c r="S178" s="98"/>
      <c r="T178" s="98"/>
      <c r="U178" s="98"/>
      <c r="V178" s="98"/>
      <c r="W178" s="98"/>
    </row>
    <row r="179" spans="1:3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140"/>
      <c r="N179" s="91"/>
      <c r="O179" s="140"/>
      <c r="P179" s="140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140"/>
      <c r="L180" s="140"/>
      <c r="M180" s="140"/>
      <c r="N180" s="91"/>
      <c r="O180" s="140"/>
      <c r="P180" s="140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49" t="s">
        <v>221</v>
      </c>
      <c r="B181" s="349" t="s">
        <v>222</v>
      </c>
      <c r="C181" s="349"/>
      <c r="D181" s="349"/>
      <c r="E181" s="349" t="s">
        <v>223</v>
      </c>
      <c r="F181" s="349"/>
      <c r="G181" s="349" t="s">
        <v>224</v>
      </c>
      <c r="H181" s="349"/>
      <c r="I181" s="349"/>
      <c r="J181" s="349" t="s">
        <v>225</v>
      </c>
      <c r="K181" s="349"/>
      <c r="L181" s="349"/>
      <c r="M181" s="349" t="s">
        <v>226</v>
      </c>
      <c r="N181" s="349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49"/>
      <c r="B182" s="419" t="s">
        <v>227</v>
      </c>
      <c r="C182" s="419" t="s">
        <v>227</v>
      </c>
      <c r="D182" s="419" t="s">
        <v>227</v>
      </c>
      <c r="E182" s="419" t="s">
        <v>227</v>
      </c>
      <c r="F182" s="419" t="s">
        <v>227</v>
      </c>
      <c r="G182" s="349" t="s">
        <v>228</v>
      </c>
      <c r="H182" s="349" t="s">
        <v>229</v>
      </c>
      <c r="I182" s="349"/>
      <c r="J182" s="331" t="s">
        <v>450</v>
      </c>
      <c r="K182" s="331" t="s">
        <v>451</v>
      </c>
      <c r="L182" s="331" t="s">
        <v>452</v>
      </c>
      <c r="M182" s="349" t="s">
        <v>168</v>
      </c>
      <c r="N182" s="349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49"/>
      <c r="B183" s="388"/>
      <c r="C183" s="388"/>
      <c r="D183" s="388"/>
      <c r="E183" s="388"/>
      <c r="F183" s="388"/>
      <c r="G183" s="349"/>
      <c r="H183" s="147" t="s">
        <v>15</v>
      </c>
      <c r="I183" s="148" t="s">
        <v>230</v>
      </c>
      <c r="J183" s="331"/>
      <c r="K183" s="331"/>
      <c r="L183" s="359"/>
      <c r="M183" s="349"/>
      <c r="N183" s="349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147">
        <v>1</v>
      </c>
      <c r="B184" s="147">
        <v>2</v>
      </c>
      <c r="C184" s="147">
        <v>3</v>
      </c>
      <c r="D184" s="147">
        <v>4</v>
      </c>
      <c r="E184" s="147">
        <v>5</v>
      </c>
      <c r="F184" s="147">
        <v>6</v>
      </c>
      <c r="G184" s="147">
        <v>7</v>
      </c>
      <c r="H184" s="147">
        <v>8</v>
      </c>
      <c r="I184" s="147">
        <v>9</v>
      </c>
      <c r="J184" s="147">
        <v>10</v>
      </c>
      <c r="K184" s="147">
        <v>11</v>
      </c>
      <c r="L184" s="147">
        <v>12</v>
      </c>
      <c r="M184" s="147">
        <v>13</v>
      </c>
      <c r="N184" s="147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49" t="s">
        <v>18</v>
      </c>
      <c r="B185" s="349" t="s">
        <v>18</v>
      </c>
      <c r="C185" s="349" t="s">
        <v>18</v>
      </c>
      <c r="D185" s="349" t="s">
        <v>18</v>
      </c>
      <c r="E185" s="349" t="s">
        <v>18</v>
      </c>
      <c r="F185" s="349" t="s">
        <v>18</v>
      </c>
      <c r="G185" s="147" t="s">
        <v>18</v>
      </c>
      <c r="H185" s="147" t="s">
        <v>18</v>
      </c>
      <c r="I185" s="147" t="s">
        <v>18</v>
      </c>
      <c r="J185" s="147" t="s">
        <v>18</v>
      </c>
      <c r="K185" s="147" t="s">
        <v>18</v>
      </c>
      <c r="L185" s="147" t="s">
        <v>18</v>
      </c>
      <c r="M185" s="147" t="s">
        <v>18</v>
      </c>
      <c r="N185" s="147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49"/>
      <c r="B186" s="349"/>
      <c r="C186" s="349"/>
      <c r="D186" s="349"/>
      <c r="E186" s="349"/>
      <c r="F186" s="349"/>
      <c r="G186" s="147" t="s">
        <v>18</v>
      </c>
      <c r="H186" s="147" t="s">
        <v>18</v>
      </c>
      <c r="I186" s="147" t="s">
        <v>18</v>
      </c>
      <c r="J186" s="147" t="s">
        <v>18</v>
      </c>
      <c r="K186" s="147" t="s">
        <v>18</v>
      </c>
      <c r="L186" s="147" t="s">
        <v>18</v>
      </c>
      <c r="M186" s="147" t="s">
        <v>18</v>
      </c>
      <c r="N186" s="147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49"/>
      <c r="B187" s="149"/>
      <c r="C187" s="149"/>
      <c r="D187" s="149"/>
      <c r="E187" s="149"/>
      <c r="F187" s="149"/>
      <c r="G187" s="149"/>
      <c r="H187" s="149"/>
      <c r="I187" s="149"/>
      <c r="J187" s="149"/>
      <c r="K187" s="149"/>
      <c r="L187" s="149"/>
      <c r="M187" s="149"/>
      <c r="N187" s="149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49" t="s">
        <v>221</v>
      </c>
      <c r="B189" s="349" t="s">
        <v>222</v>
      </c>
      <c r="C189" s="349"/>
      <c r="D189" s="349"/>
      <c r="E189" s="349" t="s">
        <v>223</v>
      </c>
      <c r="F189" s="349"/>
      <c r="G189" s="349" t="s">
        <v>232</v>
      </c>
      <c r="H189" s="349"/>
      <c r="I189" s="349"/>
      <c r="J189" s="421" t="s">
        <v>391</v>
      </c>
      <c r="K189" s="422"/>
      <c r="L189" s="423"/>
      <c r="M189" s="424" t="s">
        <v>170</v>
      </c>
      <c r="N189" s="425"/>
      <c r="O189" s="426"/>
      <c r="P189" s="420" t="s">
        <v>226</v>
      </c>
      <c r="Q189" s="420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49"/>
      <c r="B190" s="419" t="s">
        <v>227</v>
      </c>
      <c r="C190" s="419" t="s">
        <v>227</v>
      </c>
      <c r="D190" s="419" t="s">
        <v>227</v>
      </c>
      <c r="E190" s="419" t="s">
        <v>227</v>
      </c>
      <c r="F190" s="419" t="s">
        <v>227</v>
      </c>
      <c r="G190" s="419" t="s">
        <v>228</v>
      </c>
      <c r="H190" s="420" t="s">
        <v>229</v>
      </c>
      <c r="I190" s="420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49" t="s">
        <v>168</v>
      </c>
      <c r="Q190" s="349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49"/>
      <c r="B191" s="388"/>
      <c r="C191" s="388"/>
      <c r="D191" s="388"/>
      <c r="E191" s="388"/>
      <c r="F191" s="388"/>
      <c r="G191" s="388"/>
      <c r="H191" s="104" t="s">
        <v>15</v>
      </c>
      <c r="I191" s="148" t="s">
        <v>230</v>
      </c>
      <c r="J191" s="331"/>
      <c r="K191" s="331"/>
      <c r="L191" s="359"/>
      <c r="M191" s="331"/>
      <c r="N191" s="331"/>
      <c r="O191" s="359"/>
      <c r="P191" s="349"/>
      <c r="Q191" s="349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147">
        <v>1</v>
      </c>
      <c r="B192" s="147">
        <v>2</v>
      </c>
      <c r="C192" s="147">
        <v>3</v>
      </c>
      <c r="D192" s="150">
        <v>4</v>
      </c>
      <c r="E192" s="147">
        <v>5</v>
      </c>
      <c r="F192" s="147">
        <v>6</v>
      </c>
      <c r="G192" s="151">
        <v>7</v>
      </c>
      <c r="H192" s="147">
        <v>8</v>
      </c>
      <c r="I192" s="147">
        <v>9</v>
      </c>
      <c r="J192" s="147">
        <v>10</v>
      </c>
      <c r="K192" s="147">
        <v>11</v>
      </c>
      <c r="L192" s="147">
        <v>12</v>
      </c>
      <c r="M192" s="147">
        <v>13</v>
      </c>
      <c r="N192" s="147">
        <v>14</v>
      </c>
      <c r="O192" s="147">
        <v>15</v>
      </c>
      <c r="P192" s="147">
        <v>16</v>
      </c>
      <c r="Q192" s="147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8" t="s">
        <v>18</v>
      </c>
      <c r="B193" s="418" t="s">
        <v>18</v>
      </c>
      <c r="C193" s="418" t="s">
        <v>18</v>
      </c>
      <c r="D193" s="419" t="s">
        <v>18</v>
      </c>
      <c r="E193" s="419" t="s">
        <v>18</v>
      </c>
      <c r="F193" s="349" t="s">
        <v>18</v>
      </c>
      <c r="G193" s="147" t="s">
        <v>18</v>
      </c>
      <c r="H193" s="147" t="s">
        <v>18</v>
      </c>
      <c r="I193" s="147" t="s">
        <v>18</v>
      </c>
      <c r="J193" s="147" t="s">
        <v>18</v>
      </c>
      <c r="K193" s="147" t="s">
        <v>18</v>
      </c>
      <c r="L193" s="147" t="s">
        <v>18</v>
      </c>
      <c r="M193" s="147" t="s">
        <v>18</v>
      </c>
      <c r="N193" s="147" t="s">
        <v>18</v>
      </c>
      <c r="O193" s="147" t="s">
        <v>18</v>
      </c>
      <c r="P193" s="147" t="s">
        <v>18</v>
      </c>
      <c r="Q193" s="147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8"/>
      <c r="B194" s="418"/>
      <c r="C194" s="418"/>
      <c r="D194" s="388"/>
      <c r="E194" s="388"/>
      <c r="F194" s="349"/>
      <c r="G194" s="147" t="s">
        <v>18</v>
      </c>
      <c r="H194" s="147" t="s">
        <v>18</v>
      </c>
      <c r="I194" s="147" t="s">
        <v>18</v>
      </c>
      <c r="J194" s="147" t="s">
        <v>18</v>
      </c>
      <c r="K194" s="147" t="s">
        <v>18</v>
      </c>
      <c r="L194" s="147" t="s">
        <v>18</v>
      </c>
      <c r="M194" s="147" t="s">
        <v>18</v>
      </c>
      <c r="N194" s="147" t="s">
        <v>18</v>
      </c>
      <c r="O194" s="147" t="s">
        <v>18</v>
      </c>
      <c r="P194" s="147" t="s">
        <v>18</v>
      </c>
      <c r="Q194" s="147" t="s">
        <v>18</v>
      </c>
      <c r="R194" s="125"/>
      <c r="S194" s="125"/>
      <c r="T194" s="125"/>
      <c r="U194" s="125"/>
      <c r="V194" s="125"/>
      <c r="W194" s="125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49"/>
      <c r="B195" s="149"/>
      <c r="C195" s="149"/>
      <c r="D195" s="152"/>
      <c r="E195" s="149"/>
      <c r="F195" s="149"/>
      <c r="G195" s="153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25"/>
      <c r="S195" s="125"/>
      <c r="T195" s="125"/>
      <c r="U195" s="125"/>
      <c r="V195" s="125"/>
      <c r="W195" s="125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25"/>
      <c r="S196" s="125"/>
      <c r="T196" s="125"/>
      <c r="U196" s="125"/>
      <c r="V196" s="125"/>
      <c r="W196" s="125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128"/>
      <c r="N199" s="128"/>
      <c r="O199" s="128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128"/>
      <c r="N200" s="128"/>
      <c r="O200" s="128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128"/>
      <c r="N201" s="128"/>
      <c r="O201" s="128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128"/>
      <c r="N202" s="128"/>
      <c r="O202" s="128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128"/>
      <c r="N203" s="128"/>
      <c r="O203" s="128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128"/>
      <c r="N204" s="128"/>
      <c r="O204" s="128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128"/>
      <c r="N205" s="128"/>
      <c r="O205" s="128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126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128"/>
      <c r="N210" s="128"/>
      <c r="O210" s="128"/>
    </row>
    <row r="211" spans="1:16">
      <c r="A211" s="126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128"/>
      <c r="N211" s="128"/>
      <c r="O211" s="128"/>
    </row>
    <row r="212" spans="1:16" ht="40.5" customHeight="1">
      <c r="A212" s="126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128"/>
      <c r="N212" s="128"/>
      <c r="O212" s="128"/>
    </row>
    <row r="213" spans="1:16" ht="42.75" customHeight="1">
      <c r="A213" s="126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128"/>
      <c r="N213" s="128"/>
      <c r="O213" s="128"/>
    </row>
    <row r="214" spans="1:16" ht="42" customHeight="1">
      <c r="A214" s="126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128"/>
      <c r="N214" s="128"/>
      <c r="O214" s="128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128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</row>
    <row r="223" spans="1:16" hidden="1">
      <c r="A223" s="128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</row>
    <row r="224" spans="1:16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128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</row>
    <row r="226" spans="1:15">
      <c r="A226" s="128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</row>
  </sheetData>
  <mergeCells count="280">
    <mergeCell ref="A16:O16"/>
    <mergeCell ref="A17:O17"/>
    <mergeCell ref="N18:O18"/>
    <mergeCell ref="A19:J19"/>
    <mergeCell ref="K19:M19"/>
    <mergeCell ref="N19:O19"/>
    <mergeCell ref="A27:O27"/>
    <mergeCell ref="A28:J28"/>
    <mergeCell ref="A29:J29"/>
    <mergeCell ref="A24:J24"/>
    <mergeCell ref="K24:M24"/>
    <mergeCell ref="N24:O24"/>
    <mergeCell ref="K25:M25"/>
    <mergeCell ref="N25:O25"/>
    <mergeCell ref="A20:J20"/>
    <mergeCell ref="K20:M20"/>
    <mergeCell ref="N20:O20"/>
    <mergeCell ref="K21:M21"/>
    <mergeCell ref="N21:O21"/>
    <mergeCell ref="A23:J23"/>
    <mergeCell ref="K23:M23"/>
    <mergeCell ref="N23:O23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A62:O62"/>
    <mergeCell ref="A63:J63"/>
    <mergeCell ref="A64:A66"/>
    <mergeCell ref="B64:D65"/>
    <mergeCell ref="E64:F65"/>
    <mergeCell ref="G64:I64"/>
    <mergeCell ref="J64:L64"/>
    <mergeCell ref="M64:O64"/>
    <mergeCell ref="A44:A45"/>
    <mergeCell ref="B44:B45"/>
    <mergeCell ref="C44:C45"/>
    <mergeCell ref="D44:D45"/>
    <mergeCell ref="E44:E45"/>
    <mergeCell ref="F44:F45"/>
    <mergeCell ref="A46:A47"/>
    <mergeCell ref="B46:B47"/>
    <mergeCell ref="C46:C47"/>
    <mergeCell ref="D46:D47"/>
    <mergeCell ref="E46:E47"/>
    <mergeCell ref="F46:F47"/>
    <mergeCell ref="A48:A49"/>
    <mergeCell ref="B48:B49"/>
    <mergeCell ref="C48:C49"/>
    <mergeCell ref="D48:D49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79:L179"/>
    <mergeCell ref="A180:J180"/>
    <mergeCell ref="A181:A183"/>
    <mergeCell ref="B181:D181"/>
    <mergeCell ref="E181:F181"/>
    <mergeCell ref="G181:I181"/>
    <mergeCell ref="J181:L181"/>
    <mergeCell ref="L182:L183"/>
    <mergeCell ref="A172:D172"/>
    <mergeCell ref="E172:G172"/>
    <mergeCell ref="H172:L172"/>
    <mergeCell ref="A174:O174"/>
    <mergeCell ref="A176:L176"/>
    <mergeCell ref="M176:M178"/>
    <mergeCell ref="N176:N178"/>
    <mergeCell ref="A177:L177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M182:M183"/>
    <mergeCell ref="A185:A186"/>
    <mergeCell ref="B185:B186"/>
    <mergeCell ref="C185:C186"/>
    <mergeCell ref="D185:D186"/>
    <mergeCell ref="E185:E186"/>
    <mergeCell ref="F185:F186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200:L200"/>
    <mergeCell ref="A201:L201"/>
    <mergeCell ref="M190:M191"/>
    <mergeCell ref="N190:N191"/>
    <mergeCell ref="O190:O191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  <mergeCell ref="H190:I190"/>
    <mergeCell ref="J190:J191"/>
    <mergeCell ref="A197:O197"/>
    <mergeCell ref="A198:O198"/>
    <mergeCell ref="A199:L199"/>
    <mergeCell ref="A209:O209"/>
    <mergeCell ref="B210:D210"/>
    <mergeCell ref="E210:L210"/>
    <mergeCell ref="B211:D211"/>
    <mergeCell ref="E211:L211"/>
    <mergeCell ref="A202:L202"/>
    <mergeCell ref="A203:L203"/>
    <mergeCell ref="A204:L204"/>
    <mergeCell ref="A205:L205"/>
    <mergeCell ref="A206:O206"/>
    <mergeCell ref="A207:O207"/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  <mergeCell ref="A6:O6"/>
    <mergeCell ref="A7:O7"/>
    <mergeCell ref="A8:O8"/>
    <mergeCell ref="A9:O9"/>
    <mergeCell ref="D18:J18"/>
    <mergeCell ref="E48:E49"/>
    <mergeCell ref="A50:A51"/>
    <mergeCell ref="B50:B51"/>
    <mergeCell ref="C50:C51"/>
    <mergeCell ref="D50:D51"/>
    <mergeCell ref="E50:E51"/>
    <mergeCell ref="F50:F51"/>
    <mergeCell ref="F48:F49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0" orientation="landscape" r:id="rId1"/>
  <rowBreaks count="2" manualBreakCount="2">
    <brk id="33" max="16" man="1"/>
    <brk id="182" max="16" man="1"/>
  </rowBreaks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38"/>
  <dimension ref="A1:AE226"/>
  <sheetViews>
    <sheetView view="pageBreakPreview" topLeftCell="A206" zoomScale="80" zoomScaleNormal="75" zoomScaleSheetLayoutView="80" workbookViewId="0">
      <selection activeCell="A116" sqref="A116:XFD116"/>
    </sheetView>
  </sheetViews>
  <sheetFormatPr defaultRowHeight="18.75"/>
  <cols>
    <col min="1" max="1" width="30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436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132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31</v>
      </c>
      <c r="K68" s="81">
        <f>J68</f>
        <v>31</v>
      </c>
      <c r="L68" s="81">
        <f>J68</f>
        <v>31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209</v>
      </c>
      <c r="K73" s="305">
        <f t="shared" si="0"/>
        <v>209</v>
      </c>
      <c r="L73" s="305">
        <f t="shared" si="1"/>
        <v>209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21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240</v>
      </c>
      <c r="K77" s="69">
        <f t="shared" ref="K77:L77" si="3">SUM(K68:K76)</f>
        <v>240</v>
      </c>
      <c r="L77" s="69">
        <f t="shared" si="3"/>
        <v>240</v>
      </c>
      <c r="M77" s="69"/>
      <c r="N77" s="69"/>
      <c r="O77" s="69"/>
      <c r="P77" s="68">
        <v>10</v>
      </c>
      <c r="Q77" s="71">
        <f t="shared" si="2"/>
        <v>24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6" customHeight="1">
      <c r="A91" s="390" t="s">
        <v>325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6.75" customHeight="1">
      <c r="A92" s="390" t="s">
        <v>325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3" customHeight="1">
      <c r="A93" s="390" t="s">
        <v>325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326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126"/>
      <c r="L133" s="126"/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>
        <v>1</v>
      </c>
      <c r="K134" s="126">
        <f>J134</f>
        <v>1</v>
      </c>
      <c r="L134" s="126">
        <f>J134</f>
        <v>1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15</v>
      </c>
      <c r="K136" s="304">
        <f t="shared" si="5"/>
        <v>15</v>
      </c>
      <c r="L136" s="304">
        <f t="shared" si="6"/>
        <v>15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15</v>
      </c>
      <c r="K137" s="304">
        <f t="shared" si="5"/>
        <v>15</v>
      </c>
      <c r="L137" s="304">
        <f t="shared" si="6"/>
        <v>15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0</v>
      </c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3</v>
      </c>
      <c r="K145" s="304">
        <f t="shared" si="5"/>
        <v>3</v>
      </c>
      <c r="L145" s="304">
        <f t="shared" si="6"/>
        <v>3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54</v>
      </c>
      <c r="K147" s="304">
        <f t="shared" si="5"/>
        <v>54</v>
      </c>
      <c r="L147" s="304">
        <f t="shared" si="6"/>
        <v>54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5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151</v>
      </c>
      <c r="K148" s="304">
        <f t="shared" si="5"/>
        <v>151</v>
      </c>
      <c r="L148" s="304">
        <f t="shared" si="6"/>
        <v>151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15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240</v>
      </c>
      <c r="K155" s="14">
        <f t="shared" ref="K155:L155" si="9">SUM(K132:K154)</f>
        <v>240</v>
      </c>
      <c r="L155" s="14">
        <f t="shared" si="9"/>
        <v>240</v>
      </c>
      <c r="M155" s="9"/>
      <c r="N155" s="9"/>
      <c r="O155" s="9"/>
      <c r="P155" s="66">
        <v>10</v>
      </c>
      <c r="Q155" s="67">
        <f>J155*0.1</f>
        <v>24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4.5" customHeight="1">
      <c r="A169" s="390" t="s">
        <v>325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3.75" customHeight="1">
      <c r="A170" s="390" t="s">
        <v>325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7.5" customHeight="1">
      <c r="A171" s="390" t="s">
        <v>325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8.5" customHeight="1">
      <c r="A172" s="390" t="s">
        <v>326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7.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7.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33" max="16" man="1"/>
  </row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39"/>
  <dimension ref="A1:AE226"/>
  <sheetViews>
    <sheetView view="pageBreakPreview" topLeftCell="A197" zoomScale="80" zoomScaleNormal="75" zoomScaleSheetLayoutView="80" workbookViewId="0">
      <selection activeCell="D18" sqref="D18:J18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463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133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6</v>
      </c>
      <c r="K68" s="81">
        <f>J68</f>
        <v>6</v>
      </c>
      <c r="L68" s="81">
        <f>J68</f>
        <v>6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1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41</v>
      </c>
      <c r="K73" s="305">
        <f t="shared" si="0"/>
        <v>41</v>
      </c>
      <c r="L73" s="305">
        <f t="shared" si="1"/>
        <v>41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4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47</v>
      </c>
      <c r="K77" s="69">
        <f t="shared" ref="K77:L77" si="3">SUM(K68:K76)</f>
        <v>47</v>
      </c>
      <c r="L77" s="69">
        <f t="shared" si="3"/>
        <v>47</v>
      </c>
      <c r="M77" s="69"/>
      <c r="N77" s="69"/>
      <c r="O77" s="69"/>
      <c r="P77" s="68">
        <v>10</v>
      </c>
      <c r="Q77" s="71">
        <f t="shared" si="2"/>
        <v>5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327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7.75" customHeight="1">
      <c r="A92" s="390" t="s">
        <v>327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1.5" customHeight="1">
      <c r="A93" s="390" t="s">
        <v>327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328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3</v>
      </c>
      <c r="K136" s="304">
        <f t="shared" si="5"/>
        <v>3</v>
      </c>
      <c r="L136" s="304">
        <f t="shared" si="6"/>
        <v>3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</v>
      </c>
      <c r="K137" s="304">
        <f t="shared" si="5"/>
        <v>3</v>
      </c>
      <c r="L137" s="304">
        <f t="shared" si="6"/>
        <v>3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0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7</v>
      </c>
      <c r="K147" s="304">
        <f t="shared" si="5"/>
        <v>7</v>
      </c>
      <c r="L147" s="304">
        <f t="shared" si="6"/>
        <v>7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1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34</v>
      </c>
      <c r="K148" s="304">
        <f t="shared" si="5"/>
        <v>34</v>
      </c>
      <c r="L148" s="304">
        <f t="shared" si="6"/>
        <v>34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3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47</v>
      </c>
      <c r="K155" s="14">
        <f t="shared" ref="K155:L155" si="9">SUM(K132:K154)</f>
        <v>47</v>
      </c>
      <c r="L155" s="14">
        <f t="shared" si="9"/>
        <v>47</v>
      </c>
      <c r="M155" s="9"/>
      <c r="N155" s="9"/>
      <c r="O155" s="9"/>
      <c r="P155" s="66">
        <v>10</v>
      </c>
      <c r="Q155" s="67">
        <f>J155*0.1</f>
        <v>5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327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7.75" customHeight="1">
      <c r="A170" s="390" t="s">
        <v>327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1.5" customHeight="1">
      <c r="A171" s="390" t="s">
        <v>327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328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7.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12.7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2" manualBreakCount="2">
    <brk id="33" max="16" man="1"/>
    <brk id="182" max="16" man="1"/>
  </rowBreaks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0"/>
  <dimension ref="A1:AE226"/>
  <sheetViews>
    <sheetView view="pageBreakPreview" topLeftCell="A209" zoomScale="80" zoomScaleNormal="75" zoomScaleSheetLayoutView="80" workbookViewId="0">
      <selection activeCell="A116" sqref="A116:XFD116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437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134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16</v>
      </c>
      <c r="K68" s="81">
        <f>J68</f>
        <v>16</v>
      </c>
      <c r="L68" s="81">
        <f>J68</f>
        <v>16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2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119</v>
      </c>
      <c r="K73" s="305">
        <f t="shared" si="0"/>
        <v>119</v>
      </c>
      <c r="L73" s="305">
        <f t="shared" si="1"/>
        <v>119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12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135</v>
      </c>
      <c r="K77" s="69">
        <f t="shared" ref="K77:L77" si="3">SUM(K68:K76)</f>
        <v>135</v>
      </c>
      <c r="L77" s="69">
        <f t="shared" si="3"/>
        <v>135</v>
      </c>
      <c r="M77" s="69"/>
      <c r="N77" s="69"/>
      <c r="O77" s="69"/>
      <c r="P77" s="68">
        <v>10</v>
      </c>
      <c r="Q77" s="71">
        <f t="shared" si="2"/>
        <v>14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" customHeight="1">
      <c r="A91" s="390" t="s">
        <v>329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6.25" customHeight="1">
      <c r="A92" s="390" t="s">
        <v>329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7.75" customHeight="1">
      <c r="A93" s="390" t="s">
        <v>329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9.25" customHeight="1">
      <c r="A94" s="390" t="s">
        <v>330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/>
      <c r="L133" s="37"/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</v>
      </c>
      <c r="K136" s="304">
        <f t="shared" si="5"/>
        <v>4</v>
      </c>
      <c r="L136" s="304">
        <f t="shared" si="6"/>
        <v>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11</v>
      </c>
      <c r="K137" s="304">
        <f t="shared" si="5"/>
        <v>11</v>
      </c>
      <c r="L137" s="304">
        <f t="shared" si="6"/>
        <v>11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1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80.25" hidden="1" customHeight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0</v>
      </c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227">
        <v>35</v>
      </c>
      <c r="K147" s="304">
        <f t="shared" si="5"/>
        <v>35</v>
      </c>
      <c r="L147" s="304">
        <f t="shared" si="6"/>
        <v>35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4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84</v>
      </c>
      <c r="K148" s="304">
        <f t="shared" si="5"/>
        <v>84</v>
      </c>
      <c r="L148" s="304">
        <f t="shared" si="6"/>
        <v>84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8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135</v>
      </c>
      <c r="K155" s="14">
        <f t="shared" ref="K155:L155" si="9">SUM(K132:K154)</f>
        <v>135</v>
      </c>
      <c r="L155" s="14">
        <f t="shared" si="9"/>
        <v>135</v>
      </c>
      <c r="M155" s="9"/>
      <c r="N155" s="9"/>
      <c r="O155" s="9"/>
      <c r="P155" s="66">
        <v>10</v>
      </c>
      <c r="Q155" s="67">
        <f>J155*0.1</f>
        <v>14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" customHeight="1">
      <c r="A169" s="390" t="s">
        <v>329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6.25" customHeight="1">
      <c r="A170" s="390" t="s">
        <v>329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7.75" customHeight="1">
      <c r="A171" s="390" t="s">
        <v>329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60.75" customHeight="1">
      <c r="A172" s="390" t="s">
        <v>330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1" manualBreakCount="1">
    <brk id="33" max="1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1"/>
  <dimension ref="A1:AE226"/>
  <sheetViews>
    <sheetView view="pageBreakPreview" topLeftCell="A209" zoomScale="80" zoomScaleNormal="75" zoomScaleSheetLayoutView="80" workbookViewId="0">
      <selection activeCell="D18" sqref="D18:J18"/>
    </sheetView>
  </sheetViews>
  <sheetFormatPr defaultRowHeight="18.75"/>
  <cols>
    <col min="1" max="1" width="30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438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135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41</v>
      </c>
      <c r="K68" s="81">
        <f>J68</f>
        <v>41</v>
      </c>
      <c r="L68" s="81">
        <f>J68</f>
        <v>41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4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204</v>
      </c>
      <c r="K73" s="305">
        <f t="shared" si="0"/>
        <v>204</v>
      </c>
      <c r="L73" s="305">
        <f t="shared" si="1"/>
        <v>204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245</v>
      </c>
      <c r="K77" s="69">
        <f t="shared" ref="K77:L77" si="3">SUM(K68:K76)</f>
        <v>245</v>
      </c>
      <c r="L77" s="69">
        <f t="shared" si="3"/>
        <v>245</v>
      </c>
      <c r="M77" s="69"/>
      <c r="N77" s="69"/>
      <c r="O77" s="69"/>
      <c r="P77" s="68">
        <v>10</v>
      </c>
      <c r="Q77" s="71">
        <f t="shared" si="2"/>
        <v>25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" customHeight="1">
      <c r="A91" s="390" t="s">
        <v>331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1.5" customHeight="1">
      <c r="A92" s="390" t="s">
        <v>331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7.75" customHeight="1">
      <c r="A93" s="390" t="s">
        <v>331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332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7</v>
      </c>
      <c r="K136" s="304">
        <f t="shared" si="5"/>
        <v>7</v>
      </c>
      <c r="L136" s="304">
        <f t="shared" si="6"/>
        <v>7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34</v>
      </c>
      <c r="K137" s="304">
        <f t="shared" si="5"/>
        <v>34</v>
      </c>
      <c r="L137" s="304">
        <f t="shared" si="6"/>
        <v>34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3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4</v>
      </c>
      <c r="K144" s="304">
        <f t="shared" si="5"/>
        <v>4</v>
      </c>
      <c r="L144" s="304">
        <f t="shared" si="6"/>
        <v>4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227">
        <v>34</v>
      </c>
      <c r="K147" s="304">
        <f t="shared" si="5"/>
        <v>34</v>
      </c>
      <c r="L147" s="304">
        <f t="shared" si="6"/>
        <v>34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3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166</v>
      </c>
      <c r="K148" s="304">
        <f t="shared" si="5"/>
        <v>166</v>
      </c>
      <c r="L148" s="304">
        <f t="shared" si="6"/>
        <v>166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17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245</v>
      </c>
      <c r="K155" s="14">
        <f t="shared" ref="K155:L155" si="9">SUM(K132:K154)</f>
        <v>245</v>
      </c>
      <c r="L155" s="14">
        <f t="shared" si="9"/>
        <v>245</v>
      </c>
      <c r="M155" s="9"/>
      <c r="N155" s="9"/>
      <c r="O155" s="9"/>
      <c r="P155" s="66">
        <v>10</v>
      </c>
      <c r="Q155" s="67">
        <f>J155*0.1</f>
        <v>25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28" t="s">
        <v>59</v>
      </c>
      <c r="B161" s="228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" customHeight="1">
      <c r="A169" s="390" t="s">
        <v>331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1.5" customHeight="1">
      <c r="A170" s="390" t="s">
        <v>331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7.75" customHeight="1">
      <c r="A171" s="390" t="s">
        <v>331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332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33" max="16" man="1"/>
  </rowBreaks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2"/>
  <dimension ref="A1:AE226"/>
  <sheetViews>
    <sheetView view="pageBreakPreview" topLeftCell="A209" zoomScale="80" zoomScaleNormal="100" zoomScaleSheetLayoutView="80" workbookViewId="0">
      <selection activeCell="A116" sqref="A116:XFD116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439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136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25</v>
      </c>
      <c r="K68" s="81">
        <f>J68</f>
        <v>25</v>
      </c>
      <c r="L68" s="81">
        <f>J68</f>
        <v>25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130</v>
      </c>
      <c r="K73" s="305">
        <f t="shared" si="0"/>
        <v>130</v>
      </c>
      <c r="L73" s="305">
        <f t="shared" si="1"/>
        <v>130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13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155</v>
      </c>
      <c r="K77" s="69">
        <f t="shared" ref="K77:L77" si="3">SUM(K68:K76)</f>
        <v>155</v>
      </c>
      <c r="L77" s="69">
        <f t="shared" si="3"/>
        <v>155</v>
      </c>
      <c r="M77" s="69"/>
      <c r="N77" s="69"/>
      <c r="O77" s="69"/>
      <c r="P77" s="68">
        <v>10</v>
      </c>
      <c r="Q77" s="71">
        <f t="shared" si="2"/>
        <v>16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333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1.5" customHeight="1">
      <c r="A92" s="390" t="s">
        <v>333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.75" customHeight="1">
      <c r="A93" s="390" t="s">
        <v>333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334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138.75" hidden="1" customHeight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10</v>
      </c>
      <c r="K136" s="304">
        <f t="shared" si="5"/>
        <v>10</v>
      </c>
      <c r="L136" s="304">
        <f t="shared" si="6"/>
        <v>10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15</v>
      </c>
      <c r="K137" s="304">
        <f t="shared" si="5"/>
        <v>15</v>
      </c>
      <c r="L137" s="304">
        <f t="shared" si="6"/>
        <v>15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0</v>
      </c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29</v>
      </c>
      <c r="K147" s="304">
        <f t="shared" si="5"/>
        <v>29</v>
      </c>
      <c r="L147" s="304">
        <f t="shared" si="6"/>
        <v>29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3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100</v>
      </c>
      <c r="K148" s="304">
        <f t="shared" si="5"/>
        <v>100</v>
      </c>
      <c r="L148" s="304">
        <f t="shared" si="6"/>
        <v>100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10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155</v>
      </c>
      <c r="K155" s="14">
        <f t="shared" ref="K155:L155" si="9">SUM(K132:K154)</f>
        <v>155</v>
      </c>
      <c r="L155" s="14">
        <f t="shared" si="9"/>
        <v>155</v>
      </c>
      <c r="M155" s="9"/>
      <c r="N155" s="9"/>
      <c r="O155" s="9"/>
      <c r="P155" s="66">
        <v>10</v>
      </c>
      <c r="Q155" s="67">
        <f>J155*0.1</f>
        <v>16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333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1.5" customHeight="1">
      <c r="A170" s="390" t="s">
        <v>333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.75" customHeight="1">
      <c r="A171" s="390" t="s">
        <v>333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334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3"/>
  <dimension ref="A1:AE226"/>
  <sheetViews>
    <sheetView view="pageBreakPreview" topLeftCell="A148" zoomScale="80" zoomScaleNormal="75" zoomScaleSheetLayoutView="80" workbookViewId="0">
      <selection activeCell="A116" sqref="A116:XFD116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440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137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26</v>
      </c>
      <c r="K68" s="81">
        <f>J68</f>
        <v>26</v>
      </c>
      <c r="L68" s="81">
        <f>J68</f>
        <v>26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14</v>
      </c>
      <c r="K72" s="305">
        <f t="shared" si="0"/>
        <v>14</v>
      </c>
      <c r="L72" s="305">
        <f t="shared" si="1"/>
        <v>14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1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111</v>
      </c>
      <c r="K73" s="305">
        <f t="shared" si="0"/>
        <v>111</v>
      </c>
      <c r="L73" s="305">
        <f t="shared" si="1"/>
        <v>111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11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151</v>
      </c>
      <c r="K77" s="69">
        <f t="shared" ref="K77:L77" si="3">SUM(K68:K76)</f>
        <v>151</v>
      </c>
      <c r="L77" s="69">
        <f t="shared" si="3"/>
        <v>151</v>
      </c>
      <c r="M77" s="69"/>
      <c r="N77" s="69"/>
      <c r="O77" s="69"/>
      <c r="P77" s="68">
        <v>10</v>
      </c>
      <c r="Q77" s="71">
        <f t="shared" si="2"/>
        <v>15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335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9.25" customHeight="1">
      <c r="A92" s="390" t="s">
        <v>335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1.5" customHeight="1">
      <c r="A93" s="390" t="s">
        <v>335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336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126">
        <v>0</v>
      </c>
      <c r="L133" s="126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126">
        <f>J134</f>
        <v>0</v>
      </c>
      <c r="L134" s="126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5</v>
      </c>
      <c r="K136" s="304">
        <f t="shared" si="5"/>
        <v>5</v>
      </c>
      <c r="L136" s="304">
        <f t="shared" si="6"/>
        <v>5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20</v>
      </c>
      <c r="K137" s="304">
        <f t="shared" si="5"/>
        <v>20</v>
      </c>
      <c r="L137" s="304">
        <f t="shared" si="6"/>
        <v>20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0</v>
      </c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10</v>
      </c>
      <c r="K147" s="304">
        <f t="shared" si="5"/>
        <v>10</v>
      </c>
      <c r="L147" s="304">
        <f t="shared" si="6"/>
        <v>10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1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113</v>
      </c>
      <c r="K148" s="304">
        <f t="shared" si="5"/>
        <v>113</v>
      </c>
      <c r="L148" s="304">
        <f t="shared" si="6"/>
        <v>113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11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151</v>
      </c>
      <c r="K155" s="14">
        <f t="shared" ref="K155:L155" si="9">SUM(K132:K154)</f>
        <v>151</v>
      </c>
      <c r="L155" s="14">
        <f t="shared" si="9"/>
        <v>151</v>
      </c>
      <c r="M155" s="9"/>
      <c r="N155" s="9"/>
      <c r="O155" s="9"/>
      <c r="P155" s="66">
        <v>10</v>
      </c>
      <c r="Q155" s="67">
        <f>J155*0.1</f>
        <v>15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335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9.25" customHeight="1">
      <c r="A170" s="390" t="s">
        <v>335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1.5" customHeight="1">
      <c r="A171" s="390" t="s">
        <v>335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336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3" manualBreakCount="3">
    <brk id="33" max="16" man="1"/>
    <brk id="169" max="16" man="1"/>
    <brk id="195" max="1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4"/>
  <dimension ref="A1:AE226"/>
  <sheetViews>
    <sheetView view="pageBreakPreview" topLeftCell="A200" zoomScale="80" zoomScaleNormal="75" zoomScaleSheetLayoutView="80" workbookViewId="0">
      <selection activeCell="A116" sqref="A116:XFD116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441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138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38</v>
      </c>
      <c r="K68" s="81">
        <f>J68</f>
        <v>38</v>
      </c>
      <c r="L68" s="81">
        <f>J68</f>
        <v>38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4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13</v>
      </c>
      <c r="K72" s="305">
        <f t="shared" si="0"/>
        <v>13</v>
      </c>
      <c r="L72" s="305">
        <f t="shared" si="1"/>
        <v>13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1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90</v>
      </c>
      <c r="K73" s="305">
        <f t="shared" si="0"/>
        <v>90</v>
      </c>
      <c r="L73" s="305">
        <f t="shared" si="1"/>
        <v>90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9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141</v>
      </c>
      <c r="K77" s="69">
        <f t="shared" ref="K77:L77" si="3">SUM(K68:K76)</f>
        <v>141</v>
      </c>
      <c r="L77" s="69">
        <f t="shared" si="3"/>
        <v>141</v>
      </c>
      <c r="M77" s="69"/>
      <c r="N77" s="69"/>
      <c r="O77" s="69"/>
      <c r="P77" s="68">
        <v>10</v>
      </c>
      <c r="Q77" s="71">
        <f t="shared" si="2"/>
        <v>14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434" t="s">
        <v>385</v>
      </c>
      <c r="B86" s="434"/>
      <c r="C86" s="434"/>
      <c r="D86" s="434"/>
      <c r="E86" s="434"/>
      <c r="F86" s="434"/>
      <c r="G86" s="434"/>
      <c r="H86" s="434"/>
      <c r="I86" s="434"/>
      <c r="J86" s="434"/>
      <c r="K86" s="434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.75" customHeight="1">
      <c r="A91" s="390" t="s">
        <v>337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6" customHeight="1">
      <c r="A92" s="390" t="s">
        <v>337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1.5" customHeight="1">
      <c r="A93" s="390" t="s">
        <v>337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338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/>
      <c r="L133" s="37"/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</v>
      </c>
      <c r="K136" s="304">
        <f t="shared" si="5"/>
        <v>4</v>
      </c>
      <c r="L136" s="304">
        <f t="shared" si="6"/>
        <v>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34</v>
      </c>
      <c r="K137" s="304">
        <f t="shared" si="5"/>
        <v>34</v>
      </c>
      <c r="L137" s="304">
        <f t="shared" si="6"/>
        <v>34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3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0</v>
      </c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24</v>
      </c>
      <c r="K147" s="304">
        <f t="shared" si="5"/>
        <v>24</v>
      </c>
      <c r="L147" s="304">
        <f t="shared" si="6"/>
        <v>24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2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78</v>
      </c>
      <c r="K148" s="304">
        <f t="shared" si="5"/>
        <v>78</v>
      </c>
      <c r="L148" s="304">
        <f t="shared" si="6"/>
        <v>78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8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141</v>
      </c>
      <c r="K155" s="14">
        <f t="shared" ref="K155:L155" si="9">SUM(K132:K154)</f>
        <v>141</v>
      </c>
      <c r="L155" s="14">
        <f t="shared" si="9"/>
        <v>141</v>
      </c>
      <c r="M155" s="9"/>
      <c r="N155" s="9"/>
      <c r="O155" s="9"/>
      <c r="P155" s="66">
        <v>10</v>
      </c>
      <c r="Q155" s="67">
        <f>J155*0.1</f>
        <v>14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49" t="s">
        <v>386</v>
      </c>
      <c r="B164" s="449"/>
      <c r="C164" s="449"/>
      <c r="D164" s="449"/>
      <c r="E164" s="449"/>
      <c r="F164" s="449"/>
      <c r="G164" s="449"/>
      <c r="H164" s="449"/>
      <c r="I164" s="449"/>
      <c r="J164" s="449"/>
      <c r="K164" s="449"/>
      <c r="L164" s="13"/>
      <c r="M164" s="13"/>
      <c r="N164" s="13"/>
      <c r="O164" s="13"/>
    </row>
    <row r="165" spans="1:23" ht="17.25" customHeight="1">
      <c r="A165" s="450"/>
      <c r="B165" s="450"/>
      <c r="C165" s="450"/>
      <c r="D165" s="450"/>
      <c r="E165" s="450"/>
      <c r="F165" s="450"/>
      <c r="G165" s="450"/>
      <c r="H165" s="450"/>
      <c r="I165" s="450"/>
      <c r="J165" s="450"/>
      <c r="K165" s="450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.75" customHeight="1">
      <c r="A169" s="390" t="s">
        <v>337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6" customHeight="1">
      <c r="A170" s="390" t="s">
        <v>337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1.5" customHeight="1">
      <c r="A171" s="390" t="s">
        <v>337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338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5" orientation="landscape" r:id="rId1"/>
  <rowBreaks count="2" manualBreakCount="2">
    <brk id="33" max="16" man="1"/>
    <brk id="188" max="1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5"/>
  <dimension ref="A1:AE226"/>
  <sheetViews>
    <sheetView view="pageBreakPreview" topLeftCell="A209" zoomScale="80" zoomScaleNormal="75" zoomScaleSheetLayoutView="80" workbookViewId="0">
      <selection activeCell="D18" sqref="D18:J18"/>
    </sheetView>
  </sheetViews>
  <sheetFormatPr defaultRowHeight="18.75"/>
  <cols>
    <col min="1" max="1" width="31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400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48.75" customHeight="1">
      <c r="A29" s="372" t="s">
        <v>93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21.75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71</v>
      </c>
      <c r="K68" s="81">
        <f>J68</f>
        <v>71</v>
      </c>
      <c r="L68" s="81">
        <f>J68</f>
        <v>71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7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57</v>
      </c>
      <c r="K72" s="305">
        <f t="shared" si="0"/>
        <v>57</v>
      </c>
      <c r="L72" s="305">
        <f t="shared" si="1"/>
        <v>57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6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255</v>
      </c>
      <c r="K73" s="305">
        <f t="shared" si="0"/>
        <v>255</v>
      </c>
      <c r="L73" s="305">
        <f t="shared" si="1"/>
        <v>255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26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383</v>
      </c>
      <c r="K77" s="69">
        <f t="shared" ref="K77:L77" si="3">SUM(K68:K76)</f>
        <v>383</v>
      </c>
      <c r="L77" s="69">
        <f t="shared" si="3"/>
        <v>383</v>
      </c>
      <c r="M77" s="69"/>
      <c r="N77" s="69"/>
      <c r="O77" s="69"/>
      <c r="P77" s="68">
        <v>10</v>
      </c>
      <c r="Q77" s="71">
        <f t="shared" si="2"/>
        <v>38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5.25" customHeight="1">
      <c r="A91" s="390" t="s">
        <v>339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6" customHeight="1">
      <c r="A92" s="390" t="s">
        <v>339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3" customHeight="1">
      <c r="A93" s="390" t="s">
        <v>339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63" customHeight="1">
      <c r="A94" s="390" t="s">
        <v>340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 customHeight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 customHeight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126">
        <v>0</v>
      </c>
      <c r="L133" s="126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customHeight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>
        <v>1</v>
      </c>
      <c r="K134" s="126">
        <f>J134</f>
        <v>1</v>
      </c>
      <c r="L134" s="126">
        <f>J134</f>
        <v>1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37.5" hidden="1" customHeight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0</v>
      </c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19</v>
      </c>
      <c r="K136" s="304">
        <f t="shared" si="5"/>
        <v>19</v>
      </c>
      <c r="L136" s="304">
        <f t="shared" si="6"/>
        <v>19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51</v>
      </c>
      <c r="K137" s="304">
        <f t="shared" si="5"/>
        <v>51</v>
      </c>
      <c r="L137" s="304">
        <f t="shared" si="6"/>
        <v>51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5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4</v>
      </c>
      <c r="K144" s="304">
        <f t="shared" si="5"/>
        <v>4</v>
      </c>
      <c r="L144" s="304">
        <f t="shared" si="6"/>
        <v>4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128</v>
      </c>
      <c r="K147" s="304">
        <f t="shared" si="5"/>
        <v>128</v>
      </c>
      <c r="L147" s="304">
        <f t="shared" si="6"/>
        <v>128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13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178</v>
      </c>
      <c r="K148" s="304">
        <f t="shared" si="5"/>
        <v>178</v>
      </c>
      <c r="L148" s="304">
        <f t="shared" si="6"/>
        <v>178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18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126">
        <f t="shared" ref="K154" si="9">J154</f>
        <v>0</v>
      </c>
      <c r="L154" s="126">
        <f t="shared" ref="L154" si="10">J154</f>
        <v>0</v>
      </c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383</v>
      </c>
      <c r="K155" s="14">
        <f t="shared" ref="K155:L155" si="11">SUM(K132:K154)</f>
        <v>383</v>
      </c>
      <c r="L155" s="14">
        <f t="shared" si="11"/>
        <v>383</v>
      </c>
      <c r="M155" s="9"/>
      <c r="N155" s="9"/>
      <c r="O155" s="9"/>
      <c r="P155" s="66">
        <v>10</v>
      </c>
      <c r="Q155" s="67">
        <f>J155*0.1</f>
        <v>38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28" t="s">
        <v>59</v>
      </c>
      <c r="B161" s="228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5.25" customHeight="1">
      <c r="A169" s="390" t="s">
        <v>339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6" customHeight="1">
      <c r="A170" s="390" t="s">
        <v>339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72.75" customHeight="1">
      <c r="A171" s="390" t="s">
        <v>339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63" customHeight="1">
      <c r="A172" s="390" t="s">
        <v>340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A193:A194"/>
    <mergeCell ref="B193:B194"/>
    <mergeCell ref="C193:C194"/>
    <mergeCell ref="D193:D194"/>
    <mergeCell ref="E193:E194"/>
    <mergeCell ref="F193:F194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60:K160"/>
    <mergeCell ref="A162:F162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L129:L130"/>
    <mergeCell ref="M129:M130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199:L199"/>
    <mergeCell ref="A200:L200"/>
    <mergeCell ref="A201:L201"/>
    <mergeCell ref="A202:L202"/>
    <mergeCell ref="A203:L203"/>
    <mergeCell ref="A208:O208"/>
    <mergeCell ref="A197:O197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89:A191"/>
    <mergeCell ref="B189:D189"/>
    <mergeCell ref="E189:F189"/>
    <mergeCell ref="G189:I189"/>
    <mergeCell ref="J189:L189"/>
    <mergeCell ref="M189:O189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N129:N130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G101:I101"/>
    <mergeCell ref="J101:L101"/>
    <mergeCell ref="G102:G103"/>
    <mergeCell ref="H102:I102"/>
    <mergeCell ref="J102:J103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5" orientation="landscape" r:id="rId1"/>
  <rowBreaks count="2" manualBreakCount="2">
    <brk id="33" max="16" man="1"/>
    <brk id="185" max="1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6"/>
  <dimension ref="A1:AE226"/>
  <sheetViews>
    <sheetView view="pageBreakPreview" topLeftCell="A218" zoomScale="80" zoomScaleNormal="75" zoomScaleSheetLayoutView="80" workbookViewId="0">
      <selection activeCell="D18" sqref="D18:J18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401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240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18</v>
      </c>
      <c r="K68" s="81">
        <f>J68</f>
        <v>18</v>
      </c>
      <c r="L68" s="81">
        <f>J68</f>
        <v>18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2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64</v>
      </c>
      <c r="K73" s="305">
        <f t="shared" si="0"/>
        <v>64</v>
      </c>
      <c r="L73" s="305">
        <f t="shared" si="1"/>
        <v>64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6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82</v>
      </c>
      <c r="K77" s="69">
        <f t="shared" ref="K77:L77" si="3">SUM(K68:K76)</f>
        <v>82</v>
      </c>
      <c r="L77" s="69">
        <f t="shared" si="3"/>
        <v>82</v>
      </c>
      <c r="M77" s="69"/>
      <c r="N77" s="69"/>
      <c r="O77" s="69"/>
      <c r="P77" s="68">
        <v>10</v>
      </c>
      <c r="Q77" s="71">
        <f t="shared" si="2"/>
        <v>8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341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2.25" customHeight="1">
      <c r="A92" s="390" t="s">
        <v>341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7.75" customHeight="1">
      <c r="A93" s="390" t="s">
        <v>341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8.5" customHeight="1">
      <c r="A94" s="390" t="s">
        <v>342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 ht="11.25" customHeight="1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9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13</v>
      </c>
      <c r="K136" s="304">
        <f t="shared" si="5"/>
        <v>13</v>
      </c>
      <c r="L136" s="304">
        <f t="shared" si="6"/>
        <v>13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5</v>
      </c>
      <c r="K137" s="304">
        <f t="shared" si="5"/>
        <v>5</v>
      </c>
      <c r="L137" s="304">
        <f t="shared" si="6"/>
        <v>5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1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15</v>
      </c>
      <c r="K147" s="304">
        <f t="shared" si="5"/>
        <v>15</v>
      </c>
      <c r="L147" s="304">
        <f t="shared" si="6"/>
        <v>15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2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49</v>
      </c>
      <c r="K148" s="304">
        <f t="shared" si="5"/>
        <v>49</v>
      </c>
      <c r="L148" s="304">
        <f t="shared" si="6"/>
        <v>49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5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82</v>
      </c>
      <c r="K155" s="14">
        <f t="shared" ref="K155:L155" si="9">SUM(K132:K154)</f>
        <v>82</v>
      </c>
      <c r="L155" s="14">
        <f t="shared" si="9"/>
        <v>82</v>
      </c>
      <c r="M155" s="9"/>
      <c r="N155" s="9"/>
      <c r="O155" s="9"/>
      <c r="P155" s="66">
        <v>10</v>
      </c>
      <c r="Q155" s="67">
        <f>J155*0.1</f>
        <v>8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341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1.5" customHeight="1">
      <c r="A170" s="390" t="s">
        <v>341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7.75" customHeight="1">
      <c r="A171" s="390" t="s">
        <v>341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63" customHeight="1">
      <c r="A172" s="390" t="s">
        <v>342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 ht="18.75" customHeight="1">
      <c r="A210" s="89" t="s">
        <v>70</v>
      </c>
      <c r="B210" s="375" t="s">
        <v>71</v>
      </c>
      <c r="C210" s="376"/>
      <c r="D210" s="377"/>
      <c r="E210" s="451" t="s">
        <v>72</v>
      </c>
      <c r="F210" s="452"/>
      <c r="G210" s="452"/>
      <c r="H210" s="452"/>
      <c r="I210" s="452"/>
      <c r="J210" s="452"/>
      <c r="K210" s="452"/>
      <c r="L210" s="453"/>
      <c r="M210" s="90"/>
      <c r="N210" s="90"/>
      <c r="O210" s="90"/>
    </row>
    <row r="211" spans="1:16">
      <c r="A211" s="89">
        <v>1</v>
      </c>
      <c r="B211" s="375">
        <v>2</v>
      </c>
      <c r="C211" s="376"/>
      <c r="D211" s="377"/>
      <c r="E211" s="396">
        <v>3</v>
      </c>
      <c r="F211" s="397"/>
      <c r="G211" s="397"/>
      <c r="H211" s="397"/>
      <c r="I211" s="397"/>
      <c r="J211" s="397"/>
      <c r="K211" s="397"/>
      <c r="L211" s="398"/>
      <c r="M211" s="90"/>
      <c r="N211" s="90"/>
      <c r="O211" s="90"/>
    </row>
    <row r="212" spans="1:16" ht="40.5" customHeight="1">
      <c r="A212" s="89" t="s">
        <v>73</v>
      </c>
      <c r="B212" s="375" t="s">
        <v>210</v>
      </c>
      <c r="C212" s="376"/>
      <c r="D212" s="377"/>
      <c r="E212" s="396" t="s">
        <v>74</v>
      </c>
      <c r="F212" s="397"/>
      <c r="G212" s="397"/>
      <c r="H212" s="397"/>
      <c r="I212" s="397"/>
      <c r="J212" s="397"/>
      <c r="K212" s="397"/>
      <c r="L212" s="398"/>
      <c r="M212" s="90"/>
      <c r="N212" s="90"/>
      <c r="O212" s="90"/>
    </row>
    <row r="213" spans="1:16" ht="42.75" customHeight="1">
      <c r="A213" s="89" t="s">
        <v>75</v>
      </c>
      <c r="B213" s="375" t="s">
        <v>76</v>
      </c>
      <c r="C213" s="376"/>
      <c r="D213" s="377"/>
      <c r="E213" s="396" t="s">
        <v>74</v>
      </c>
      <c r="F213" s="397"/>
      <c r="G213" s="397"/>
      <c r="H213" s="397"/>
      <c r="I213" s="397"/>
      <c r="J213" s="397"/>
      <c r="K213" s="397"/>
      <c r="L213" s="398"/>
      <c r="M213" s="90"/>
      <c r="N213" s="90"/>
      <c r="O213" s="90"/>
    </row>
    <row r="214" spans="1:16" ht="42" customHeight="1">
      <c r="A214" s="89" t="s">
        <v>77</v>
      </c>
      <c r="B214" s="375" t="s">
        <v>176</v>
      </c>
      <c r="C214" s="376"/>
      <c r="D214" s="377"/>
      <c r="E214" s="396" t="s">
        <v>74</v>
      </c>
      <c r="F214" s="397"/>
      <c r="G214" s="397"/>
      <c r="H214" s="397"/>
      <c r="I214" s="397"/>
      <c r="J214" s="397"/>
      <c r="K214" s="397"/>
      <c r="L214" s="398"/>
      <c r="M214" s="90"/>
      <c r="N214" s="90"/>
      <c r="O214" s="90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4.25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M176:M179"/>
    <mergeCell ref="E210:L210"/>
    <mergeCell ref="B210:D210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A193:A194"/>
    <mergeCell ref="B193:B194"/>
    <mergeCell ref="C193:C194"/>
    <mergeCell ref="D193:D194"/>
    <mergeCell ref="E193:E194"/>
    <mergeCell ref="F193:F194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A163:K163"/>
    <mergeCell ref="A164:K164"/>
    <mergeCell ref="A165:K165"/>
    <mergeCell ref="A166:I166"/>
    <mergeCell ref="A157:K157"/>
    <mergeCell ref="E158:K158"/>
    <mergeCell ref="E159:K159"/>
    <mergeCell ref="E161:K161"/>
    <mergeCell ref="J129:J130"/>
    <mergeCell ref="K129:K130"/>
    <mergeCell ref="A197:O197"/>
    <mergeCell ref="A180:J180"/>
    <mergeCell ref="A181:A183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174:O174"/>
    <mergeCell ref="A176:L176"/>
    <mergeCell ref="N176:N178"/>
    <mergeCell ref="A177:L177"/>
    <mergeCell ref="A179:L179"/>
    <mergeCell ref="E172:G172"/>
    <mergeCell ref="H172:L172"/>
    <mergeCell ref="E160:K160"/>
    <mergeCell ref="A162:F162"/>
    <mergeCell ref="A204:L204"/>
    <mergeCell ref="A205:L205"/>
    <mergeCell ref="A206:O206"/>
    <mergeCell ref="A207:O207"/>
    <mergeCell ref="A209:O209"/>
    <mergeCell ref="A198:O198"/>
    <mergeCell ref="A199:L199"/>
    <mergeCell ref="A200:L200"/>
    <mergeCell ref="A201:L201"/>
    <mergeCell ref="A202:L202"/>
    <mergeCell ref="A203:L203"/>
    <mergeCell ref="A208:O208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20:O220"/>
    <mergeCell ref="A188:J188"/>
    <mergeCell ref="A189:A191"/>
    <mergeCell ref="B189:D189"/>
    <mergeCell ref="E189:F189"/>
    <mergeCell ref="G189:I189"/>
    <mergeCell ref="J189:L189"/>
    <mergeCell ref="M189:O189"/>
    <mergeCell ref="M129:M130"/>
    <mergeCell ref="N129:N130"/>
    <mergeCell ref="O129:O130"/>
    <mergeCell ref="B181:D181"/>
    <mergeCell ref="E181:F181"/>
    <mergeCell ref="G181:I181"/>
    <mergeCell ref="J181:L181"/>
    <mergeCell ref="M181:N181"/>
    <mergeCell ref="B182:B183"/>
    <mergeCell ref="C182:C183"/>
    <mergeCell ref="N182:N183"/>
    <mergeCell ref="A185:A186"/>
    <mergeCell ref="B185:B186"/>
    <mergeCell ref="C185:C186"/>
    <mergeCell ref="D185:D186"/>
    <mergeCell ref="E185:E186"/>
    <mergeCell ref="F185:F186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L129:L130"/>
    <mergeCell ref="G101:I101"/>
    <mergeCell ref="J101:L101"/>
    <mergeCell ref="G102:G103"/>
    <mergeCell ref="H102:I102"/>
    <mergeCell ref="J102:J103"/>
    <mergeCell ref="K102:K103"/>
    <mergeCell ref="L102:L103"/>
    <mergeCell ref="M96:M98"/>
    <mergeCell ref="N96:N98"/>
    <mergeCell ref="A97:L97"/>
    <mergeCell ref="A98:L98"/>
    <mergeCell ref="A99:L99"/>
    <mergeCell ref="A100:J100"/>
    <mergeCell ref="A96:L96"/>
    <mergeCell ref="A101:A103"/>
    <mergeCell ref="B101:D102"/>
    <mergeCell ref="E101:F102"/>
    <mergeCell ref="O65:O66"/>
    <mergeCell ref="A84:F84"/>
    <mergeCell ref="A85:K85"/>
    <mergeCell ref="A86:K86"/>
    <mergeCell ref="A87:K87"/>
    <mergeCell ref="A88:I88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H89:L89"/>
    <mergeCell ref="A90:D90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9:D89"/>
    <mergeCell ref="E89:G89"/>
    <mergeCell ref="E90:G90"/>
    <mergeCell ref="H90:L90"/>
    <mergeCell ref="A44:A45"/>
    <mergeCell ref="B44:B45"/>
    <mergeCell ref="C44:C45"/>
    <mergeCell ref="D44:D45"/>
    <mergeCell ref="E44:E45"/>
    <mergeCell ref="F44:F45"/>
    <mergeCell ref="A46:A47"/>
    <mergeCell ref="B46:B47"/>
    <mergeCell ref="K20:M20"/>
    <mergeCell ref="N20:O20"/>
    <mergeCell ref="A35:L35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78:O78"/>
    <mergeCell ref="A79:O79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6:O6"/>
    <mergeCell ref="A7:O7"/>
    <mergeCell ref="A8:O8"/>
    <mergeCell ref="A9:O9"/>
    <mergeCell ref="D18:J18"/>
    <mergeCell ref="C46:C47"/>
    <mergeCell ref="D46:D47"/>
    <mergeCell ref="E46:E47"/>
    <mergeCell ref="F46:F47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8" orientation="landscape" r:id="rId1"/>
  <rowBreaks count="2" manualBreakCount="2">
    <brk id="33" max="16" man="1"/>
    <brk id="184" max="16" man="1"/>
  </rowBreaks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7"/>
  <dimension ref="A1:AE226"/>
  <sheetViews>
    <sheetView view="pageBreakPreview" topLeftCell="A200" zoomScale="80" zoomScaleNormal="75" zoomScaleSheetLayoutView="80" workbookViewId="0">
      <selection activeCell="D18" sqref="D18:J18"/>
    </sheetView>
  </sheetViews>
  <sheetFormatPr defaultRowHeight="18.75"/>
  <cols>
    <col min="1" max="1" width="29.71093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464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139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23</v>
      </c>
      <c r="K68" s="81">
        <f>J68</f>
        <v>23</v>
      </c>
      <c r="L68" s="81">
        <f>J68</f>
        <v>23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2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28</v>
      </c>
      <c r="K72" s="305">
        <f t="shared" si="0"/>
        <v>28</v>
      </c>
      <c r="L72" s="305">
        <f t="shared" si="1"/>
        <v>28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3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244</v>
      </c>
      <c r="K73" s="305">
        <f t="shared" si="0"/>
        <v>244</v>
      </c>
      <c r="L73" s="305">
        <f t="shared" si="1"/>
        <v>244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24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295</v>
      </c>
      <c r="K77" s="69">
        <f t="shared" ref="K77:L77" si="3">SUM(K68:K76)</f>
        <v>295</v>
      </c>
      <c r="L77" s="69">
        <f t="shared" si="3"/>
        <v>295</v>
      </c>
      <c r="M77" s="69"/>
      <c r="N77" s="69"/>
      <c r="O77" s="69"/>
      <c r="P77" s="68">
        <v>10</v>
      </c>
      <c r="Q77" s="71">
        <f t="shared" si="2"/>
        <v>30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343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7" customHeight="1">
      <c r="A92" s="390" t="s">
        <v>343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8.5" customHeight="1">
      <c r="A93" s="390" t="s">
        <v>343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344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10</v>
      </c>
      <c r="K136" s="304">
        <f t="shared" si="5"/>
        <v>10</v>
      </c>
      <c r="L136" s="304">
        <f t="shared" si="6"/>
        <v>10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13</v>
      </c>
      <c r="K137" s="304">
        <f t="shared" si="5"/>
        <v>13</v>
      </c>
      <c r="L137" s="304">
        <f t="shared" si="6"/>
        <v>13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1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7</v>
      </c>
      <c r="K145" s="304">
        <f t="shared" si="5"/>
        <v>7</v>
      </c>
      <c r="L145" s="304">
        <f t="shared" si="6"/>
        <v>7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1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2</v>
      </c>
      <c r="K146" s="304">
        <f t="shared" si="5"/>
        <v>2</v>
      </c>
      <c r="L146" s="304">
        <f t="shared" si="6"/>
        <v>2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85</v>
      </c>
      <c r="K147" s="304">
        <f t="shared" si="5"/>
        <v>85</v>
      </c>
      <c r="L147" s="304">
        <f t="shared" si="6"/>
        <v>85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9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178</v>
      </c>
      <c r="K148" s="304">
        <f t="shared" si="5"/>
        <v>178</v>
      </c>
      <c r="L148" s="304">
        <f t="shared" si="6"/>
        <v>178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18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295</v>
      </c>
      <c r="K155" s="14">
        <f t="shared" ref="K155:L155" si="9">SUM(K132:K154)</f>
        <v>295</v>
      </c>
      <c r="L155" s="14">
        <f t="shared" si="9"/>
        <v>295</v>
      </c>
      <c r="M155" s="9"/>
      <c r="N155" s="9"/>
      <c r="O155" s="9"/>
      <c r="P155" s="66">
        <v>10</v>
      </c>
      <c r="Q155" s="67">
        <f>J155*0.1</f>
        <v>30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343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7" customHeight="1">
      <c r="A170" s="390" t="s">
        <v>343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8.5" customHeight="1">
      <c r="A171" s="390" t="s">
        <v>343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344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4" fitToHeight="0" orientation="landscape" r:id="rId1"/>
  <rowBreaks count="2" manualBreakCount="2">
    <brk id="33" max="16" man="1"/>
    <brk id="188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/>
  <dimension ref="A1:AE226"/>
  <sheetViews>
    <sheetView view="pageBreakPreview" topLeftCell="A206" zoomScale="80" zoomScaleNormal="75" zoomScaleSheetLayoutView="80" workbookViewId="0">
      <selection activeCell="A146" sqref="A146:XFD146"/>
    </sheetView>
  </sheetViews>
  <sheetFormatPr defaultRowHeight="18.75"/>
  <cols>
    <col min="1" max="1" width="30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8.5703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394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107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12.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12.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26</v>
      </c>
      <c r="K68" s="81">
        <f>J68</f>
        <v>26</v>
      </c>
      <c r="L68" s="81">
        <f>J68</f>
        <v>26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99" customHeight="1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101</v>
      </c>
      <c r="K73" s="305">
        <f t="shared" si="0"/>
        <v>101</v>
      </c>
      <c r="L73" s="305">
        <f t="shared" si="1"/>
        <v>101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10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127</v>
      </c>
      <c r="K77" s="69">
        <f t="shared" ref="K77:L77" si="3">SUM(K68:K76)</f>
        <v>127</v>
      </c>
      <c r="L77" s="69">
        <f t="shared" si="3"/>
        <v>127</v>
      </c>
      <c r="M77" s="69"/>
      <c r="N77" s="69"/>
      <c r="O77" s="69"/>
      <c r="P77" s="68">
        <v>10</v>
      </c>
      <c r="Q77" s="71">
        <f t="shared" si="2"/>
        <v>13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" customHeight="1">
      <c r="A91" s="390" t="s">
        <v>258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5.5" customHeight="1">
      <c r="A92" s="390" t="s">
        <v>258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" customHeight="1">
      <c r="A93" s="390" t="s">
        <v>258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60" customHeight="1">
      <c r="A94" s="390" t="s">
        <v>259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6" t="s">
        <v>161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189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190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191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192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193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84" t="s">
        <v>199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124" t="s">
        <v>200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124" t="s">
        <v>201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124" t="s">
        <v>202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124" t="s">
        <v>203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>
      <c r="A126" s="358"/>
      <c r="B126" s="358"/>
      <c r="C126" s="358"/>
      <c r="D126" s="358"/>
      <c r="E126" s="358"/>
      <c r="F126" s="358"/>
      <c r="G126" s="358"/>
      <c r="H126" s="358"/>
      <c r="I126" s="358"/>
      <c r="J126" s="358"/>
      <c r="K126" s="7"/>
      <c r="L126" s="7"/>
      <c r="M126" s="7"/>
      <c r="N126" s="7"/>
      <c r="O126" s="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8"/>
      <c r="L127" s="78"/>
      <c r="M127" s="78"/>
      <c r="N127" s="78"/>
      <c r="O127" s="78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3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73">
        <v>16</v>
      </c>
      <c r="Q131" s="73">
        <v>17</v>
      </c>
    </row>
    <row r="132" spans="1:17" ht="56.25" hidden="1">
      <c r="A132" s="86" t="s">
        <v>161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6</v>
      </c>
      <c r="K136" s="304">
        <f t="shared" si="5"/>
        <v>6</v>
      </c>
      <c r="L136" s="304">
        <f t="shared" si="6"/>
        <v>6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20</v>
      </c>
      <c r="K137" s="304">
        <f t="shared" si="5"/>
        <v>20</v>
      </c>
      <c r="L137" s="304">
        <f t="shared" si="6"/>
        <v>20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189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190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191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192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193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14</v>
      </c>
      <c r="K147" s="304">
        <f t="shared" si="5"/>
        <v>14</v>
      </c>
      <c r="L147" s="304">
        <f t="shared" si="6"/>
        <v>14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1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87</v>
      </c>
      <c r="K148" s="304">
        <f t="shared" si="5"/>
        <v>87</v>
      </c>
      <c r="L148" s="304">
        <f t="shared" si="6"/>
        <v>87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9</v>
      </c>
    </row>
    <row r="149" spans="1:17" ht="93.75" hidden="1">
      <c r="A149" s="84" t="s">
        <v>199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124" t="s">
        <v>200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124" t="s">
        <v>201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124" t="s">
        <v>202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124" t="s">
        <v>203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76" t="s">
        <v>204</v>
      </c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" t="s">
        <v>92</v>
      </c>
      <c r="B155" s="2"/>
      <c r="C155" s="2"/>
      <c r="D155" s="10"/>
      <c r="E155" s="9"/>
      <c r="F155" s="10"/>
      <c r="G155" s="9"/>
      <c r="H155" s="9"/>
      <c r="I155" s="12"/>
      <c r="J155" s="122">
        <f>SUM(J132:J154)</f>
        <v>127</v>
      </c>
      <c r="K155" s="126">
        <f t="shared" ref="K155:L155" si="9">SUM(K132:K154)</f>
        <v>127</v>
      </c>
      <c r="L155" s="126">
        <f t="shared" si="9"/>
        <v>127</v>
      </c>
      <c r="M155" s="9"/>
      <c r="N155" s="9"/>
      <c r="O155" s="9"/>
      <c r="P155" s="66">
        <v>10</v>
      </c>
      <c r="Q155" s="67">
        <f>J155*0.1</f>
        <v>13</v>
      </c>
    </row>
    <row r="156" spans="1:17">
      <c r="A156" s="360"/>
      <c r="B156" s="360"/>
      <c r="C156" s="360"/>
      <c r="D156" s="360"/>
      <c r="E156" s="360"/>
      <c r="F156" s="360"/>
      <c r="G156" s="360"/>
      <c r="H156" s="360"/>
      <c r="I156" s="360"/>
      <c r="J156" s="360"/>
      <c r="K156" s="360"/>
      <c r="L156" s="360"/>
      <c r="M156" s="360"/>
      <c r="N156" s="360"/>
      <c r="O156" s="360"/>
      <c r="P156" s="70"/>
      <c r="Q156" s="72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" customHeight="1">
      <c r="A169" s="390" t="s">
        <v>258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5.5" customHeight="1">
      <c r="A170" s="390" t="s">
        <v>258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7.75" customHeight="1">
      <c r="A171" s="390" t="s">
        <v>258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4" customHeight="1">
      <c r="A172" s="390" t="s">
        <v>259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172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78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 ht="21" customHeight="1">
      <c r="A218" s="360" t="s">
        <v>90</v>
      </c>
      <c r="B218" s="360"/>
      <c r="C218" s="360"/>
      <c r="D218" s="360"/>
      <c r="E218" s="360"/>
      <c r="F218" s="360"/>
      <c r="G218" s="360"/>
      <c r="H218" s="360"/>
      <c r="I218" s="360"/>
      <c r="J218" s="360"/>
      <c r="K218" s="360"/>
      <c r="L218" s="360"/>
      <c r="M218" s="360"/>
      <c r="N218" s="360"/>
      <c r="O218" s="360"/>
    </row>
    <row r="219" spans="1:16" ht="21" customHeight="1">
      <c r="A219" s="360" t="s">
        <v>173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 ht="12" customHeight="1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38.25" hidden="1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1"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H172:L172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J129:J130"/>
    <mergeCell ref="K129:K130"/>
    <mergeCell ref="L129:L130"/>
    <mergeCell ref="A126:J126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A127:J127"/>
    <mergeCell ref="M129:M130"/>
    <mergeCell ref="N129:N130"/>
    <mergeCell ref="A166:I166"/>
    <mergeCell ref="A156:O156"/>
    <mergeCell ref="A157:K157"/>
    <mergeCell ref="E158:K158"/>
    <mergeCell ref="E159:K159"/>
    <mergeCell ref="E161:K161"/>
    <mergeCell ref="E160:K160"/>
    <mergeCell ref="A162:F162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L65:L66"/>
    <mergeCell ref="M65:M66"/>
    <mergeCell ref="N65:N66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M35:M37"/>
    <mergeCell ref="N35:N37"/>
    <mergeCell ref="A36:L36"/>
    <mergeCell ref="A38:L38"/>
    <mergeCell ref="A39:J39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A35:L35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84:F84"/>
    <mergeCell ref="A85:K85"/>
    <mergeCell ref="A86:K86"/>
    <mergeCell ref="A87:K87"/>
    <mergeCell ref="A88:I88"/>
    <mergeCell ref="A89:D89"/>
    <mergeCell ref="E89:G89"/>
    <mergeCell ref="H89:L89"/>
    <mergeCell ref="A90:D90"/>
    <mergeCell ref="E90:G90"/>
    <mergeCell ref="H90:L90"/>
    <mergeCell ref="A91:D91"/>
    <mergeCell ref="A97:L97"/>
    <mergeCell ref="A98:L98"/>
    <mergeCell ref="A99:L99"/>
    <mergeCell ref="A100:J100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A101:A103"/>
    <mergeCell ref="B101:D102"/>
    <mergeCell ref="E101:F102"/>
    <mergeCell ref="G101:I101"/>
    <mergeCell ref="J101:L101"/>
    <mergeCell ref="G102:G103"/>
    <mergeCell ref="H102:I102"/>
    <mergeCell ref="J102:J103"/>
    <mergeCell ref="K102:K103"/>
    <mergeCell ref="L102:L103"/>
    <mergeCell ref="A163:K163"/>
    <mergeCell ref="A164:K164"/>
    <mergeCell ref="A165:K165"/>
    <mergeCell ref="A197:O197"/>
    <mergeCell ref="A174:O174"/>
    <mergeCell ref="A176:L176"/>
    <mergeCell ref="N176:N178"/>
    <mergeCell ref="A177:L177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A193:A194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M189:O189"/>
    <mergeCell ref="M182:M183"/>
    <mergeCell ref="B189:D189"/>
    <mergeCell ref="E189:F189"/>
    <mergeCell ref="G189:I189"/>
    <mergeCell ref="J189:L189"/>
    <mergeCell ref="B193:B194"/>
    <mergeCell ref="C193:C194"/>
    <mergeCell ref="D193:D194"/>
    <mergeCell ref="E193:E194"/>
    <mergeCell ref="F193:F194"/>
    <mergeCell ref="A189:A191"/>
    <mergeCell ref="A199:L199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E81:K81"/>
    <mergeCell ref="E82:K82"/>
    <mergeCell ref="E83:K83"/>
    <mergeCell ref="J65:J66"/>
    <mergeCell ref="K65:K66"/>
    <mergeCell ref="A220:O220"/>
    <mergeCell ref="A221:O221"/>
    <mergeCell ref="B214:D214"/>
    <mergeCell ref="E214:L214"/>
    <mergeCell ref="A215:O215"/>
    <mergeCell ref="A216:O216"/>
    <mergeCell ref="A217:O217"/>
    <mergeCell ref="A218:O218"/>
    <mergeCell ref="B211:D211"/>
    <mergeCell ref="E211:L211"/>
    <mergeCell ref="B212:D212"/>
    <mergeCell ref="E212:L212"/>
    <mergeCell ref="B213:D213"/>
    <mergeCell ref="E213:L213"/>
    <mergeCell ref="A219:O219"/>
    <mergeCell ref="A209:O209"/>
    <mergeCell ref="B210:D210"/>
    <mergeCell ref="E210:L210"/>
    <mergeCell ref="A198:O198"/>
    <mergeCell ref="B46:B47"/>
    <mergeCell ref="C46:C47"/>
    <mergeCell ref="D46:D47"/>
    <mergeCell ref="E46:E47"/>
    <mergeCell ref="F46:F47"/>
    <mergeCell ref="P128:Q128"/>
    <mergeCell ref="P129:P130"/>
    <mergeCell ref="Q129:Q130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O129:O130"/>
    <mergeCell ref="A78:O78"/>
    <mergeCell ref="A79:O79"/>
    <mergeCell ref="A80:K80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33" max="16" man="1"/>
  </rowBreaks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48"/>
  <dimension ref="A1:AE226"/>
  <sheetViews>
    <sheetView view="pageBreakPreview" topLeftCell="A215" zoomScale="80" zoomScaleNormal="75" zoomScaleSheetLayoutView="80" workbookViewId="0">
      <selection activeCell="A117" sqref="A117:XFD117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402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140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99" customHeight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34</v>
      </c>
      <c r="K68" s="81">
        <f>J68</f>
        <v>34</v>
      </c>
      <c r="L68" s="81">
        <f>J68</f>
        <v>34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12</v>
      </c>
      <c r="K72" s="305">
        <f t="shared" si="0"/>
        <v>12</v>
      </c>
      <c r="L72" s="305">
        <f t="shared" si="1"/>
        <v>12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1</v>
      </c>
    </row>
    <row r="73" spans="1:17" ht="97.5" customHeight="1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212</v>
      </c>
      <c r="K73" s="305">
        <f t="shared" si="0"/>
        <v>212</v>
      </c>
      <c r="L73" s="305">
        <f t="shared" si="1"/>
        <v>212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21</v>
      </c>
    </row>
    <row r="74" spans="1:17" ht="132.75" hidden="1" customHeight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258</v>
      </c>
      <c r="K77" s="69">
        <f t="shared" ref="K77:L77" si="3">SUM(K68:K76)</f>
        <v>258</v>
      </c>
      <c r="L77" s="69">
        <f t="shared" si="3"/>
        <v>258</v>
      </c>
      <c r="M77" s="69"/>
      <c r="N77" s="69"/>
      <c r="O77" s="69"/>
      <c r="P77" s="68">
        <v>10</v>
      </c>
      <c r="Q77" s="71">
        <f t="shared" si="2"/>
        <v>26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345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0.75" customHeight="1">
      <c r="A92" s="390" t="s">
        <v>345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.75" customHeight="1">
      <c r="A93" s="390" t="s">
        <v>345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346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>
        <v>1</v>
      </c>
      <c r="K134" s="37">
        <f>J134</f>
        <v>1</v>
      </c>
      <c r="L134" s="37">
        <f>J134</f>
        <v>1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13</v>
      </c>
      <c r="K136" s="304">
        <f t="shared" si="5"/>
        <v>13</v>
      </c>
      <c r="L136" s="304">
        <f t="shared" si="6"/>
        <v>13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20</v>
      </c>
      <c r="K137" s="304">
        <f t="shared" si="5"/>
        <v>20</v>
      </c>
      <c r="L137" s="304">
        <f t="shared" si="6"/>
        <v>20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0</v>
      </c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50</v>
      </c>
      <c r="K147" s="304">
        <f t="shared" si="5"/>
        <v>50</v>
      </c>
      <c r="L147" s="304">
        <f t="shared" si="6"/>
        <v>50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5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174</v>
      </c>
      <c r="K148" s="304">
        <f t="shared" si="5"/>
        <v>174</v>
      </c>
      <c r="L148" s="304">
        <f t="shared" si="6"/>
        <v>174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17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258</v>
      </c>
      <c r="K155" s="14">
        <f t="shared" ref="K155:L155" si="9">SUM(K132:K154)</f>
        <v>258</v>
      </c>
      <c r="L155" s="14">
        <f t="shared" si="9"/>
        <v>258</v>
      </c>
      <c r="M155" s="9"/>
      <c r="N155" s="9"/>
      <c r="O155" s="9"/>
      <c r="P155" s="66">
        <v>10</v>
      </c>
      <c r="Q155" s="67">
        <f>J155*0.1</f>
        <v>26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345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0.75" customHeight="1">
      <c r="A170" s="390" t="s">
        <v>345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.75" customHeight="1">
      <c r="A171" s="390" t="s">
        <v>345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346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8" fitToHeight="5" orientation="landscape" r:id="rId1"/>
  <rowBreaks count="1" manualBreakCount="1">
    <brk id="33" max="16" man="1"/>
  </rowBreaks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49"/>
  <dimension ref="A1:AE226"/>
  <sheetViews>
    <sheetView view="pageBreakPreview" topLeftCell="A206" zoomScale="80" zoomScaleNormal="75" zoomScaleSheetLayoutView="80" workbookViewId="0">
      <selection activeCell="A135" sqref="A135:XFD135"/>
    </sheetView>
  </sheetViews>
  <sheetFormatPr defaultRowHeight="18.75"/>
  <cols>
    <col min="1" max="1" width="29.28515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465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141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28</v>
      </c>
      <c r="K68" s="81">
        <f>J68</f>
        <v>28</v>
      </c>
      <c r="L68" s="81">
        <f>J68</f>
        <v>28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130</v>
      </c>
      <c r="K73" s="305">
        <f t="shared" si="0"/>
        <v>130</v>
      </c>
      <c r="L73" s="305">
        <f t="shared" si="1"/>
        <v>130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13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158</v>
      </c>
      <c r="K77" s="69">
        <f t="shared" ref="K77:L77" si="3">SUM(K68:K76)</f>
        <v>158</v>
      </c>
      <c r="L77" s="69">
        <f t="shared" si="3"/>
        <v>158</v>
      </c>
      <c r="M77" s="69"/>
      <c r="N77" s="69"/>
      <c r="O77" s="69"/>
      <c r="P77" s="68">
        <v>10</v>
      </c>
      <c r="Q77" s="71">
        <f t="shared" si="2"/>
        <v>16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8.5" customHeight="1">
      <c r="A91" s="390" t="s">
        <v>347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3" customHeight="1">
      <c r="A92" s="390" t="s">
        <v>347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.75" customHeight="1">
      <c r="A93" s="390" t="s">
        <v>347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348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126">
        <v>0</v>
      </c>
      <c r="L133" s="126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126">
        <f>J134</f>
        <v>0</v>
      </c>
      <c r="L134" s="126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0</v>
      </c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9</v>
      </c>
      <c r="K136" s="304">
        <f t="shared" si="5"/>
        <v>9</v>
      </c>
      <c r="L136" s="304">
        <f t="shared" si="6"/>
        <v>9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19</v>
      </c>
      <c r="K137" s="304">
        <f t="shared" si="5"/>
        <v>19</v>
      </c>
      <c r="L137" s="304">
        <f t="shared" si="6"/>
        <v>19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2</v>
      </c>
      <c r="K145" s="304">
        <f t="shared" si="5"/>
        <v>2</v>
      </c>
      <c r="L145" s="304">
        <f t="shared" si="6"/>
        <v>2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36</v>
      </c>
      <c r="K147" s="304">
        <f t="shared" si="5"/>
        <v>36</v>
      </c>
      <c r="L147" s="304">
        <f t="shared" si="6"/>
        <v>36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4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92</v>
      </c>
      <c r="K148" s="304">
        <f t="shared" si="5"/>
        <v>92</v>
      </c>
      <c r="L148" s="304">
        <f t="shared" si="6"/>
        <v>92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9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126">
        <f t="shared" ref="K154" si="9">J154</f>
        <v>0</v>
      </c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158</v>
      </c>
      <c r="K155" s="14">
        <f t="shared" ref="K155:L155" si="10">SUM(K132:K154)</f>
        <v>158</v>
      </c>
      <c r="L155" s="14">
        <f t="shared" si="10"/>
        <v>158</v>
      </c>
      <c r="M155" s="9"/>
      <c r="N155" s="9"/>
      <c r="O155" s="9"/>
      <c r="P155" s="66">
        <v>10</v>
      </c>
      <c r="Q155" s="67">
        <f>J155*0.1</f>
        <v>16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8.5" customHeight="1">
      <c r="A169" s="390" t="s">
        <v>347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3" customHeight="1">
      <c r="A170" s="390" t="s">
        <v>347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.75" customHeight="1">
      <c r="A171" s="390" t="s">
        <v>347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348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1" manualBreakCount="1">
    <brk id="33" max="16" man="1"/>
  </rowBreaks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0"/>
  <dimension ref="A1:AE226"/>
  <sheetViews>
    <sheetView view="pageBreakPreview" topLeftCell="A200" zoomScale="80" zoomScaleNormal="75" zoomScaleSheetLayoutView="80" workbookViewId="0">
      <selection activeCell="A116" sqref="A116:XFD116"/>
    </sheetView>
  </sheetViews>
  <sheetFormatPr defaultRowHeight="18.75"/>
  <cols>
    <col min="1" max="1" width="32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403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142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41</v>
      </c>
      <c r="K68" s="81">
        <f>J68</f>
        <v>41</v>
      </c>
      <c r="L68" s="81">
        <f>J68</f>
        <v>41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4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47</v>
      </c>
      <c r="K72" s="305">
        <f t="shared" si="0"/>
        <v>47</v>
      </c>
      <c r="L72" s="305">
        <f t="shared" si="1"/>
        <v>47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5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152</v>
      </c>
      <c r="K73" s="305">
        <f t="shared" si="0"/>
        <v>152</v>
      </c>
      <c r="L73" s="305">
        <f t="shared" si="1"/>
        <v>152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15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240</v>
      </c>
      <c r="K77" s="69">
        <f t="shared" ref="K77:L77" si="3">SUM(K68:K76)</f>
        <v>240</v>
      </c>
      <c r="L77" s="69">
        <f t="shared" si="3"/>
        <v>240</v>
      </c>
      <c r="M77" s="69"/>
      <c r="N77" s="69"/>
      <c r="O77" s="69"/>
      <c r="P77" s="68">
        <v>10</v>
      </c>
      <c r="Q77" s="71">
        <f t="shared" si="2"/>
        <v>24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4.5" customHeight="1">
      <c r="A91" s="390" t="s">
        <v>349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3" customHeight="1">
      <c r="A92" s="390" t="s">
        <v>349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9.25" customHeight="1">
      <c r="A93" s="390" t="s">
        <v>349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350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>
        <v>0</v>
      </c>
      <c r="K134" s="37">
        <f>J134</f>
        <v>0</v>
      </c>
      <c r="L134" s="37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0</v>
      </c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227">
        <v>19</v>
      </c>
      <c r="K136" s="304">
        <f t="shared" si="5"/>
        <v>19</v>
      </c>
      <c r="L136" s="304">
        <f t="shared" si="6"/>
        <v>19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22</v>
      </c>
      <c r="K137" s="304">
        <f t="shared" si="5"/>
        <v>22</v>
      </c>
      <c r="L137" s="304">
        <f t="shared" si="6"/>
        <v>22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0</v>
      </c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>J145*0.1</f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80</v>
      </c>
      <c r="K147" s="304">
        <f t="shared" si="5"/>
        <v>80</v>
      </c>
      <c r="L147" s="304">
        <f t="shared" si="6"/>
        <v>80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8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117</v>
      </c>
      <c r="K148" s="304">
        <f t="shared" si="5"/>
        <v>117</v>
      </c>
      <c r="L148" s="304">
        <f t="shared" si="6"/>
        <v>117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12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240</v>
      </c>
      <c r="K155" s="14">
        <f t="shared" ref="K155:L155" si="8">SUM(K132:K154)</f>
        <v>240</v>
      </c>
      <c r="L155" s="14">
        <f t="shared" si="8"/>
        <v>240</v>
      </c>
      <c r="M155" s="9"/>
      <c r="N155" s="9"/>
      <c r="O155" s="9"/>
      <c r="P155" s="66">
        <v>10</v>
      </c>
      <c r="Q155" s="67">
        <f>J155*0.1</f>
        <v>24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4.5" customHeight="1">
      <c r="A169" s="390" t="s">
        <v>349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3" customHeight="1">
      <c r="A170" s="390" t="s">
        <v>349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9.25" customHeight="1">
      <c r="A171" s="390" t="s">
        <v>349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350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3" fitToHeight="0" orientation="landscape" r:id="rId1"/>
  <rowBreaks count="1" manualBreakCount="1">
    <brk id="33" max="16" man="1"/>
  </rowBreaks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1"/>
  <dimension ref="A1:AE226"/>
  <sheetViews>
    <sheetView view="pageBreakPreview" topLeftCell="A209" zoomScale="80" zoomScaleNormal="75" zoomScaleSheetLayoutView="80" workbookViewId="0">
      <selection activeCell="A116" sqref="A116:XFD116"/>
    </sheetView>
  </sheetViews>
  <sheetFormatPr defaultRowHeight="18.75"/>
  <cols>
    <col min="1" max="1" width="29.42578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404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143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t="210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t="210" hidden="1" customHeight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t="210" hidden="1" customHeight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t="210" hidden="1" customHeight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t="210" hidden="1" customHeight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t="210" hidden="1" customHeight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t="210" hidden="1" customHeight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t="210" hidden="1" customHeight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t="210" hidden="1" customHeight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t="210" hidden="1" customHeight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30</v>
      </c>
      <c r="K68" s="81">
        <f>J68</f>
        <v>30</v>
      </c>
      <c r="L68" s="81">
        <f>J68</f>
        <v>30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3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165</v>
      </c>
      <c r="K73" s="305">
        <f t="shared" si="0"/>
        <v>165</v>
      </c>
      <c r="L73" s="305">
        <f t="shared" si="1"/>
        <v>165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17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195</v>
      </c>
      <c r="K77" s="69">
        <f t="shared" ref="K77:L77" si="3">SUM(K68:K76)</f>
        <v>195</v>
      </c>
      <c r="L77" s="69">
        <f t="shared" si="3"/>
        <v>195</v>
      </c>
      <c r="M77" s="69"/>
      <c r="N77" s="69"/>
      <c r="O77" s="69"/>
      <c r="P77" s="68">
        <v>10</v>
      </c>
      <c r="Q77" s="71">
        <f t="shared" si="2"/>
        <v>20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0" customHeight="1">
      <c r="A91" s="390" t="s">
        <v>351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8.5" customHeight="1">
      <c r="A92" s="390" t="s">
        <v>351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.75" customHeight="1">
      <c r="A93" s="390" t="s">
        <v>351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352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126"/>
      <c r="L133" s="126"/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126">
        <f>J134</f>
        <v>0</v>
      </c>
      <c r="L134" s="126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9</v>
      </c>
      <c r="K136" s="304">
        <f t="shared" si="5"/>
        <v>9</v>
      </c>
      <c r="L136" s="304">
        <f t="shared" si="6"/>
        <v>9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20</v>
      </c>
      <c r="K137" s="304">
        <f t="shared" si="5"/>
        <v>20</v>
      </c>
      <c r="L137" s="304">
        <f t="shared" si="6"/>
        <v>20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2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0</v>
      </c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3</v>
      </c>
      <c r="K146" s="304">
        <f t="shared" si="5"/>
        <v>3</v>
      </c>
      <c r="L146" s="304">
        <f t="shared" si="6"/>
        <v>3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37</v>
      </c>
      <c r="K147" s="304">
        <f t="shared" si="5"/>
        <v>37</v>
      </c>
      <c r="L147" s="304">
        <f t="shared" si="6"/>
        <v>37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4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125</v>
      </c>
      <c r="K148" s="304">
        <f t="shared" si="5"/>
        <v>125</v>
      </c>
      <c r="L148" s="304">
        <f t="shared" si="6"/>
        <v>125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13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195</v>
      </c>
      <c r="K155" s="14">
        <f t="shared" ref="K155:L155" si="9">SUM(K132:K154)</f>
        <v>195</v>
      </c>
      <c r="L155" s="14">
        <f t="shared" si="9"/>
        <v>195</v>
      </c>
      <c r="M155" s="9"/>
      <c r="N155" s="9"/>
      <c r="O155" s="9"/>
      <c r="P155" s="66">
        <v>10</v>
      </c>
      <c r="Q155" s="67">
        <f>J155*0.1</f>
        <v>20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0" customHeight="1">
      <c r="A169" s="390" t="s">
        <v>351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8.5" customHeight="1">
      <c r="A170" s="390" t="s">
        <v>351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.75" customHeight="1">
      <c r="A171" s="390" t="s">
        <v>351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352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7" fitToHeight="0" orientation="landscape" r:id="rId1"/>
  <rowBreaks count="4" manualBreakCount="4">
    <brk id="33" max="16" man="1"/>
    <brk id="101" max="16" man="1"/>
    <brk id="129" max="16" man="1"/>
    <brk id="160" max="16" man="1"/>
  </rowBreaks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2"/>
  <dimension ref="A1:AE226"/>
  <sheetViews>
    <sheetView view="pageBreakPreview" topLeftCell="A83" zoomScale="80" zoomScaleNormal="75" zoomScaleSheetLayoutView="80" workbookViewId="0">
      <selection activeCell="D18" sqref="D18:J18"/>
    </sheetView>
  </sheetViews>
  <sheetFormatPr defaultRowHeight="18.75"/>
  <cols>
    <col min="1" max="1" width="32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442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144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54</v>
      </c>
      <c r="K68" s="81">
        <f>J68</f>
        <v>54</v>
      </c>
      <c r="L68" s="81">
        <f>J68</f>
        <v>54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5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16</v>
      </c>
      <c r="K72" s="305">
        <f t="shared" si="0"/>
        <v>16</v>
      </c>
      <c r="L72" s="305">
        <f t="shared" si="1"/>
        <v>16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2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241</v>
      </c>
      <c r="K73" s="305">
        <f t="shared" si="0"/>
        <v>241</v>
      </c>
      <c r="L73" s="305">
        <f t="shared" si="1"/>
        <v>241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24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311</v>
      </c>
      <c r="K77" s="69">
        <f t="shared" ref="K77:L77" si="3">SUM(K68:K76)</f>
        <v>311</v>
      </c>
      <c r="L77" s="69">
        <f t="shared" si="3"/>
        <v>311</v>
      </c>
      <c r="M77" s="69"/>
      <c r="N77" s="69"/>
      <c r="O77" s="69"/>
      <c r="P77" s="68">
        <v>10</v>
      </c>
      <c r="Q77" s="71">
        <f t="shared" si="2"/>
        <v>31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2.25" customHeight="1">
      <c r="A91" s="390" t="s">
        <v>353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2.25" customHeight="1">
      <c r="A92" s="390" t="s">
        <v>353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3" customHeight="1">
      <c r="A93" s="390" t="s">
        <v>353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354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 ht="19.5" customHeight="1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126"/>
      <c r="L133" s="126"/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126">
        <f>J134</f>
        <v>0</v>
      </c>
      <c r="L134" s="126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4</v>
      </c>
      <c r="K136" s="304">
        <f t="shared" si="5"/>
        <v>4</v>
      </c>
      <c r="L136" s="304">
        <f t="shared" si="6"/>
        <v>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49</v>
      </c>
      <c r="K137" s="304">
        <f t="shared" si="5"/>
        <v>49</v>
      </c>
      <c r="L137" s="304">
        <f t="shared" si="6"/>
        <v>49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5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3</v>
      </c>
      <c r="K146" s="304">
        <f t="shared" si="5"/>
        <v>3</v>
      </c>
      <c r="L146" s="304">
        <f t="shared" si="6"/>
        <v>3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41</v>
      </c>
      <c r="K147" s="304">
        <f t="shared" si="5"/>
        <v>41</v>
      </c>
      <c r="L147" s="304">
        <f t="shared" si="6"/>
        <v>41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4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211</v>
      </c>
      <c r="K148" s="304">
        <f t="shared" si="5"/>
        <v>211</v>
      </c>
      <c r="L148" s="304">
        <f t="shared" si="6"/>
        <v>211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21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126">
        <f t="shared" ref="K154" si="9">J154</f>
        <v>0</v>
      </c>
      <c r="L154" s="126">
        <f t="shared" ref="L154" si="10">J154</f>
        <v>0</v>
      </c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311</v>
      </c>
      <c r="K155" s="14">
        <f t="shared" ref="K155:L155" si="11">SUM(K132:K154)</f>
        <v>311</v>
      </c>
      <c r="L155" s="14">
        <f t="shared" si="11"/>
        <v>311</v>
      </c>
      <c r="M155" s="9"/>
      <c r="N155" s="9"/>
      <c r="O155" s="9"/>
      <c r="P155" s="66">
        <v>10</v>
      </c>
      <c r="Q155" s="67">
        <f>J155*0.1</f>
        <v>31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62.25" customHeight="1">
      <c r="A169" s="390" t="s">
        <v>353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2.25" customHeight="1">
      <c r="A170" s="390" t="s">
        <v>353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3" customHeight="1">
      <c r="A171" s="390" t="s">
        <v>353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354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33" max="16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3"/>
  <dimension ref="A1:AE226"/>
  <sheetViews>
    <sheetView view="pageBreakPreview" topLeftCell="A212" zoomScale="80" zoomScaleNormal="75" zoomScaleSheetLayoutView="80" workbookViewId="0">
      <selection activeCell="D18" sqref="D18:J18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405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145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55</v>
      </c>
      <c r="K68" s="81">
        <f>J68</f>
        <v>55</v>
      </c>
      <c r="L68" s="81">
        <f>J68</f>
        <v>55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6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24</v>
      </c>
      <c r="K72" s="305">
        <f t="shared" si="0"/>
        <v>24</v>
      </c>
      <c r="L72" s="305">
        <f t="shared" si="1"/>
        <v>24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2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245</v>
      </c>
      <c r="K73" s="305">
        <f t="shared" si="0"/>
        <v>245</v>
      </c>
      <c r="L73" s="305">
        <f t="shared" si="1"/>
        <v>245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25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324</v>
      </c>
      <c r="K77" s="69">
        <f t="shared" ref="K77:L77" si="3">SUM(K68:K76)</f>
        <v>324</v>
      </c>
      <c r="L77" s="69">
        <f t="shared" si="3"/>
        <v>324</v>
      </c>
      <c r="M77" s="69"/>
      <c r="N77" s="69"/>
      <c r="O77" s="69"/>
      <c r="P77" s="68">
        <v>10</v>
      </c>
      <c r="Q77" s="71">
        <f t="shared" si="2"/>
        <v>32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9.25" customHeight="1">
      <c r="A91" s="390" t="s">
        <v>355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9.25" customHeight="1">
      <c r="A92" s="390" t="s">
        <v>355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9.25" customHeight="1">
      <c r="A93" s="390" t="s">
        <v>355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356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227">
        <v>18</v>
      </c>
      <c r="K136" s="304">
        <f t="shared" si="5"/>
        <v>18</v>
      </c>
      <c r="L136" s="304">
        <f t="shared" si="6"/>
        <v>18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37</v>
      </c>
      <c r="K137" s="304">
        <f t="shared" si="5"/>
        <v>37</v>
      </c>
      <c r="L137" s="304">
        <f t="shared" si="6"/>
        <v>37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4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71</v>
      </c>
      <c r="K147" s="304">
        <f t="shared" si="5"/>
        <v>71</v>
      </c>
      <c r="L147" s="304">
        <f t="shared" si="6"/>
        <v>71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7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197</v>
      </c>
      <c r="K148" s="304">
        <f t="shared" si="5"/>
        <v>197</v>
      </c>
      <c r="L148" s="304">
        <f t="shared" si="6"/>
        <v>197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20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324</v>
      </c>
      <c r="K155" s="14">
        <f t="shared" ref="K155:L155" si="9">SUM(K132:K154)</f>
        <v>324</v>
      </c>
      <c r="L155" s="14">
        <f t="shared" si="9"/>
        <v>324</v>
      </c>
      <c r="M155" s="9"/>
      <c r="N155" s="9"/>
      <c r="O155" s="9"/>
      <c r="P155" s="66">
        <v>10</v>
      </c>
      <c r="Q155" s="67">
        <f>J155*0.1</f>
        <v>32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9.25" customHeight="1">
      <c r="A169" s="390" t="s">
        <v>355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9.25" customHeight="1">
      <c r="A170" s="390" t="s">
        <v>355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9.25" customHeight="1">
      <c r="A171" s="390" t="s">
        <v>355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356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33" max="16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4"/>
  <dimension ref="A1:AE226"/>
  <sheetViews>
    <sheetView view="pageBreakPreview" topLeftCell="A206" zoomScale="80" zoomScaleNormal="75" zoomScaleSheetLayoutView="80" workbookViewId="0">
      <selection activeCell="A106" sqref="A106:XFD106"/>
    </sheetView>
  </sheetViews>
  <sheetFormatPr defaultRowHeight="18.75"/>
  <cols>
    <col min="1" max="1" width="29.1406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443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146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110</v>
      </c>
      <c r="K68" s="81">
        <f>J68</f>
        <v>110</v>
      </c>
      <c r="L68" s="81">
        <f>J68</f>
        <v>110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11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17</v>
      </c>
      <c r="K72" s="305">
        <f t="shared" si="0"/>
        <v>17</v>
      </c>
      <c r="L72" s="305">
        <f t="shared" si="1"/>
        <v>17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2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392</v>
      </c>
      <c r="K73" s="305">
        <f t="shared" si="0"/>
        <v>392</v>
      </c>
      <c r="L73" s="305">
        <f t="shared" si="1"/>
        <v>392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39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519</v>
      </c>
      <c r="K77" s="69">
        <f t="shared" ref="K77:L77" si="3">SUM(K68:K76)</f>
        <v>519</v>
      </c>
      <c r="L77" s="69">
        <f t="shared" si="3"/>
        <v>519</v>
      </c>
      <c r="M77" s="69"/>
      <c r="N77" s="69"/>
      <c r="O77" s="69"/>
      <c r="P77" s="68">
        <v>10</v>
      </c>
      <c r="Q77" s="71">
        <f t="shared" si="2"/>
        <v>52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65.25" customHeight="1">
      <c r="A91" s="390" t="s">
        <v>357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9.25" customHeight="1">
      <c r="A92" s="390" t="s">
        <v>357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9.25" customHeight="1">
      <c r="A93" s="390" t="s">
        <v>357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7" customHeight="1">
      <c r="A94" s="390" t="s">
        <v>358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>
        <v>0</v>
      </c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>
        <v>1</v>
      </c>
      <c r="K135" s="304">
        <f t="shared" ref="K135:K153" si="5">J135</f>
        <v>1</v>
      </c>
      <c r="L135" s="304">
        <f t="shared" ref="L135:L153" si="6">J135</f>
        <v>1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17</v>
      </c>
      <c r="K136" s="304">
        <f t="shared" si="5"/>
        <v>17</v>
      </c>
      <c r="L136" s="304">
        <f t="shared" si="6"/>
        <v>17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2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92</v>
      </c>
      <c r="K137" s="304">
        <f t="shared" si="5"/>
        <v>92</v>
      </c>
      <c r="L137" s="304">
        <f t="shared" si="6"/>
        <v>92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9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2</v>
      </c>
      <c r="K144" s="304">
        <f t="shared" si="5"/>
        <v>2</v>
      </c>
      <c r="L144" s="304">
        <f t="shared" si="6"/>
        <v>2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2</v>
      </c>
      <c r="K145" s="304">
        <f t="shared" si="5"/>
        <v>2</v>
      </c>
      <c r="L145" s="304">
        <f t="shared" si="6"/>
        <v>2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/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97</v>
      </c>
      <c r="K147" s="304">
        <f t="shared" si="5"/>
        <v>97</v>
      </c>
      <c r="L147" s="304">
        <f t="shared" si="6"/>
        <v>97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10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308</v>
      </c>
      <c r="K148" s="304">
        <f t="shared" si="5"/>
        <v>308</v>
      </c>
      <c r="L148" s="304">
        <f t="shared" si="6"/>
        <v>308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31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519</v>
      </c>
      <c r="K155" s="14">
        <f t="shared" ref="K155:L155" si="9">SUM(K132:K154)</f>
        <v>519</v>
      </c>
      <c r="L155" s="14">
        <f t="shared" si="9"/>
        <v>519</v>
      </c>
      <c r="M155" s="9"/>
      <c r="N155" s="9"/>
      <c r="O155" s="9"/>
      <c r="P155" s="66">
        <v>10</v>
      </c>
      <c r="Q155" s="67">
        <f>J155*0.1</f>
        <v>52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74.25" customHeight="1">
      <c r="A169" s="390" t="s">
        <v>357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9.25" customHeight="1">
      <c r="A170" s="390" t="s">
        <v>357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9.25" customHeight="1">
      <c r="A171" s="390" t="s">
        <v>357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7" customHeight="1">
      <c r="A172" s="390" t="s">
        <v>358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2" fitToHeight="0" orientation="landscape" r:id="rId1"/>
  <rowBreaks count="1" manualBreakCount="1">
    <brk id="33" max="16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5"/>
  <dimension ref="A1:AE226"/>
  <sheetViews>
    <sheetView view="pageBreakPreview" topLeftCell="A173" zoomScale="80" zoomScaleNormal="75" zoomScaleSheetLayoutView="80" workbookViewId="0">
      <selection activeCell="D18" sqref="D18:J18"/>
    </sheetView>
  </sheetViews>
  <sheetFormatPr defaultRowHeight="18.75"/>
  <cols>
    <col min="1" max="1" width="30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444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94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5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48</v>
      </c>
      <c r="K68" s="81">
        <f>J68</f>
        <v>48</v>
      </c>
      <c r="L68" s="81">
        <f>J68</f>
        <v>48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5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23</v>
      </c>
      <c r="K72" s="305">
        <f t="shared" si="0"/>
        <v>23</v>
      </c>
      <c r="L72" s="305">
        <f t="shared" si="1"/>
        <v>23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>J72*0.1</f>
        <v>2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247</v>
      </c>
      <c r="K73" s="305">
        <f t="shared" si="0"/>
        <v>247</v>
      </c>
      <c r="L73" s="305">
        <f t="shared" si="1"/>
        <v>247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>J73*0.1</f>
        <v>25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318</v>
      </c>
      <c r="K77" s="69">
        <f t="shared" ref="K77:L77" si="3">SUM(K68:K76)</f>
        <v>318</v>
      </c>
      <c r="L77" s="69">
        <f t="shared" si="3"/>
        <v>318</v>
      </c>
      <c r="M77" s="69"/>
      <c r="N77" s="69"/>
      <c r="O77" s="69"/>
      <c r="P77" s="68">
        <v>10</v>
      </c>
      <c r="Q77" s="71">
        <f t="shared" si="2"/>
        <v>32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7" customHeight="1">
      <c r="A91" s="390" t="s">
        <v>359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7.75" customHeight="1">
      <c r="A92" s="390" t="s">
        <v>359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0" customHeight="1">
      <c r="A93" s="390" t="s">
        <v>359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360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5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126">
        <v>0</v>
      </c>
      <c r="L133" s="126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>
        <v>1</v>
      </c>
      <c r="K134" s="126">
        <f>J134</f>
        <v>1</v>
      </c>
      <c r="L134" s="126">
        <f>J134</f>
        <v>1</v>
      </c>
      <c r="M134" s="15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5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14</v>
      </c>
      <c r="K136" s="304">
        <f t="shared" si="5"/>
        <v>14</v>
      </c>
      <c r="L136" s="304">
        <f t="shared" si="6"/>
        <v>14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33</v>
      </c>
      <c r="K137" s="304">
        <f t="shared" si="5"/>
        <v>33</v>
      </c>
      <c r="L137" s="304">
        <f t="shared" si="6"/>
        <v>33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3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1</v>
      </c>
      <c r="K144" s="304">
        <f t="shared" si="5"/>
        <v>1</v>
      </c>
      <c r="L144" s="304">
        <f t="shared" si="6"/>
        <v>1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3</v>
      </c>
      <c r="K146" s="304">
        <f t="shared" si="5"/>
        <v>3</v>
      </c>
      <c r="L146" s="304">
        <f t="shared" si="6"/>
        <v>3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90</v>
      </c>
      <c r="K147" s="304">
        <f t="shared" si="5"/>
        <v>90</v>
      </c>
      <c r="L147" s="304">
        <f t="shared" si="6"/>
        <v>90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9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175</v>
      </c>
      <c r="K148" s="304">
        <f t="shared" si="5"/>
        <v>175</v>
      </c>
      <c r="L148" s="304">
        <f t="shared" si="6"/>
        <v>175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18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318</v>
      </c>
      <c r="K155" s="14">
        <f t="shared" ref="K155:L155" si="9">SUM(K132:K154)</f>
        <v>318</v>
      </c>
      <c r="L155" s="14">
        <f t="shared" si="9"/>
        <v>318</v>
      </c>
      <c r="M155" s="9"/>
      <c r="N155" s="9"/>
      <c r="O155" s="9"/>
      <c r="P155" s="66">
        <v>10</v>
      </c>
      <c r="Q155" s="67">
        <f>J155*0.1</f>
        <v>32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7" customHeight="1">
      <c r="A169" s="390" t="s">
        <v>359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7.75" customHeight="1">
      <c r="A170" s="390" t="s">
        <v>359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0" customHeight="1">
      <c r="A171" s="390" t="s">
        <v>359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53.25" customHeight="1">
      <c r="A172" s="390" t="s">
        <v>360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5" orientation="landscape" r:id="rId1"/>
  <rowBreaks count="4" manualBreakCount="4">
    <brk id="33" max="16" man="1"/>
    <brk id="145" max="16" man="1"/>
    <brk id="164" max="16" man="1"/>
    <brk id="195" max="1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6"/>
  <dimension ref="A1:AE226"/>
  <sheetViews>
    <sheetView tabSelected="1" view="pageBreakPreview" topLeftCell="A119" zoomScale="80" zoomScaleNormal="75" zoomScaleSheetLayoutView="80" workbookViewId="0">
      <selection activeCell="K132" sqref="K132:K153"/>
    </sheetView>
  </sheetViews>
  <sheetFormatPr defaultRowHeight="18.75"/>
  <cols>
    <col min="1" max="1" width="29.570312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47.140625" style="4" bestFit="1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4" t="s">
        <v>239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31"/>
      <c r="C18" s="31"/>
      <c r="D18" s="330" t="s">
        <v>466</v>
      </c>
      <c r="E18" s="330"/>
      <c r="F18" s="330"/>
      <c r="G18" s="330"/>
      <c r="H18" s="330"/>
      <c r="I18" s="330"/>
      <c r="J18" s="330"/>
      <c r="K18" s="31"/>
      <c r="L18" s="31"/>
      <c r="M18" s="31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/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29"/>
      <c r="L31" s="29"/>
      <c r="M31" s="29"/>
      <c r="N31" s="29"/>
      <c r="O31" s="29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29"/>
      <c r="L32" s="29"/>
      <c r="M32" s="29"/>
      <c r="N32" s="29"/>
      <c r="O32" s="29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29"/>
      <c r="L33" s="29"/>
      <c r="M33" s="29"/>
      <c r="N33" s="29"/>
      <c r="O33" s="29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29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29"/>
    </row>
    <row r="37" spans="1:15" ht="32.25" customHeight="1">
      <c r="A37" s="29" t="s">
        <v>9</v>
      </c>
      <c r="B37" s="29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363"/>
      <c r="N37" s="333"/>
      <c r="O37" s="29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29"/>
      <c r="N38" s="8"/>
      <c r="O38" s="29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29"/>
      <c r="L39" s="29"/>
      <c r="M39" s="29"/>
      <c r="N39" s="8"/>
      <c r="O39" s="29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29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29"/>
    </row>
    <row r="42" spans="1:15" ht="131.25">
      <c r="A42" s="359"/>
      <c r="B42" s="32" t="s">
        <v>25</v>
      </c>
      <c r="C42" s="32" t="s">
        <v>26</v>
      </c>
      <c r="D42" s="32" t="s">
        <v>27</v>
      </c>
      <c r="E42" s="32" t="s">
        <v>28</v>
      </c>
      <c r="F42" s="32" t="s">
        <v>18</v>
      </c>
      <c r="G42" s="359"/>
      <c r="H42" s="32" t="s">
        <v>15</v>
      </c>
      <c r="I42" s="32" t="s">
        <v>16</v>
      </c>
      <c r="J42" s="331"/>
      <c r="K42" s="331"/>
      <c r="L42" s="359"/>
      <c r="M42" s="333"/>
      <c r="N42" s="331"/>
      <c r="O42" s="29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32">
        <v>7</v>
      </c>
      <c r="H43" s="32">
        <v>8</v>
      </c>
      <c r="I43" s="32">
        <v>9</v>
      </c>
      <c r="J43" s="32">
        <v>10</v>
      </c>
      <c r="K43" s="32">
        <v>11</v>
      </c>
      <c r="L43" s="32">
        <v>12</v>
      </c>
      <c r="M43" s="48">
        <v>13</v>
      </c>
      <c r="N43" s="48">
        <v>14</v>
      </c>
      <c r="O43" s="29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32" t="s">
        <v>95</v>
      </c>
      <c r="I44" s="32">
        <v>744</v>
      </c>
      <c r="J44" s="32">
        <v>100</v>
      </c>
      <c r="K44" s="30">
        <v>100</v>
      </c>
      <c r="L44" s="30">
        <v>100</v>
      </c>
      <c r="M44" s="48">
        <v>10</v>
      </c>
      <c r="N44" s="71">
        <v>10</v>
      </c>
      <c r="O44" s="29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32">
        <v>642</v>
      </c>
      <c r="J51" s="32">
        <v>0</v>
      </c>
      <c r="K51" s="36">
        <v>0</v>
      </c>
      <c r="L51" s="30">
        <v>0</v>
      </c>
      <c r="M51" s="48">
        <v>0</v>
      </c>
      <c r="N51" s="48">
        <v>0</v>
      </c>
      <c r="O51" s="29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29"/>
      <c r="L63" s="29"/>
      <c r="M63" s="29"/>
      <c r="N63" s="29"/>
      <c r="O63" s="29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32" t="s">
        <v>25</v>
      </c>
      <c r="C66" s="122" t="s">
        <v>26</v>
      </c>
      <c r="D66" s="32" t="s">
        <v>27</v>
      </c>
      <c r="E66" s="32" t="s">
        <v>28</v>
      </c>
      <c r="F66" s="41" t="s">
        <v>159</v>
      </c>
      <c r="G66" s="359"/>
      <c r="H66" s="32" t="s">
        <v>29</v>
      </c>
      <c r="I66" s="32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32">
        <v>1</v>
      </c>
      <c r="B67" s="32">
        <v>2</v>
      </c>
      <c r="C67" s="32">
        <v>3</v>
      </c>
      <c r="D67" s="32">
        <v>4</v>
      </c>
      <c r="E67" s="32">
        <v>5</v>
      </c>
      <c r="F67" s="32">
        <v>6</v>
      </c>
      <c r="G67" s="32">
        <v>7</v>
      </c>
      <c r="H67" s="32">
        <v>8</v>
      </c>
      <c r="I67" s="32">
        <v>9</v>
      </c>
      <c r="J67" s="32">
        <v>10</v>
      </c>
      <c r="K67" s="32">
        <v>11</v>
      </c>
      <c r="L67" s="32">
        <v>12</v>
      </c>
      <c r="M67" s="32">
        <v>13</v>
      </c>
      <c r="N67" s="32">
        <v>14</v>
      </c>
      <c r="O67" s="32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f>SUM('МАДОУ1:МБДОУ 102'!J68)</f>
        <v>2138</v>
      </c>
      <c r="K68" s="193">
        <f>J68</f>
        <v>2138</v>
      </c>
      <c r="L68" s="193">
        <f>J68</f>
        <v>2138</v>
      </c>
      <c r="M68" s="81" t="s">
        <v>18</v>
      </c>
      <c r="N68" s="81" t="s">
        <v>18</v>
      </c>
      <c r="O68" s="81" t="s">
        <v>18</v>
      </c>
      <c r="P68" s="116">
        <v>10</v>
      </c>
      <c r="Q68" s="119">
        <f>J68*0.1</f>
        <v>214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30" t="s">
        <v>30</v>
      </c>
      <c r="F69" s="41" t="s">
        <v>55</v>
      </c>
      <c r="G69" s="32" t="s">
        <v>31</v>
      </c>
      <c r="H69" s="32" t="s">
        <v>32</v>
      </c>
      <c r="I69" s="3" t="s">
        <v>102</v>
      </c>
      <c r="J69" s="193">
        <f>SUM('МАДОУ1:МБДОУ 102'!J69)</f>
        <v>0</v>
      </c>
      <c r="K69" s="304">
        <f t="shared" ref="K69:K74" si="0">J69</f>
        <v>0</v>
      </c>
      <c r="L69" s="304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88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30" t="s">
        <v>30</v>
      </c>
      <c r="F70" s="41" t="s">
        <v>86</v>
      </c>
      <c r="G70" s="32" t="s">
        <v>31</v>
      </c>
      <c r="H70" s="32" t="s">
        <v>32</v>
      </c>
      <c r="I70" s="3" t="s">
        <v>102</v>
      </c>
      <c r="J70" s="193">
        <f>SUM('МАДОУ1:МБДОУ 102'!J70)</f>
        <v>0</v>
      </c>
      <c r="K70" s="304">
        <f t="shared" si="0"/>
        <v>0</v>
      </c>
      <c r="L70" s="304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88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93">
        <f>SUM('МАДОУ1:МБДОУ 102'!J71)</f>
        <v>0</v>
      </c>
      <c r="K71" s="304">
        <f t="shared" si="0"/>
        <v>0</v>
      </c>
      <c r="L71" s="304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88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93">
        <f>SUM('МАДОУ1:МБДОУ 102'!J72)</f>
        <v>968</v>
      </c>
      <c r="K72" s="304">
        <f t="shared" si="0"/>
        <v>968</v>
      </c>
      <c r="L72" s="304">
        <f t="shared" si="1"/>
        <v>968</v>
      </c>
      <c r="M72" s="81" t="s">
        <v>18</v>
      </c>
      <c r="N72" s="81" t="s">
        <v>18</v>
      </c>
      <c r="O72" s="81" t="s">
        <v>18</v>
      </c>
      <c r="P72" s="116">
        <v>10</v>
      </c>
      <c r="Q72" s="119">
        <f t="shared" si="2"/>
        <v>97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f>SUM('МАДОУ1:МБДОУ 102'!J73)</f>
        <v>9020</v>
      </c>
      <c r="K73" s="304">
        <f t="shared" si="0"/>
        <v>9020</v>
      </c>
      <c r="L73" s="304">
        <f t="shared" si="1"/>
        <v>9020</v>
      </c>
      <c r="M73" s="112" t="s">
        <v>18</v>
      </c>
      <c r="N73" s="112" t="s">
        <v>18</v>
      </c>
      <c r="O73" s="112" t="s">
        <v>18</v>
      </c>
      <c r="P73" s="113">
        <v>10</v>
      </c>
      <c r="Q73" s="88">
        <f t="shared" si="2"/>
        <v>902</v>
      </c>
    </row>
    <row r="74" spans="1:17" ht="75">
      <c r="A74" s="195" t="s">
        <v>367</v>
      </c>
      <c r="B74" s="141" t="s">
        <v>361</v>
      </c>
      <c r="C74" s="120" t="s">
        <v>17</v>
      </c>
      <c r="D74" s="193" t="s">
        <v>158</v>
      </c>
      <c r="E74" s="194" t="s">
        <v>30</v>
      </c>
      <c r="F74" s="196" t="s">
        <v>364</v>
      </c>
      <c r="G74" s="193" t="s">
        <v>31</v>
      </c>
      <c r="H74" s="193" t="s">
        <v>32</v>
      </c>
      <c r="I74" s="3" t="s">
        <v>102</v>
      </c>
      <c r="J74" s="193">
        <f>SUM('МАДОУ1:МБДОУ 102'!J74)</f>
        <v>35</v>
      </c>
      <c r="K74" s="304">
        <f t="shared" si="0"/>
        <v>35</v>
      </c>
      <c r="L74" s="304">
        <f t="shared" si="1"/>
        <v>35</v>
      </c>
      <c r="M74" s="69" t="s">
        <v>18</v>
      </c>
      <c r="N74" s="69" t="s">
        <v>18</v>
      </c>
      <c r="O74" s="69" t="s">
        <v>18</v>
      </c>
      <c r="P74" s="68">
        <v>5</v>
      </c>
      <c r="Q74" s="88">
        <f t="shared" si="2"/>
        <v>4</v>
      </c>
    </row>
    <row r="75" spans="1:17" ht="150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79">
        <f>SUM('МБДОУ 2:МБДОУ 102'!J75)</f>
        <v>0</v>
      </c>
      <c r="K75" s="193">
        <v>0</v>
      </c>
      <c r="L75" s="193">
        <v>0</v>
      </c>
      <c r="M75" s="69" t="s">
        <v>18</v>
      </c>
      <c r="N75" s="69" t="s">
        <v>18</v>
      </c>
      <c r="O75" s="69" t="s">
        <v>18</v>
      </c>
      <c r="P75" s="68"/>
      <c r="Q75" s="88">
        <f t="shared" si="2"/>
        <v>0</v>
      </c>
    </row>
    <row r="76" spans="1:17">
      <c r="A76" s="19"/>
      <c r="B76" s="30"/>
      <c r="C76" s="32"/>
      <c r="D76" s="32"/>
      <c r="E76" s="30"/>
      <c r="F76" s="30"/>
      <c r="G76" s="32"/>
      <c r="H76" s="32"/>
      <c r="I76" s="3"/>
      <c r="J76" s="69"/>
      <c r="K76" s="69"/>
      <c r="L76" s="69"/>
      <c r="M76" s="69"/>
      <c r="N76" s="69"/>
      <c r="O76" s="69"/>
      <c r="P76" s="68"/>
      <c r="Q76" s="88">
        <f t="shared" si="2"/>
        <v>0</v>
      </c>
    </row>
    <row r="77" spans="1:17" ht="23.25" customHeight="1">
      <c r="A77" s="11" t="s">
        <v>92</v>
      </c>
      <c r="B77" s="30"/>
      <c r="C77" s="32"/>
      <c r="D77" s="32"/>
      <c r="E77" s="30"/>
      <c r="F77" s="30"/>
      <c r="G77" s="32"/>
      <c r="H77" s="32"/>
      <c r="I77" s="12"/>
      <c r="J77" s="69">
        <f>SUM(J68:J76)</f>
        <v>12161</v>
      </c>
      <c r="K77" s="69">
        <f t="shared" ref="K77:L77" si="3">SUM(K68:K76)</f>
        <v>12161</v>
      </c>
      <c r="L77" s="69">
        <f t="shared" si="3"/>
        <v>12161</v>
      </c>
      <c r="M77" s="69"/>
      <c r="N77" s="69"/>
      <c r="O77" s="69"/>
      <c r="P77" s="68">
        <v>10</v>
      </c>
      <c r="Q77" s="71">
        <f t="shared" si="2"/>
        <v>1216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29"/>
      <c r="M80" s="29"/>
      <c r="N80" s="29"/>
      <c r="O80" s="29"/>
    </row>
    <row r="81" spans="1:16">
      <c r="A81" s="32" t="s">
        <v>35</v>
      </c>
      <c r="B81" s="32" t="s">
        <v>36</v>
      </c>
      <c r="C81" s="32" t="s">
        <v>37</v>
      </c>
      <c r="D81" s="32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29"/>
      <c r="M81" s="29"/>
      <c r="N81" s="29"/>
      <c r="O81" s="29"/>
    </row>
    <row r="82" spans="1:16">
      <c r="A82" s="32">
        <v>1</v>
      </c>
      <c r="B82" s="32">
        <v>2</v>
      </c>
      <c r="C82" s="32">
        <v>3</v>
      </c>
      <c r="D82" s="32">
        <v>4</v>
      </c>
      <c r="E82" s="331">
        <v>5</v>
      </c>
      <c r="F82" s="384"/>
      <c r="G82" s="384"/>
      <c r="H82" s="384"/>
      <c r="I82" s="384"/>
      <c r="J82" s="384"/>
      <c r="K82" s="384"/>
      <c r="L82" s="29"/>
      <c r="M82" s="29"/>
      <c r="N82" s="29"/>
      <c r="O82" s="29"/>
    </row>
    <row r="83" spans="1:16">
      <c r="A83" s="32" t="s">
        <v>18</v>
      </c>
      <c r="B83" s="32" t="s">
        <v>18</v>
      </c>
      <c r="C83" s="32" t="s">
        <v>18</v>
      </c>
      <c r="D83" s="32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29"/>
      <c r="M83" s="29"/>
      <c r="N83" s="29"/>
      <c r="O83" s="29"/>
    </row>
    <row r="84" spans="1:16">
      <c r="A84" s="358" t="s">
        <v>39</v>
      </c>
      <c r="B84" s="358"/>
      <c r="C84" s="358"/>
      <c r="D84" s="358"/>
      <c r="E84" s="358"/>
      <c r="F84" s="358"/>
      <c r="G84" s="29"/>
      <c r="H84" s="29"/>
      <c r="I84" s="29"/>
      <c r="J84" s="29"/>
      <c r="K84" s="29"/>
      <c r="L84" s="29"/>
      <c r="M84" s="29"/>
      <c r="N84" s="29"/>
      <c r="O84" s="29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33"/>
      <c r="M85" s="33"/>
      <c r="N85" s="33"/>
      <c r="O85" s="3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33"/>
      <c r="M86" s="33"/>
      <c r="N86" s="33"/>
      <c r="O86" s="3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33"/>
      <c r="M87" s="33"/>
      <c r="N87" s="33"/>
      <c r="O87" s="3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29"/>
      <c r="K88" s="29"/>
      <c r="L88" s="29"/>
      <c r="M88" s="29"/>
      <c r="N88" s="29"/>
      <c r="O88" s="29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74.25" customHeight="1">
      <c r="A91" s="390" t="s">
        <v>213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43.5" customHeight="1">
      <c r="A92" s="390" t="s">
        <v>212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1" customHeight="1">
      <c r="A93" s="390" t="s">
        <v>214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3.25" customHeight="1">
      <c r="A94" s="390" t="s">
        <v>211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29"/>
      <c r="K95" s="29"/>
      <c r="L95" s="29"/>
      <c r="M95" s="29"/>
      <c r="N95" s="29"/>
      <c r="O95" s="29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29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29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29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29"/>
      <c r="N99" s="8"/>
      <c r="O99" s="29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29"/>
      <c r="L100" s="29"/>
      <c r="M100" s="29"/>
      <c r="N100" s="8"/>
      <c r="O100" s="29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29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29"/>
    </row>
    <row r="103" spans="1:15" ht="56.25">
      <c r="A103" s="359"/>
      <c r="B103" s="32" t="s">
        <v>26</v>
      </c>
      <c r="C103" s="32" t="s">
        <v>27</v>
      </c>
      <c r="D103" s="32" t="s">
        <v>18</v>
      </c>
      <c r="E103" s="32" t="s">
        <v>57</v>
      </c>
      <c r="F103" s="32" t="s">
        <v>18</v>
      </c>
      <c r="G103" s="359"/>
      <c r="H103" s="32" t="s">
        <v>15</v>
      </c>
      <c r="I103" s="32" t="s">
        <v>16</v>
      </c>
      <c r="J103" s="331"/>
      <c r="K103" s="331"/>
      <c r="L103" s="359"/>
      <c r="M103" s="333"/>
      <c r="N103" s="331"/>
      <c r="O103" s="29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32">
        <v>7</v>
      </c>
      <c r="H104" s="32">
        <v>8</v>
      </c>
      <c r="I104" s="32">
        <v>9</v>
      </c>
      <c r="J104" s="32">
        <v>10</v>
      </c>
      <c r="K104" s="32">
        <v>11</v>
      </c>
      <c r="L104" s="32">
        <v>12</v>
      </c>
      <c r="M104" s="48">
        <v>13</v>
      </c>
      <c r="N104" s="48">
        <v>14</v>
      </c>
      <c r="O104" s="29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32">
        <v>0</v>
      </c>
      <c r="K105" s="40">
        <v>0</v>
      </c>
      <c r="L105" s="40">
        <v>0</v>
      </c>
      <c r="M105" s="48">
        <v>0</v>
      </c>
      <c r="N105" s="71">
        <v>0</v>
      </c>
      <c r="O105" s="29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197" t="s">
        <v>377</v>
      </c>
      <c r="B123" s="120" t="s">
        <v>155</v>
      </c>
      <c r="C123" s="120" t="s">
        <v>158</v>
      </c>
      <c r="D123" s="205" t="s">
        <v>18</v>
      </c>
      <c r="E123" s="221" t="s">
        <v>364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197" t="s">
        <v>378</v>
      </c>
      <c r="B124" s="120" t="s">
        <v>56</v>
      </c>
      <c r="C124" s="120" t="s">
        <v>158</v>
      </c>
      <c r="D124" s="205" t="s">
        <v>18</v>
      </c>
      <c r="E124" s="221" t="s">
        <v>364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29"/>
      <c r="L127" s="29"/>
      <c r="M127" s="29"/>
      <c r="N127" s="29"/>
      <c r="O127" s="29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32" t="s">
        <v>26</v>
      </c>
      <c r="C130" s="32" t="s">
        <v>27</v>
      </c>
      <c r="D130" s="32" t="s">
        <v>18</v>
      </c>
      <c r="E130" s="32" t="s">
        <v>57</v>
      </c>
      <c r="F130" s="32" t="s">
        <v>18</v>
      </c>
      <c r="G130" s="359"/>
      <c r="H130" s="32" t="s">
        <v>29</v>
      </c>
      <c r="I130" s="32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32">
        <v>4</v>
      </c>
      <c r="E131" s="32">
        <v>5</v>
      </c>
      <c r="F131" s="32">
        <v>6</v>
      </c>
      <c r="G131" s="32">
        <v>7</v>
      </c>
      <c r="H131" s="32">
        <v>8</v>
      </c>
      <c r="I131" s="32">
        <v>9</v>
      </c>
      <c r="J131" s="122">
        <v>10</v>
      </c>
      <c r="K131" s="32">
        <v>11</v>
      </c>
      <c r="L131" s="32">
        <v>12</v>
      </c>
      <c r="M131" s="32">
        <v>13</v>
      </c>
      <c r="N131" s="32">
        <v>14</v>
      </c>
      <c r="O131" s="32">
        <v>15</v>
      </c>
      <c r="P131" s="66">
        <v>16</v>
      </c>
      <c r="Q131" s="66">
        <v>17</v>
      </c>
    </row>
    <row r="132" spans="1:17" ht="56.25">
      <c r="A132" s="84" t="s">
        <v>185</v>
      </c>
      <c r="B132" s="2" t="s">
        <v>153</v>
      </c>
      <c r="C132" s="2" t="s">
        <v>154</v>
      </c>
      <c r="D132" s="35" t="s">
        <v>18</v>
      </c>
      <c r="E132" s="32" t="s">
        <v>55</v>
      </c>
      <c r="F132" s="30" t="s">
        <v>18</v>
      </c>
      <c r="G132" s="32" t="s">
        <v>58</v>
      </c>
      <c r="H132" s="32" t="s">
        <v>32</v>
      </c>
      <c r="I132" s="3" t="s">
        <v>102</v>
      </c>
      <c r="J132" s="122">
        <f>SUM('МАДОУ1:МБДОУ 102'!J132)</f>
        <v>0</v>
      </c>
      <c r="K132" s="325">
        <f>SUM('МАДОУ1:МБДОУ 102'!K132)</f>
        <v>0</v>
      </c>
      <c r="L132" s="193">
        <v>0</v>
      </c>
      <c r="M132" s="15" t="s">
        <v>18</v>
      </c>
      <c r="N132" s="32" t="s">
        <v>18</v>
      </c>
      <c r="O132" s="32" t="s">
        <v>18</v>
      </c>
      <c r="P132" s="66">
        <v>10</v>
      </c>
      <c r="Q132" s="87">
        <f t="shared" ref="Q132:Q133" si="4">J132*0.1</f>
        <v>0</v>
      </c>
    </row>
    <row r="133" spans="1:17" ht="77.25" customHeight="1">
      <c r="A133" s="85" t="s">
        <v>186</v>
      </c>
      <c r="B133" s="2" t="s">
        <v>54</v>
      </c>
      <c r="C133" s="2" t="s">
        <v>154</v>
      </c>
      <c r="D133" s="35" t="s">
        <v>18</v>
      </c>
      <c r="E133" s="32" t="s">
        <v>55</v>
      </c>
      <c r="F133" s="30" t="s">
        <v>18</v>
      </c>
      <c r="G133" s="32" t="s">
        <v>58</v>
      </c>
      <c r="H133" s="32" t="s">
        <v>32</v>
      </c>
      <c r="I133" s="3" t="s">
        <v>102</v>
      </c>
      <c r="J133" s="122">
        <f>SUM('МАДОУ1:МБДОУ 102'!J133)</f>
        <v>1</v>
      </c>
      <c r="K133" s="325">
        <f>SUM('МАДОУ1:МБДОУ 102'!K133)</f>
        <v>1</v>
      </c>
      <c r="L133" s="193">
        <v>2</v>
      </c>
      <c r="M133" s="14" t="s">
        <v>18</v>
      </c>
      <c r="N133" s="32" t="s">
        <v>18</v>
      </c>
      <c r="O133" s="32" t="s">
        <v>18</v>
      </c>
      <c r="P133" s="66">
        <v>10</v>
      </c>
      <c r="Q133" s="87">
        <f t="shared" si="4"/>
        <v>0</v>
      </c>
    </row>
    <row r="134" spans="1:17" ht="37.5">
      <c r="A134" s="161" t="s">
        <v>187</v>
      </c>
      <c r="B134" s="2" t="s">
        <v>20</v>
      </c>
      <c r="C134" s="2" t="s">
        <v>154</v>
      </c>
      <c r="D134" s="35" t="s">
        <v>18</v>
      </c>
      <c r="E134" s="32" t="s">
        <v>55</v>
      </c>
      <c r="F134" s="30" t="s">
        <v>18</v>
      </c>
      <c r="G134" s="32" t="s">
        <v>58</v>
      </c>
      <c r="H134" s="32" t="s">
        <v>32</v>
      </c>
      <c r="I134" s="3" t="s">
        <v>102</v>
      </c>
      <c r="J134" s="122">
        <f>SUM('МАДОУ1:МБДОУ 102'!J134)</f>
        <v>5</v>
      </c>
      <c r="K134" s="325">
        <f>SUM('МАДОУ1:МБДОУ 102'!K134)</f>
        <v>5</v>
      </c>
      <c r="L134" s="193">
        <f>J134</f>
        <v>5</v>
      </c>
      <c r="M134" s="15" t="s">
        <v>18</v>
      </c>
      <c r="N134" s="32" t="s">
        <v>18</v>
      </c>
      <c r="O134" s="32" t="s">
        <v>18</v>
      </c>
      <c r="P134" s="66">
        <v>10</v>
      </c>
      <c r="Q134" s="87">
        <f>J134*0.1</f>
        <v>1</v>
      </c>
    </row>
    <row r="135" spans="1:17" s="125" customFormat="1" ht="93.75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76">
        <f>SUM('МАДОУ1:МБДОУ 102'!J135)</f>
        <v>21</v>
      </c>
      <c r="K135" s="325">
        <f>SUM('МАДОУ1:МБДОУ 102'!K135)</f>
        <v>21</v>
      </c>
      <c r="L135" s="304">
        <f t="shared" ref="L135:L153" si="5">J135</f>
        <v>21</v>
      </c>
      <c r="M135" s="15" t="s">
        <v>18</v>
      </c>
      <c r="N135" s="230" t="s">
        <v>18</v>
      </c>
      <c r="O135" s="230" t="s">
        <v>18</v>
      </c>
      <c r="P135" s="66">
        <v>10</v>
      </c>
      <c r="Q135" s="87">
        <f>J135*0.1</f>
        <v>2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f>SUM('МАДОУ1:МБДОУ 102'!J136)</f>
        <v>599</v>
      </c>
      <c r="K136" s="325">
        <f>SUM('МАДОУ1:МБДОУ 102'!K136)</f>
        <v>599</v>
      </c>
      <c r="L136" s="304">
        <f t="shared" si="5"/>
        <v>599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87">
        <f>J136*0.1</f>
        <v>60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32" t="s">
        <v>55</v>
      </c>
      <c r="F137" s="30" t="s">
        <v>18</v>
      </c>
      <c r="G137" s="32" t="s">
        <v>58</v>
      </c>
      <c r="H137" s="32" t="s">
        <v>32</v>
      </c>
      <c r="I137" s="3" t="s">
        <v>102</v>
      </c>
      <c r="J137" s="122">
        <f>SUM('МАДОУ1:МБДОУ 102'!J137)</f>
        <v>1512</v>
      </c>
      <c r="K137" s="325">
        <f>SUM('МАДОУ1:МБДОУ 102'!K137)</f>
        <v>1512</v>
      </c>
      <c r="L137" s="304">
        <f t="shared" si="5"/>
        <v>1512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87">
        <f t="shared" ref="Q137:Q154" si="6">J137*0.1</f>
        <v>151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32" t="s">
        <v>86</v>
      </c>
      <c r="F138" s="30" t="s">
        <v>18</v>
      </c>
      <c r="G138" s="32" t="s">
        <v>58</v>
      </c>
      <c r="H138" s="32" t="s">
        <v>32</v>
      </c>
      <c r="I138" s="3" t="s">
        <v>102</v>
      </c>
      <c r="J138" s="122">
        <f>SUM('МАДОУ1:МБДОУ 102'!J138)</f>
        <v>0</v>
      </c>
      <c r="K138" s="325">
        <f>SUM('МАДОУ1:МБДОУ 102'!K138)</f>
        <v>0</v>
      </c>
      <c r="L138" s="304">
        <f t="shared" si="5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87">
        <f t="shared" si="6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32" t="s">
        <v>86</v>
      </c>
      <c r="F139" s="30" t="s">
        <v>18</v>
      </c>
      <c r="G139" s="32" t="s">
        <v>58</v>
      </c>
      <c r="H139" s="32" t="s">
        <v>32</v>
      </c>
      <c r="I139" s="3" t="s">
        <v>102</v>
      </c>
      <c r="J139" s="122">
        <f>SUM('МАДОУ1:МБДОУ 102'!J139)</f>
        <v>0</v>
      </c>
      <c r="K139" s="325">
        <f>SUM('МАДОУ1:МБДОУ 102'!K139)</f>
        <v>0</v>
      </c>
      <c r="L139" s="304">
        <f t="shared" si="5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87">
        <f t="shared" si="6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32" t="s">
        <v>86</v>
      </c>
      <c r="F140" s="30" t="s">
        <v>18</v>
      </c>
      <c r="G140" s="32" t="s">
        <v>58</v>
      </c>
      <c r="H140" s="32" t="s">
        <v>32</v>
      </c>
      <c r="I140" s="3" t="s">
        <v>102</v>
      </c>
      <c r="J140" s="122">
        <f>SUM('МАДОУ1:МБДОУ 102'!J140)</f>
        <v>0</v>
      </c>
      <c r="K140" s="325">
        <f>SUM('МАДОУ1:МБДОУ 102'!K140)</f>
        <v>0</v>
      </c>
      <c r="L140" s="304">
        <f t="shared" si="5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87">
        <f t="shared" si="6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32" t="s">
        <v>86</v>
      </c>
      <c r="F141" s="30" t="s">
        <v>18</v>
      </c>
      <c r="G141" s="32" t="s">
        <v>58</v>
      </c>
      <c r="H141" s="32" t="s">
        <v>32</v>
      </c>
      <c r="I141" s="3" t="s">
        <v>102</v>
      </c>
      <c r="J141" s="122">
        <f>SUM('МАДОУ1:МБДОУ 102'!J141)</f>
        <v>0</v>
      </c>
      <c r="K141" s="325">
        <f>SUM('МАДОУ1:МБДОУ 102'!K141)</f>
        <v>0</v>
      </c>
      <c r="L141" s="304">
        <f t="shared" si="5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87">
        <f t="shared" si="6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32" t="s">
        <v>86</v>
      </c>
      <c r="F142" s="30" t="s">
        <v>18</v>
      </c>
      <c r="G142" s="32" t="s">
        <v>58</v>
      </c>
      <c r="H142" s="32" t="s">
        <v>32</v>
      </c>
      <c r="I142" s="3" t="s">
        <v>102</v>
      </c>
      <c r="J142" s="122">
        <f>SUM('МАДОУ1:МБДОУ 102'!J142)</f>
        <v>0</v>
      </c>
      <c r="K142" s="325">
        <f>SUM('МАДОУ1:МБДОУ 102'!K142)</f>
        <v>0</v>
      </c>
      <c r="L142" s="304">
        <f t="shared" si="5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87">
        <f t="shared" si="6"/>
        <v>0</v>
      </c>
    </row>
    <row r="143" spans="1:17" ht="56.25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>
        <f>SUM('МАДОУ1:МБДОУ 102'!J143)</f>
        <v>10</v>
      </c>
      <c r="K143" s="325">
        <f>SUM('МАДОУ1:МБДОУ 102'!K143)</f>
        <v>10</v>
      </c>
      <c r="L143" s="304">
        <f t="shared" si="5"/>
        <v>10</v>
      </c>
      <c r="M143" s="14" t="s">
        <v>18</v>
      </c>
      <c r="N143" s="230" t="s">
        <v>18</v>
      </c>
      <c r="O143" s="230" t="s">
        <v>18</v>
      </c>
      <c r="P143" s="66">
        <v>10</v>
      </c>
      <c r="Q143" s="87">
        <f t="shared" si="6"/>
        <v>1</v>
      </c>
    </row>
    <row r="144" spans="1:17" ht="75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f>SUM('МАДОУ1:МБДОУ 102'!J144)</f>
        <v>30</v>
      </c>
      <c r="K144" s="325">
        <f>SUM('МАДОУ1:МБДОУ 102'!K144)</f>
        <v>30</v>
      </c>
      <c r="L144" s="304">
        <f t="shared" si="5"/>
        <v>30</v>
      </c>
      <c r="M144" s="14" t="s">
        <v>18</v>
      </c>
      <c r="N144" s="230" t="s">
        <v>18</v>
      </c>
      <c r="O144" s="230" t="s">
        <v>18</v>
      </c>
      <c r="P144" s="66">
        <v>10</v>
      </c>
      <c r="Q144" s="87">
        <f t="shared" si="6"/>
        <v>3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f>SUM('МАДОУ1:МБДОУ 102'!J145)</f>
        <v>120</v>
      </c>
      <c r="K145" s="325">
        <f>SUM('МАДОУ1:МБДОУ 102'!K145)</f>
        <v>120</v>
      </c>
      <c r="L145" s="304">
        <f t="shared" si="5"/>
        <v>120</v>
      </c>
      <c r="M145" s="14" t="s">
        <v>18</v>
      </c>
      <c r="N145" s="230" t="s">
        <v>18</v>
      </c>
      <c r="O145" s="230" t="s">
        <v>18</v>
      </c>
      <c r="P145" s="66">
        <v>10</v>
      </c>
      <c r="Q145" s="87">
        <f t="shared" si="6"/>
        <v>12</v>
      </c>
    </row>
    <row r="146" spans="1:17" s="125" customFormat="1" ht="93.75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76">
        <f>SUM('МАДОУ1:МБДОУ 102'!J146)</f>
        <v>60</v>
      </c>
      <c r="K146" s="325">
        <f>SUM('МАДОУ1:МБДОУ 102'!K146)</f>
        <v>60</v>
      </c>
      <c r="L146" s="304">
        <f t="shared" si="5"/>
        <v>60</v>
      </c>
      <c r="M146" s="14" t="s">
        <v>18</v>
      </c>
      <c r="N146" s="230" t="s">
        <v>18</v>
      </c>
      <c r="O146" s="230" t="s">
        <v>18</v>
      </c>
      <c r="P146" s="66">
        <v>10</v>
      </c>
      <c r="Q146" s="87">
        <f t="shared" ref="Q146" si="7">J146*0.1</f>
        <v>6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f>SUM('МАДОУ1:МБДОУ 102'!J147)</f>
        <v>2934</v>
      </c>
      <c r="K147" s="325">
        <f>SUM('МАДОУ1:МБДОУ 102'!K147)</f>
        <v>2934</v>
      </c>
      <c r="L147" s="304">
        <f t="shared" si="5"/>
        <v>2934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87">
        <f>J147*0.1</f>
        <v>293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f>SUM('МАДОУ1:МБДОУ 102'!J148)</f>
        <v>6834</v>
      </c>
      <c r="K148" s="325">
        <f>SUM('МАДОУ1:МБДОУ 102'!K148)</f>
        <v>6834</v>
      </c>
      <c r="L148" s="304">
        <f t="shared" si="5"/>
        <v>6834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87">
        <f t="shared" si="6"/>
        <v>683</v>
      </c>
    </row>
    <row r="149" spans="1:17" ht="93.75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>
        <f>SUM('МАДОУ1:МБДОУ 102'!J149)</f>
        <v>0</v>
      </c>
      <c r="K149" s="325">
        <f>SUM('МАДОУ1:МБДОУ 102'!K149)</f>
        <v>0</v>
      </c>
      <c r="L149" s="304">
        <f t="shared" si="5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87">
        <f t="shared" si="6"/>
        <v>0</v>
      </c>
    </row>
    <row r="150" spans="1:17" ht="76.5" customHeight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>
        <f>SUM('МАДОУ1:МБДОУ 102'!J150)</f>
        <v>0</v>
      </c>
      <c r="K150" s="325">
        <f>SUM('МАДОУ1:МБДОУ 102'!K150)</f>
        <v>0</v>
      </c>
      <c r="L150" s="304">
        <f t="shared" si="5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87">
        <f t="shared" si="6"/>
        <v>0</v>
      </c>
    </row>
    <row r="151" spans="1:17" ht="93.75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>
        <f>SUM('МАДОУ1:МБДОУ 102'!J151)</f>
        <v>0</v>
      </c>
      <c r="K151" s="325">
        <f>SUM('МАДОУ1:МБДОУ 102'!K151)</f>
        <v>0</v>
      </c>
      <c r="L151" s="304">
        <f t="shared" si="5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87">
        <f t="shared" si="6"/>
        <v>0</v>
      </c>
    </row>
    <row r="152" spans="1:17" ht="93.75">
      <c r="A152" s="197" t="s">
        <v>377</v>
      </c>
      <c r="B152" s="120" t="s">
        <v>155</v>
      </c>
      <c r="C152" s="120" t="s">
        <v>158</v>
      </c>
      <c r="D152" s="194" t="s">
        <v>18</v>
      </c>
      <c r="E152" s="196" t="s">
        <v>364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>
        <f>SUM('МАДОУ1:МБДОУ 102'!J152)</f>
        <v>17</v>
      </c>
      <c r="K152" s="325">
        <f>SUM('МАДОУ1:МБДОУ 102'!K152)</f>
        <v>17</v>
      </c>
      <c r="L152" s="304">
        <f t="shared" si="5"/>
        <v>17</v>
      </c>
      <c r="M152" s="15" t="s">
        <v>156</v>
      </c>
      <c r="N152" s="15" t="s">
        <v>156</v>
      </c>
      <c r="O152" s="15" t="s">
        <v>156</v>
      </c>
      <c r="P152" s="66">
        <v>10</v>
      </c>
      <c r="Q152" s="87">
        <f t="shared" si="6"/>
        <v>2</v>
      </c>
    </row>
    <row r="153" spans="1:17" ht="75">
      <c r="A153" s="197" t="s">
        <v>378</v>
      </c>
      <c r="B153" s="120" t="s">
        <v>56</v>
      </c>
      <c r="C153" s="120" t="s">
        <v>158</v>
      </c>
      <c r="D153" s="194" t="s">
        <v>18</v>
      </c>
      <c r="E153" s="196" t="s">
        <v>364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>
        <f>SUM('МАДОУ1:МБДОУ 102'!J153)</f>
        <v>18</v>
      </c>
      <c r="K153" s="325">
        <f>SUM('МАДОУ1:МБДОУ 102'!K153)</f>
        <v>18</v>
      </c>
      <c r="L153" s="304">
        <f t="shared" si="5"/>
        <v>18</v>
      </c>
      <c r="M153" s="15" t="s">
        <v>157</v>
      </c>
      <c r="N153" s="15" t="s">
        <v>157</v>
      </c>
      <c r="O153" s="15" t="s">
        <v>157</v>
      </c>
      <c r="P153" s="66">
        <v>10</v>
      </c>
      <c r="Q153" s="87">
        <f t="shared" si="6"/>
        <v>2</v>
      </c>
    </row>
    <row r="154" spans="1:17">
      <c r="A154" s="18"/>
      <c r="B154" s="2"/>
      <c r="C154" s="2"/>
      <c r="D154" s="35"/>
      <c r="E154" s="34"/>
      <c r="F154" s="35"/>
      <c r="G154" s="34"/>
      <c r="H154" s="34"/>
      <c r="I154" s="3"/>
      <c r="J154" s="122">
        <f>SUM('МАДОУ1:МБДОУ 102'!J154)</f>
        <v>0</v>
      </c>
      <c r="K154" s="82"/>
      <c r="L154" s="82"/>
      <c r="M154" s="34"/>
      <c r="N154" s="34"/>
      <c r="O154" s="34"/>
      <c r="P154" s="66">
        <v>10</v>
      </c>
      <c r="Q154" s="87">
        <f t="shared" si="6"/>
        <v>0</v>
      </c>
    </row>
    <row r="155" spans="1:17" ht="21.75" customHeight="1">
      <c r="A155" s="11" t="s">
        <v>92</v>
      </c>
      <c r="B155" s="2"/>
      <c r="C155" s="2"/>
      <c r="D155" s="30"/>
      <c r="E155" s="32"/>
      <c r="F155" s="30"/>
      <c r="G155" s="32"/>
      <c r="H155" s="32"/>
      <c r="I155" s="12"/>
      <c r="J155" s="14">
        <f>SUM(J132:J154)</f>
        <v>12161</v>
      </c>
      <c r="K155" s="14">
        <f t="shared" ref="K155:L155" si="8">SUM(K132:K154)</f>
        <v>12161</v>
      </c>
      <c r="L155" s="14">
        <f t="shared" si="8"/>
        <v>12162</v>
      </c>
      <c r="M155" s="32"/>
      <c r="N155" s="32"/>
      <c r="O155" s="32"/>
      <c r="P155" s="66">
        <v>10</v>
      </c>
      <c r="Q155" s="87">
        <f>J155*0.1</f>
        <v>1216</v>
      </c>
    </row>
    <row r="156" spans="1:17">
      <c r="A156" s="29" t="s">
        <v>33</v>
      </c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29"/>
      <c r="M157" s="29"/>
      <c r="N157" s="29"/>
      <c r="O157" s="29"/>
    </row>
    <row r="158" spans="1:17">
      <c r="A158" s="32" t="s">
        <v>35</v>
      </c>
      <c r="B158" s="32" t="s">
        <v>36</v>
      </c>
      <c r="C158" s="32" t="s">
        <v>37</v>
      </c>
      <c r="D158" s="32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29"/>
      <c r="M158" s="29"/>
      <c r="N158" s="29"/>
      <c r="O158" s="29"/>
    </row>
    <row r="159" spans="1:17">
      <c r="A159" s="32">
        <v>1</v>
      </c>
      <c r="B159" s="32">
        <v>2</v>
      </c>
      <c r="C159" s="32">
        <v>3</v>
      </c>
      <c r="D159" s="32">
        <v>4</v>
      </c>
      <c r="E159" s="331">
        <v>5</v>
      </c>
      <c r="F159" s="384"/>
      <c r="G159" s="384"/>
      <c r="H159" s="384"/>
      <c r="I159" s="384"/>
      <c r="J159" s="384"/>
      <c r="K159" s="384"/>
      <c r="L159" s="29"/>
      <c r="M159" s="29"/>
      <c r="N159" s="29"/>
      <c r="O159" s="29"/>
    </row>
    <row r="160" spans="1:17" ht="101.25" customHeight="1">
      <c r="A160" s="32" t="s">
        <v>59</v>
      </c>
      <c r="B160" s="32" t="s">
        <v>60</v>
      </c>
      <c r="C160" s="16">
        <v>42443</v>
      </c>
      <c r="D160" s="32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29"/>
      <c r="M160" s="29"/>
      <c r="N160" s="29"/>
      <c r="O160" s="29"/>
    </row>
    <row r="161" spans="1:23" ht="75.75" customHeight="1">
      <c r="A161" s="32" t="s">
        <v>59</v>
      </c>
      <c r="B161" s="32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9"/>
      <c r="M161" s="29"/>
      <c r="N161" s="29"/>
      <c r="O161" s="29"/>
    </row>
    <row r="162" spans="1:23">
      <c r="A162" s="358" t="s">
        <v>39</v>
      </c>
      <c r="B162" s="358"/>
      <c r="C162" s="358"/>
      <c r="D162" s="358"/>
      <c r="E162" s="358"/>
      <c r="F162" s="358"/>
      <c r="G162" s="29"/>
      <c r="H162" s="29"/>
      <c r="I162" s="29"/>
      <c r="J162" s="29"/>
      <c r="K162" s="29"/>
      <c r="L162" s="29"/>
      <c r="M162" s="29"/>
      <c r="N162" s="29"/>
      <c r="O162" s="29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33"/>
      <c r="M163" s="33"/>
      <c r="N163" s="33"/>
      <c r="O163" s="3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33"/>
      <c r="M164" s="33"/>
      <c r="N164" s="33"/>
      <c r="O164" s="33"/>
    </row>
    <row r="165" spans="1:23" ht="17.25" customHeight="1">
      <c r="A165" s="383" t="s">
        <v>41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33"/>
      <c r="M165" s="33"/>
      <c r="N165" s="33"/>
      <c r="O165" s="3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29"/>
      <c r="K166" s="29"/>
      <c r="L166" s="29"/>
      <c r="M166" s="29"/>
      <c r="N166" s="29"/>
      <c r="O166" s="29"/>
    </row>
    <row r="167" spans="1:23" ht="37.5">
      <c r="A167" s="32" t="s">
        <v>43</v>
      </c>
      <c r="B167" s="331" t="s">
        <v>44</v>
      </c>
      <c r="C167" s="384"/>
      <c r="D167" s="384"/>
      <c r="E167" s="333" t="s">
        <v>45</v>
      </c>
      <c r="F167" s="333"/>
      <c r="G167" s="333"/>
      <c r="H167" s="333"/>
      <c r="I167" s="333"/>
      <c r="J167" s="29"/>
      <c r="K167" s="29"/>
      <c r="L167" s="29"/>
      <c r="M167" s="29"/>
      <c r="N167" s="29"/>
      <c r="O167" s="29"/>
    </row>
    <row r="168" spans="1:23">
      <c r="A168" s="32">
        <v>1</v>
      </c>
      <c r="B168" s="331">
        <v>2</v>
      </c>
      <c r="C168" s="384"/>
      <c r="D168" s="384"/>
      <c r="E168" s="333">
        <v>3</v>
      </c>
      <c r="F168" s="333"/>
      <c r="G168" s="333"/>
      <c r="H168" s="333"/>
      <c r="I168" s="333"/>
      <c r="J168" s="29"/>
      <c r="K168" s="29"/>
      <c r="L168" s="29"/>
      <c r="M168" s="29"/>
      <c r="N168" s="29"/>
      <c r="O168" s="29"/>
    </row>
    <row r="169" spans="1:23" ht="22.5" customHeight="1">
      <c r="A169" s="433" t="s">
        <v>103</v>
      </c>
      <c r="B169" s="331" t="s">
        <v>46</v>
      </c>
      <c r="C169" s="384"/>
      <c r="D169" s="384"/>
      <c r="E169" s="331" t="s">
        <v>47</v>
      </c>
      <c r="F169" s="331"/>
      <c r="G169" s="331"/>
      <c r="H169" s="331"/>
      <c r="I169" s="331"/>
      <c r="J169" s="29"/>
      <c r="K169" s="29"/>
      <c r="L169" s="29"/>
      <c r="M169" s="29"/>
      <c r="N169" s="29"/>
      <c r="O169" s="29"/>
    </row>
    <row r="170" spans="1:23" ht="33" customHeight="1">
      <c r="A170" s="456"/>
      <c r="B170" s="331" t="s">
        <v>48</v>
      </c>
      <c r="C170" s="333"/>
      <c r="D170" s="333"/>
      <c r="E170" s="331" t="s">
        <v>49</v>
      </c>
      <c r="F170" s="331"/>
      <c r="G170" s="331"/>
      <c r="H170" s="331"/>
      <c r="I170" s="331"/>
      <c r="J170" s="29"/>
      <c r="K170" s="29"/>
      <c r="L170" s="29"/>
      <c r="M170" s="29"/>
      <c r="N170" s="29"/>
      <c r="O170" s="29"/>
    </row>
    <row r="171" spans="1:23" ht="38.25" customHeight="1">
      <c r="A171" s="454" t="s">
        <v>100</v>
      </c>
      <c r="B171" s="331" t="s">
        <v>50</v>
      </c>
      <c r="C171" s="384"/>
      <c r="D171" s="384"/>
      <c r="E171" s="333" t="s">
        <v>171</v>
      </c>
      <c r="F171" s="333"/>
      <c r="G171" s="333"/>
      <c r="H171" s="333"/>
      <c r="I171" s="333"/>
      <c r="J171" s="29"/>
      <c r="K171" s="29"/>
      <c r="L171" s="29"/>
      <c r="M171" s="29"/>
      <c r="N171" s="29"/>
      <c r="O171" s="29"/>
    </row>
    <row r="172" spans="1:23">
      <c r="A172" s="455"/>
      <c r="B172" s="331" t="s">
        <v>51</v>
      </c>
      <c r="C172" s="333"/>
      <c r="D172" s="333"/>
      <c r="E172" s="333" t="s">
        <v>47</v>
      </c>
      <c r="F172" s="333"/>
      <c r="G172" s="333"/>
      <c r="H172" s="333"/>
      <c r="I172" s="333"/>
      <c r="J172" s="29"/>
      <c r="K172" s="29"/>
      <c r="L172" s="29"/>
      <c r="M172" s="29"/>
      <c r="N172" s="29"/>
      <c r="O172" s="29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29"/>
      <c r="K173" s="29"/>
      <c r="L173" s="29"/>
      <c r="M173" s="29"/>
      <c r="N173" s="29"/>
      <c r="O173" s="29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29"/>
      <c r="N199" s="29"/>
      <c r="O199" s="29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29"/>
      <c r="N200" s="29"/>
      <c r="O200" s="29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29"/>
      <c r="N201" s="29"/>
      <c r="O201" s="29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29"/>
      <c r="N202" s="29"/>
      <c r="O202" s="29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29"/>
      <c r="N203" s="29"/>
      <c r="O203" s="29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29"/>
      <c r="N204" s="29"/>
      <c r="O204" s="29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29"/>
      <c r="N205" s="29"/>
      <c r="O205" s="29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32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29"/>
      <c r="N210" s="29"/>
      <c r="O210" s="29"/>
    </row>
    <row r="211" spans="1:16">
      <c r="A211" s="32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29"/>
      <c r="N211" s="29"/>
      <c r="O211" s="29"/>
    </row>
    <row r="212" spans="1:16" ht="40.5" customHeight="1">
      <c r="A212" s="32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29"/>
      <c r="N212" s="29"/>
      <c r="O212" s="29"/>
    </row>
    <row r="213" spans="1:16" ht="42.75" customHeight="1">
      <c r="A213" s="32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29"/>
      <c r="N213" s="29"/>
      <c r="O213" s="29"/>
    </row>
    <row r="214" spans="1:16" ht="42" customHeight="1">
      <c r="A214" s="32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29"/>
      <c r="N214" s="29"/>
      <c r="O214" s="29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</row>
    <row r="223" spans="1:16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</row>
    <row r="226" spans="1:15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</row>
  </sheetData>
  <mergeCells count="276">
    <mergeCell ref="A193:A194"/>
    <mergeCell ref="B193:B194"/>
    <mergeCell ref="C193:C194"/>
    <mergeCell ref="D193:D194"/>
    <mergeCell ref="E193:E194"/>
    <mergeCell ref="F193:F194"/>
    <mergeCell ref="A188:J188"/>
    <mergeCell ref="A189:A191"/>
    <mergeCell ref="B189:D189"/>
    <mergeCell ref="E189:F189"/>
    <mergeCell ref="G189:I189"/>
    <mergeCell ref="J189:L189"/>
    <mergeCell ref="M189:O189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H182:I182"/>
    <mergeCell ref="J182:J183"/>
    <mergeCell ref="K182:K183"/>
    <mergeCell ref="A174:O174"/>
    <mergeCell ref="A176:L176"/>
    <mergeCell ref="N176:N178"/>
    <mergeCell ref="A177:L177"/>
    <mergeCell ref="M176:M179"/>
    <mergeCell ref="A185:A186"/>
    <mergeCell ref="B185:B186"/>
    <mergeCell ref="C185:C186"/>
    <mergeCell ref="D185:D186"/>
    <mergeCell ref="E185:E186"/>
    <mergeCell ref="F185:F186"/>
    <mergeCell ref="B182:B183"/>
    <mergeCell ref="C182:C183"/>
    <mergeCell ref="D182:D183"/>
    <mergeCell ref="E182:E183"/>
    <mergeCell ref="F182:F183"/>
    <mergeCell ref="N96:N98"/>
    <mergeCell ref="A97:L97"/>
    <mergeCell ref="A98:L98"/>
    <mergeCell ref="A99:L99"/>
    <mergeCell ref="A100:J100"/>
    <mergeCell ref="J65:J66"/>
    <mergeCell ref="K65:K66"/>
    <mergeCell ref="L65:L66"/>
    <mergeCell ref="M65:M66"/>
    <mergeCell ref="N65:N66"/>
    <mergeCell ref="A84:F84"/>
    <mergeCell ref="A85:K85"/>
    <mergeCell ref="A86:K86"/>
    <mergeCell ref="A87:K87"/>
    <mergeCell ref="A88:I88"/>
    <mergeCell ref="A78:O78"/>
    <mergeCell ref="A79:O79"/>
    <mergeCell ref="A80:K80"/>
    <mergeCell ref="E81:K81"/>
    <mergeCell ref="E82:K82"/>
    <mergeCell ref="A93:D93"/>
    <mergeCell ref="E93:G93"/>
    <mergeCell ref="H93:L93"/>
    <mergeCell ref="A94:D94"/>
    <mergeCell ref="A16:O16"/>
    <mergeCell ref="K21:M21"/>
    <mergeCell ref="N21:O21"/>
    <mergeCell ref="A23:J23"/>
    <mergeCell ref="K23:M23"/>
    <mergeCell ref="N23:O23"/>
    <mergeCell ref="A29:J29"/>
    <mergeCell ref="A30:J30"/>
    <mergeCell ref="G40:I40"/>
    <mergeCell ref="J40:L40"/>
    <mergeCell ref="A35:L35"/>
    <mergeCell ref="M35:M37"/>
    <mergeCell ref="M40:N40"/>
    <mergeCell ref="A36:L36"/>
    <mergeCell ref="A38:L38"/>
    <mergeCell ref="A39:J39"/>
    <mergeCell ref="A40:A42"/>
    <mergeCell ref="B40:D41"/>
    <mergeCell ref="E40:F41"/>
    <mergeCell ref="G41:G42"/>
    <mergeCell ref="H41:I41"/>
    <mergeCell ref="J41:J42"/>
    <mergeCell ref="K41:K42"/>
    <mergeCell ref="L41:L42"/>
    <mergeCell ref="A218:O218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K25:M25"/>
    <mergeCell ref="N25:O25"/>
    <mergeCell ref="A31:J31"/>
    <mergeCell ref="A32:J32"/>
    <mergeCell ref="A33:J33"/>
    <mergeCell ref="A34:O34"/>
    <mergeCell ref="A27:O27"/>
    <mergeCell ref="A28:J28"/>
    <mergeCell ref="M41:M42"/>
    <mergeCell ref="N41:N42"/>
    <mergeCell ref="N35:N37"/>
    <mergeCell ref="M96:M98"/>
    <mergeCell ref="E94:G94"/>
    <mergeCell ref="H94:L94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101:A103"/>
    <mergeCell ref="B101:D102"/>
    <mergeCell ref="E101:F102"/>
    <mergeCell ref="J102:J103"/>
    <mergeCell ref="K102:K103"/>
    <mergeCell ref="L102:L103"/>
    <mergeCell ref="M101:N101"/>
    <mergeCell ref="M102:M103"/>
    <mergeCell ref="G101:I101"/>
    <mergeCell ref="J101:L101"/>
    <mergeCell ref="G102:G103"/>
    <mergeCell ref="H102:I102"/>
    <mergeCell ref="J129:J130"/>
    <mergeCell ref="K129:K130"/>
    <mergeCell ref="L129:L130"/>
    <mergeCell ref="M129:M130"/>
    <mergeCell ref="N129:N130"/>
    <mergeCell ref="O129:O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G129:G130"/>
    <mergeCell ref="H129:I129"/>
    <mergeCell ref="E160:K160"/>
    <mergeCell ref="E161:K161"/>
    <mergeCell ref="A162:F162"/>
    <mergeCell ref="A163:K163"/>
    <mergeCell ref="A164:K164"/>
    <mergeCell ref="A165:K165"/>
    <mergeCell ref="A157:K157"/>
    <mergeCell ref="E158:K158"/>
    <mergeCell ref="E159:K159"/>
    <mergeCell ref="A166:I166"/>
    <mergeCell ref="B167:D167"/>
    <mergeCell ref="E167:I167"/>
    <mergeCell ref="B168:D168"/>
    <mergeCell ref="E168:I168"/>
    <mergeCell ref="A169:A170"/>
    <mergeCell ref="B169:D169"/>
    <mergeCell ref="E169:I169"/>
    <mergeCell ref="B170:D170"/>
    <mergeCell ref="E170:I170"/>
    <mergeCell ref="A199:L199"/>
    <mergeCell ref="A200:L200"/>
    <mergeCell ref="A201:L201"/>
    <mergeCell ref="A202:L202"/>
    <mergeCell ref="A203:L203"/>
    <mergeCell ref="A208:O208"/>
    <mergeCell ref="A171:A172"/>
    <mergeCell ref="B171:D171"/>
    <mergeCell ref="E171:I171"/>
    <mergeCell ref="B172:D172"/>
    <mergeCell ref="E172:I172"/>
    <mergeCell ref="A197:O197"/>
    <mergeCell ref="A179:L179"/>
    <mergeCell ref="A180:J180"/>
    <mergeCell ref="A181:A183"/>
    <mergeCell ref="B181:D181"/>
    <mergeCell ref="E181:F181"/>
    <mergeCell ref="G181:I181"/>
    <mergeCell ref="J181:L181"/>
    <mergeCell ref="M181:N181"/>
    <mergeCell ref="L182:L183"/>
    <mergeCell ref="M182:M183"/>
    <mergeCell ref="N182:N183"/>
    <mergeCell ref="G182:G183"/>
    <mergeCell ref="P129:P130"/>
    <mergeCell ref="Q129:Q130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B46:B47"/>
    <mergeCell ref="C46:C47"/>
    <mergeCell ref="D46:D47"/>
    <mergeCell ref="E46:E47"/>
    <mergeCell ref="F46:F47"/>
    <mergeCell ref="P64:Q64"/>
    <mergeCell ref="P65:P66"/>
    <mergeCell ref="Q65:Q66"/>
    <mergeCell ref="P128:Q128"/>
    <mergeCell ref="N102:N103"/>
    <mergeCell ref="E83:K83"/>
    <mergeCell ref="A89:D89"/>
    <mergeCell ref="E89:G89"/>
    <mergeCell ref="H89:L89"/>
    <mergeCell ref="A96:L96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39" fitToHeight="5" orientation="landscape" r:id="rId1"/>
  <rowBreaks count="3" manualBreakCount="3">
    <brk id="33" max="14" man="1"/>
    <brk id="131" max="14" man="1"/>
    <brk id="153" max="14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57"/>
  <dimension ref="A1:AE226"/>
  <sheetViews>
    <sheetView view="pageBreakPreview" topLeftCell="A127" zoomScale="80" zoomScaleNormal="75" zoomScaleSheetLayoutView="80" workbookViewId="0">
      <selection activeCell="K133" sqref="K133"/>
    </sheetView>
  </sheetViews>
  <sheetFormatPr defaultRowHeight="18.75"/>
  <cols>
    <col min="1" max="1" width="30.7109375" style="125" customWidth="1"/>
    <col min="2" max="2" width="22.42578125" style="125" customWidth="1"/>
    <col min="3" max="3" width="19.42578125" style="125" customWidth="1"/>
    <col min="4" max="4" width="19" style="125" customWidth="1"/>
    <col min="5" max="5" width="19.42578125" style="125" customWidth="1"/>
    <col min="6" max="6" width="15.5703125" style="125" customWidth="1"/>
    <col min="7" max="7" width="24.42578125" style="125" customWidth="1"/>
    <col min="8" max="8" width="12" style="125" customWidth="1"/>
    <col min="9" max="9" width="7.140625" style="125" customWidth="1"/>
    <col min="10" max="10" width="15" style="125" customWidth="1"/>
    <col min="11" max="11" width="12.140625" style="125" customWidth="1"/>
    <col min="12" max="12" width="12.28515625" style="125" customWidth="1"/>
    <col min="13" max="13" width="14.140625" style="125" customWidth="1"/>
    <col min="14" max="14" width="15.140625" style="125" customWidth="1"/>
    <col min="15" max="15" width="13.85546875" style="125" customWidth="1"/>
    <col min="16" max="16" width="9.140625" style="125"/>
    <col min="17" max="17" width="9.5703125" style="125" customWidth="1"/>
    <col min="18" max="256" width="9.140625" style="125"/>
    <col min="257" max="257" width="30.7109375" style="125" customWidth="1"/>
    <col min="258" max="258" width="22.42578125" style="125" customWidth="1"/>
    <col min="259" max="259" width="19.42578125" style="125" customWidth="1"/>
    <col min="260" max="260" width="19" style="125" customWidth="1"/>
    <col min="261" max="261" width="19.42578125" style="125" customWidth="1"/>
    <col min="262" max="262" width="15.5703125" style="125" customWidth="1"/>
    <col min="263" max="263" width="33.85546875" style="125" customWidth="1"/>
    <col min="264" max="264" width="12" style="125" customWidth="1"/>
    <col min="265" max="265" width="7.140625" style="125" customWidth="1"/>
    <col min="266" max="266" width="15" style="125" customWidth="1"/>
    <col min="267" max="267" width="12.140625" style="125" customWidth="1"/>
    <col min="268" max="268" width="12.28515625" style="125" customWidth="1"/>
    <col min="269" max="269" width="14.140625" style="125" customWidth="1"/>
    <col min="270" max="270" width="15.140625" style="125" customWidth="1"/>
    <col min="271" max="271" width="13.85546875" style="125" customWidth="1"/>
    <col min="272" max="272" width="9.140625" style="125"/>
    <col min="273" max="273" width="9.5703125" style="125" customWidth="1"/>
    <col min="274" max="512" width="9.140625" style="125"/>
    <col min="513" max="513" width="30.7109375" style="125" customWidth="1"/>
    <col min="514" max="514" width="22.42578125" style="125" customWidth="1"/>
    <col min="515" max="515" width="19.42578125" style="125" customWidth="1"/>
    <col min="516" max="516" width="19" style="125" customWidth="1"/>
    <col min="517" max="517" width="19.42578125" style="125" customWidth="1"/>
    <col min="518" max="518" width="15.5703125" style="125" customWidth="1"/>
    <col min="519" max="519" width="33.85546875" style="125" customWidth="1"/>
    <col min="520" max="520" width="12" style="125" customWidth="1"/>
    <col min="521" max="521" width="7.140625" style="125" customWidth="1"/>
    <col min="522" max="522" width="15" style="125" customWidth="1"/>
    <col min="523" max="523" width="12.140625" style="125" customWidth="1"/>
    <col min="524" max="524" width="12.28515625" style="125" customWidth="1"/>
    <col min="525" max="525" width="14.140625" style="125" customWidth="1"/>
    <col min="526" max="526" width="15.140625" style="125" customWidth="1"/>
    <col min="527" max="527" width="13.85546875" style="125" customWidth="1"/>
    <col min="528" max="528" width="9.140625" style="125"/>
    <col min="529" max="529" width="9.5703125" style="125" customWidth="1"/>
    <col min="530" max="768" width="9.140625" style="125"/>
    <col min="769" max="769" width="30.7109375" style="125" customWidth="1"/>
    <col min="770" max="770" width="22.42578125" style="125" customWidth="1"/>
    <col min="771" max="771" width="19.42578125" style="125" customWidth="1"/>
    <col min="772" max="772" width="19" style="125" customWidth="1"/>
    <col min="773" max="773" width="19.42578125" style="125" customWidth="1"/>
    <col min="774" max="774" width="15.5703125" style="125" customWidth="1"/>
    <col min="775" max="775" width="33.85546875" style="125" customWidth="1"/>
    <col min="776" max="776" width="12" style="125" customWidth="1"/>
    <col min="777" max="777" width="7.140625" style="125" customWidth="1"/>
    <col min="778" max="778" width="15" style="125" customWidth="1"/>
    <col min="779" max="779" width="12.140625" style="125" customWidth="1"/>
    <col min="780" max="780" width="12.28515625" style="125" customWidth="1"/>
    <col min="781" max="781" width="14.140625" style="125" customWidth="1"/>
    <col min="782" max="782" width="15.140625" style="125" customWidth="1"/>
    <col min="783" max="783" width="13.85546875" style="125" customWidth="1"/>
    <col min="784" max="784" width="9.140625" style="125"/>
    <col min="785" max="785" width="9.5703125" style="125" customWidth="1"/>
    <col min="786" max="1024" width="9.140625" style="125"/>
    <col min="1025" max="1025" width="30.7109375" style="125" customWidth="1"/>
    <col min="1026" max="1026" width="22.42578125" style="125" customWidth="1"/>
    <col min="1027" max="1027" width="19.42578125" style="125" customWidth="1"/>
    <col min="1028" max="1028" width="19" style="125" customWidth="1"/>
    <col min="1029" max="1029" width="19.42578125" style="125" customWidth="1"/>
    <col min="1030" max="1030" width="15.5703125" style="125" customWidth="1"/>
    <col min="1031" max="1031" width="33.85546875" style="125" customWidth="1"/>
    <col min="1032" max="1032" width="12" style="125" customWidth="1"/>
    <col min="1033" max="1033" width="7.140625" style="125" customWidth="1"/>
    <col min="1034" max="1034" width="15" style="125" customWidth="1"/>
    <col min="1035" max="1035" width="12.140625" style="125" customWidth="1"/>
    <col min="1036" max="1036" width="12.28515625" style="125" customWidth="1"/>
    <col min="1037" max="1037" width="14.140625" style="125" customWidth="1"/>
    <col min="1038" max="1038" width="15.140625" style="125" customWidth="1"/>
    <col min="1039" max="1039" width="13.85546875" style="125" customWidth="1"/>
    <col min="1040" max="1040" width="9.140625" style="125"/>
    <col min="1041" max="1041" width="9.5703125" style="125" customWidth="1"/>
    <col min="1042" max="1280" width="9.140625" style="125"/>
    <col min="1281" max="1281" width="30.7109375" style="125" customWidth="1"/>
    <col min="1282" max="1282" width="22.42578125" style="125" customWidth="1"/>
    <col min="1283" max="1283" width="19.42578125" style="125" customWidth="1"/>
    <col min="1284" max="1284" width="19" style="125" customWidth="1"/>
    <col min="1285" max="1285" width="19.42578125" style="125" customWidth="1"/>
    <col min="1286" max="1286" width="15.5703125" style="125" customWidth="1"/>
    <col min="1287" max="1287" width="33.85546875" style="125" customWidth="1"/>
    <col min="1288" max="1288" width="12" style="125" customWidth="1"/>
    <col min="1289" max="1289" width="7.140625" style="125" customWidth="1"/>
    <col min="1290" max="1290" width="15" style="125" customWidth="1"/>
    <col min="1291" max="1291" width="12.140625" style="125" customWidth="1"/>
    <col min="1292" max="1292" width="12.28515625" style="125" customWidth="1"/>
    <col min="1293" max="1293" width="14.140625" style="125" customWidth="1"/>
    <col min="1294" max="1294" width="15.140625" style="125" customWidth="1"/>
    <col min="1295" max="1295" width="13.85546875" style="125" customWidth="1"/>
    <col min="1296" max="1296" width="9.140625" style="125"/>
    <col min="1297" max="1297" width="9.5703125" style="125" customWidth="1"/>
    <col min="1298" max="1536" width="9.140625" style="125"/>
    <col min="1537" max="1537" width="30.7109375" style="125" customWidth="1"/>
    <col min="1538" max="1538" width="22.42578125" style="125" customWidth="1"/>
    <col min="1539" max="1539" width="19.42578125" style="125" customWidth="1"/>
    <col min="1540" max="1540" width="19" style="125" customWidth="1"/>
    <col min="1541" max="1541" width="19.42578125" style="125" customWidth="1"/>
    <col min="1542" max="1542" width="15.5703125" style="125" customWidth="1"/>
    <col min="1543" max="1543" width="33.85546875" style="125" customWidth="1"/>
    <col min="1544" max="1544" width="12" style="125" customWidth="1"/>
    <col min="1545" max="1545" width="7.140625" style="125" customWidth="1"/>
    <col min="1546" max="1546" width="15" style="125" customWidth="1"/>
    <col min="1547" max="1547" width="12.140625" style="125" customWidth="1"/>
    <col min="1548" max="1548" width="12.28515625" style="125" customWidth="1"/>
    <col min="1549" max="1549" width="14.140625" style="125" customWidth="1"/>
    <col min="1550" max="1550" width="15.140625" style="125" customWidth="1"/>
    <col min="1551" max="1551" width="13.85546875" style="125" customWidth="1"/>
    <col min="1552" max="1552" width="9.140625" style="125"/>
    <col min="1553" max="1553" width="9.5703125" style="125" customWidth="1"/>
    <col min="1554" max="1792" width="9.140625" style="125"/>
    <col min="1793" max="1793" width="30.7109375" style="125" customWidth="1"/>
    <col min="1794" max="1794" width="22.42578125" style="125" customWidth="1"/>
    <col min="1795" max="1795" width="19.42578125" style="125" customWidth="1"/>
    <col min="1796" max="1796" width="19" style="125" customWidth="1"/>
    <col min="1797" max="1797" width="19.42578125" style="125" customWidth="1"/>
    <col min="1798" max="1798" width="15.5703125" style="125" customWidth="1"/>
    <col min="1799" max="1799" width="33.85546875" style="125" customWidth="1"/>
    <col min="1800" max="1800" width="12" style="125" customWidth="1"/>
    <col min="1801" max="1801" width="7.140625" style="125" customWidth="1"/>
    <col min="1802" max="1802" width="15" style="125" customWidth="1"/>
    <col min="1803" max="1803" width="12.140625" style="125" customWidth="1"/>
    <col min="1804" max="1804" width="12.28515625" style="125" customWidth="1"/>
    <col min="1805" max="1805" width="14.140625" style="125" customWidth="1"/>
    <col min="1806" max="1806" width="15.140625" style="125" customWidth="1"/>
    <col min="1807" max="1807" width="13.85546875" style="125" customWidth="1"/>
    <col min="1808" max="1808" width="9.140625" style="125"/>
    <col min="1809" max="1809" width="9.5703125" style="125" customWidth="1"/>
    <col min="1810" max="2048" width="9.140625" style="125"/>
    <col min="2049" max="2049" width="30.7109375" style="125" customWidth="1"/>
    <col min="2050" max="2050" width="22.42578125" style="125" customWidth="1"/>
    <col min="2051" max="2051" width="19.42578125" style="125" customWidth="1"/>
    <col min="2052" max="2052" width="19" style="125" customWidth="1"/>
    <col min="2053" max="2053" width="19.42578125" style="125" customWidth="1"/>
    <col min="2054" max="2054" width="15.5703125" style="125" customWidth="1"/>
    <col min="2055" max="2055" width="33.85546875" style="125" customWidth="1"/>
    <col min="2056" max="2056" width="12" style="125" customWidth="1"/>
    <col min="2057" max="2057" width="7.140625" style="125" customWidth="1"/>
    <col min="2058" max="2058" width="15" style="125" customWidth="1"/>
    <col min="2059" max="2059" width="12.140625" style="125" customWidth="1"/>
    <col min="2060" max="2060" width="12.28515625" style="125" customWidth="1"/>
    <col min="2061" max="2061" width="14.140625" style="125" customWidth="1"/>
    <col min="2062" max="2062" width="15.140625" style="125" customWidth="1"/>
    <col min="2063" max="2063" width="13.85546875" style="125" customWidth="1"/>
    <col min="2064" max="2064" width="9.140625" style="125"/>
    <col min="2065" max="2065" width="9.5703125" style="125" customWidth="1"/>
    <col min="2066" max="2304" width="9.140625" style="125"/>
    <col min="2305" max="2305" width="30.7109375" style="125" customWidth="1"/>
    <col min="2306" max="2306" width="22.42578125" style="125" customWidth="1"/>
    <col min="2307" max="2307" width="19.42578125" style="125" customWidth="1"/>
    <col min="2308" max="2308" width="19" style="125" customWidth="1"/>
    <col min="2309" max="2309" width="19.42578125" style="125" customWidth="1"/>
    <col min="2310" max="2310" width="15.5703125" style="125" customWidth="1"/>
    <col min="2311" max="2311" width="33.85546875" style="125" customWidth="1"/>
    <col min="2312" max="2312" width="12" style="125" customWidth="1"/>
    <col min="2313" max="2313" width="7.140625" style="125" customWidth="1"/>
    <col min="2314" max="2314" width="15" style="125" customWidth="1"/>
    <col min="2315" max="2315" width="12.140625" style="125" customWidth="1"/>
    <col min="2316" max="2316" width="12.28515625" style="125" customWidth="1"/>
    <col min="2317" max="2317" width="14.140625" style="125" customWidth="1"/>
    <col min="2318" max="2318" width="15.140625" style="125" customWidth="1"/>
    <col min="2319" max="2319" width="13.85546875" style="125" customWidth="1"/>
    <col min="2320" max="2320" width="9.140625" style="125"/>
    <col min="2321" max="2321" width="9.5703125" style="125" customWidth="1"/>
    <col min="2322" max="2560" width="9.140625" style="125"/>
    <col min="2561" max="2561" width="30.7109375" style="125" customWidth="1"/>
    <col min="2562" max="2562" width="22.42578125" style="125" customWidth="1"/>
    <col min="2563" max="2563" width="19.42578125" style="125" customWidth="1"/>
    <col min="2564" max="2564" width="19" style="125" customWidth="1"/>
    <col min="2565" max="2565" width="19.42578125" style="125" customWidth="1"/>
    <col min="2566" max="2566" width="15.5703125" style="125" customWidth="1"/>
    <col min="2567" max="2567" width="33.85546875" style="125" customWidth="1"/>
    <col min="2568" max="2568" width="12" style="125" customWidth="1"/>
    <col min="2569" max="2569" width="7.140625" style="125" customWidth="1"/>
    <col min="2570" max="2570" width="15" style="125" customWidth="1"/>
    <col min="2571" max="2571" width="12.140625" style="125" customWidth="1"/>
    <col min="2572" max="2572" width="12.28515625" style="125" customWidth="1"/>
    <col min="2573" max="2573" width="14.140625" style="125" customWidth="1"/>
    <col min="2574" max="2574" width="15.140625" style="125" customWidth="1"/>
    <col min="2575" max="2575" width="13.85546875" style="125" customWidth="1"/>
    <col min="2576" max="2576" width="9.140625" style="125"/>
    <col min="2577" max="2577" width="9.5703125" style="125" customWidth="1"/>
    <col min="2578" max="2816" width="9.140625" style="125"/>
    <col min="2817" max="2817" width="30.7109375" style="125" customWidth="1"/>
    <col min="2818" max="2818" width="22.42578125" style="125" customWidth="1"/>
    <col min="2819" max="2819" width="19.42578125" style="125" customWidth="1"/>
    <col min="2820" max="2820" width="19" style="125" customWidth="1"/>
    <col min="2821" max="2821" width="19.42578125" style="125" customWidth="1"/>
    <col min="2822" max="2822" width="15.5703125" style="125" customWidth="1"/>
    <col min="2823" max="2823" width="33.85546875" style="125" customWidth="1"/>
    <col min="2824" max="2824" width="12" style="125" customWidth="1"/>
    <col min="2825" max="2825" width="7.140625" style="125" customWidth="1"/>
    <col min="2826" max="2826" width="15" style="125" customWidth="1"/>
    <col min="2827" max="2827" width="12.140625" style="125" customWidth="1"/>
    <col min="2828" max="2828" width="12.28515625" style="125" customWidth="1"/>
    <col min="2829" max="2829" width="14.140625" style="125" customWidth="1"/>
    <col min="2830" max="2830" width="15.140625" style="125" customWidth="1"/>
    <col min="2831" max="2831" width="13.85546875" style="125" customWidth="1"/>
    <col min="2832" max="2832" width="9.140625" style="125"/>
    <col min="2833" max="2833" width="9.5703125" style="125" customWidth="1"/>
    <col min="2834" max="3072" width="9.140625" style="125"/>
    <col min="3073" max="3073" width="30.7109375" style="125" customWidth="1"/>
    <col min="3074" max="3074" width="22.42578125" style="125" customWidth="1"/>
    <col min="3075" max="3075" width="19.42578125" style="125" customWidth="1"/>
    <col min="3076" max="3076" width="19" style="125" customWidth="1"/>
    <col min="3077" max="3077" width="19.42578125" style="125" customWidth="1"/>
    <col min="3078" max="3078" width="15.5703125" style="125" customWidth="1"/>
    <col min="3079" max="3079" width="33.85546875" style="125" customWidth="1"/>
    <col min="3080" max="3080" width="12" style="125" customWidth="1"/>
    <col min="3081" max="3081" width="7.140625" style="125" customWidth="1"/>
    <col min="3082" max="3082" width="15" style="125" customWidth="1"/>
    <col min="3083" max="3083" width="12.140625" style="125" customWidth="1"/>
    <col min="3084" max="3084" width="12.28515625" style="125" customWidth="1"/>
    <col min="3085" max="3085" width="14.140625" style="125" customWidth="1"/>
    <col min="3086" max="3086" width="15.140625" style="125" customWidth="1"/>
    <col min="3087" max="3087" width="13.85546875" style="125" customWidth="1"/>
    <col min="3088" max="3088" width="9.140625" style="125"/>
    <col min="3089" max="3089" width="9.5703125" style="125" customWidth="1"/>
    <col min="3090" max="3328" width="9.140625" style="125"/>
    <col min="3329" max="3329" width="30.7109375" style="125" customWidth="1"/>
    <col min="3330" max="3330" width="22.42578125" style="125" customWidth="1"/>
    <col min="3331" max="3331" width="19.42578125" style="125" customWidth="1"/>
    <col min="3332" max="3332" width="19" style="125" customWidth="1"/>
    <col min="3333" max="3333" width="19.42578125" style="125" customWidth="1"/>
    <col min="3334" max="3334" width="15.5703125" style="125" customWidth="1"/>
    <col min="3335" max="3335" width="33.85546875" style="125" customWidth="1"/>
    <col min="3336" max="3336" width="12" style="125" customWidth="1"/>
    <col min="3337" max="3337" width="7.140625" style="125" customWidth="1"/>
    <col min="3338" max="3338" width="15" style="125" customWidth="1"/>
    <col min="3339" max="3339" width="12.140625" style="125" customWidth="1"/>
    <col min="3340" max="3340" width="12.28515625" style="125" customWidth="1"/>
    <col min="3341" max="3341" width="14.140625" style="125" customWidth="1"/>
    <col min="3342" max="3342" width="15.140625" style="125" customWidth="1"/>
    <col min="3343" max="3343" width="13.85546875" style="125" customWidth="1"/>
    <col min="3344" max="3344" width="9.140625" style="125"/>
    <col min="3345" max="3345" width="9.5703125" style="125" customWidth="1"/>
    <col min="3346" max="3584" width="9.140625" style="125"/>
    <col min="3585" max="3585" width="30.7109375" style="125" customWidth="1"/>
    <col min="3586" max="3586" width="22.42578125" style="125" customWidth="1"/>
    <col min="3587" max="3587" width="19.42578125" style="125" customWidth="1"/>
    <col min="3588" max="3588" width="19" style="125" customWidth="1"/>
    <col min="3589" max="3589" width="19.42578125" style="125" customWidth="1"/>
    <col min="3590" max="3590" width="15.5703125" style="125" customWidth="1"/>
    <col min="3591" max="3591" width="33.85546875" style="125" customWidth="1"/>
    <col min="3592" max="3592" width="12" style="125" customWidth="1"/>
    <col min="3593" max="3593" width="7.140625" style="125" customWidth="1"/>
    <col min="3594" max="3594" width="15" style="125" customWidth="1"/>
    <col min="3595" max="3595" width="12.140625" style="125" customWidth="1"/>
    <col min="3596" max="3596" width="12.28515625" style="125" customWidth="1"/>
    <col min="3597" max="3597" width="14.140625" style="125" customWidth="1"/>
    <col min="3598" max="3598" width="15.140625" style="125" customWidth="1"/>
    <col min="3599" max="3599" width="13.85546875" style="125" customWidth="1"/>
    <col min="3600" max="3600" width="9.140625" style="125"/>
    <col min="3601" max="3601" width="9.5703125" style="125" customWidth="1"/>
    <col min="3602" max="3840" width="9.140625" style="125"/>
    <col min="3841" max="3841" width="30.7109375" style="125" customWidth="1"/>
    <col min="3842" max="3842" width="22.42578125" style="125" customWidth="1"/>
    <col min="3843" max="3843" width="19.42578125" style="125" customWidth="1"/>
    <col min="3844" max="3844" width="19" style="125" customWidth="1"/>
    <col min="3845" max="3845" width="19.42578125" style="125" customWidth="1"/>
    <col min="3846" max="3846" width="15.5703125" style="125" customWidth="1"/>
    <col min="3847" max="3847" width="33.85546875" style="125" customWidth="1"/>
    <col min="3848" max="3848" width="12" style="125" customWidth="1"/>
    <col min="3849" max="3849" width="7.140625" style="125" customWidth="1"/>
    <col min="3850" max="3850" width="15" style="125" customWidth="1"/>
    <col min="3851" max="3851" width="12.140625" style="125" customWidth="1"/>
    <col min="3852" max="3852" width="12.28515625" style="125" customWidth="1"/>
    <col min="3853" max="3853" width="14.140625" style="125" customWidth="1"/>
    <col min="3854" max="3854" width="15.140625" style="125" customWidth="1"/>
    <col min="3855" max="3855" width="13.85546875" style="125" customWidth="1"/>
    <col min="3856" max="3856" width="9.140625" style="125"/>
    <col min="3857" max="3857" width="9.5703125" style="125" customWidth="1"/>
    <col min="3858" max="4096" width="9.140625" style="125"/>
    <col min="4097" max="4097" width="30.7109375" style="125" customWidth="1"/>
    <col min="4098" max="4098" width="22.42578125" style="125" customWidth="1"/>
    <col min="4099" max="4099" width="19.42578125" style="125" customWidth="1"/>
    <col min="4100" max="4100" width="19" style="125" customWidth="1"/>
    <col min="4101" max="4101" width="19.42578125" style="125" customWidth="1"/>
    <col min="4102" max="4102" width="15.5703125" style="125" customWidth="1"/>
    <col min="4103" max="4103" width="33.85546875" style="125" customWidth="1"/>
    <col min="4104" max="4104" width="12" style="125" customWidth="1"/>
    <col min="4105" max="4105" width="7.140625" style="125" customWidth="1"/>
    <col min="4106" max="4106" width="15" style="125" customWidth="1"/>
    <col min="4107" max="4107" width="12.140625" style="125" customWidth="1"/>
    <col min="4108" max="4108" width="12.28515625" style="125" customWidth="1"/>
    <col min="4109" max="4109" width="14.140625" style="125" customWidth="1"/>
    <col min="4110" max="4110" width="15.140625" style="125" customWidth="1"/>
    <col min="4111" max="4111" width="13.85546875" style="125" customWidth="1"/>
    <col min="4112" max="4112" width="9.140625" style="125"/>
    <col min="4113" max="4113" width="9.5703125" style="125" customWidth="1"/>
    <col min="4114" max="4352" width="9.140625" style="125"/>
    <col min="4353" max="4353" width="30.7109375" style="125" customWidth="1"/>
    <col min="4354" max="4354" width="22.42578125" style="125" customWidth="1"/>
    <col min="4355" max="4355" width="19.42578125" style="125" customWidth="1"/>
    <col min="4356" max="4356" width="19" style="125" customWidth="1"/>
    <col min="4357" max="4357" width="19.42578125" style="125" customWidth="1"/>
    <col min="4358" max="4358" width="15.5703125" style="125" customWidth="1"/>
    <col min="4359" max="4359" width="33.85546875" style="125" customWidth="1"/>
    <col min="4360" max="4360" width="12" style="125" customWidth="1"/>
    <col min="4361" max="4361" width="7.140625" style="125" customWidth="1"/>
    <col min="4362" max="4362" width="15" style="125" customWidth="1"/>
    <col min="4363" max="4363" width="12.140625" style="125" customWidth="1"/>
    <col min="4364" max="4364" width="12.28515625" style="125" customWidth="1"/>
    <col min="4365" max="4365" width="14.140625" style="125" customWidth="1"/>
    <col min="4366" max="4366" width="15.140625" style="125" customWidth="1"/>
    <col min="4367" max="4367" width="13.85546875" style="125" customWidth="1"/>
    <col min="4368" max="4368" width="9.140625" style="125"/>
    <col min="4369" max="4369" width="9.5703125" style="125" customWidth="1"/>
    <col min="4370" max="4608" width="9.140625" style="125"/>
    <col min="4609" max="4609" width="30.7109375" style="125" customWidth="1"/>
    <col min="4610" max="4610" width="22.42578125" style="125" customWidth="1"/>
    <col min="4611" max="4611" width="19.42578125" style="125" customWidth="1"/>
    <col min="4612" max="4612" width="19" style="125" customWidth="1"/>
    <col min="4613" max="4613" width="19.42578125" style="125" customWidth="1"/>
    <col min="4614" max="4614" width="15.5703125" style="125" customWidth="1"/>
    <col min="4615" max="4615" width="33.85546875" style="125" customWidth="1"/>
    <col min="4616" max="4616" width="12" style="125" customWidth="1"/>
    <col min="4617" max="4617" width="7.140625" style="125" customWidth="1"/>
    <col min="4618" max="4618" width="15" style="125" customWidth="1"/>
    <col min="4619" max="4619" width="12.140625" style="125" customWidth="1"/>
    <col min="4620" max="4620" width="12.28515625" style="125" customWidth="1"/>
    <col min="4621" max="4621" width="14.140625" style="125" customWidth="1"/>
    <col min="4622" max="4622" width="15.140625" style="125" customWidth="1"/>
    <col min="4623" max="4623" width="13.85546875" style="125" customWidth="1"/>
    <col min="4624" max="4624" width="9.140625" style="125"/>
    <col min="4625" max="4625" width="9.5703125" style="125" customWidth="1"/>
    <col min="4626" max="4864" width="9.140625" style="125"/>
    <col min="4865" max="4865" width="30.7109375" style="125" customWidth="1"/>
    <col min="4866" max="4866" width="22.42578125" style="125" customWidth="1"/>
    <col min="4867" max="4867" width="19.42578125" style="125" customWidth="1"/>
    <col min="4868" max="4868" width="19" style="125" customWidth="1"/>
    <col min="4869" max="4869" width="19.42578125" style="125" customWidth="1"/>
    <col min="4870" max="4870" width="15.5703125" style="125" customWidth="1"/>
    <col min="4871" max="4871" width="33.85546875" style="125" customWidth="1"/>
    <col min="4872" max="4872" width="12" style="125" customWidth="1"/>
    <col min="4873" max="4873" width="7.140625" style="125" customWidth="1"/>
    <col min="4874" max="4874" width="15" style="125" customWidth="1"/>
    <col min="4875" max="4875" width="12.140625" style="125" customWidth="1"/>
    <col min="4876" max="4876" width="12.28515625" style="125" customWidth="1"/>
    <col min="4877" max="4877" width="14.140625" style="125" customWidth="1"/>
    <col min="4878" max="4878" width="15.140625" style="125" customWidth="1"/>
    <col min="4879" max="4879" width="13.85546875" style="125" customWidth="1"/>
    <col min="4880" max="4880" width="9.140625" style="125"/>
    <col min="4881" max="4881" width="9.5703125" style="125" customWidth="1"/>
    <col min="4882" max="5120" width="9.140625" style="125"/>
    <col min="5121" max="5121" width="30.7109375" style="125" customWidth="1"/>
    <col min="5122" max="5122" width="22.42578125" style="125" customWidth="1"/>
    <col min="5123" max="5123" width="19.42578125" style="125" customWidth="1"/>
    <col min="5124" max="5124" width="19" style="125" customWidth="1"/>
    <col min="5125" max="5125" width="19.42578125" style="125" customWidth="1"/>
    <col min="5126" max="5126" width="15.5703125" style="125" customWidth="1"/>
    <col min="5127" max="5127" width="33.85546875" style="125" customWidth="1"/>
    <col min="5128" max="5128" width="12" style="125" customWidth="1"/>
    <col min="5129" max="5129" width="7.140625" style="125" customWidth="1"/>
    <col min="5130" max="5130" width="15" style="125" customWidth="1"/>
    <col min="5131" max="5131" width="12.140625" style="125" customWidth="1"/>
    <col min="5132" max="5132" width="12.28515625" style="125" customWidth="1"/>
    <col min="5133" max="5133" width="14.140625" style="125" customWidth="1"/>
    <col min="5134" max="5134" width="15.140625" style="125" customWidth="1"/>
    <col min="5135" max="5135" width="13.85546875" style="125" customWidth="1"/>
    <col min="5136" max="5136" width="9.140625" style="125"/>
    <col min="5137" max="5137" width="9.5703125" style="125" customWidth="1"/>
    <col min="5138" max="5376" width="9.140625" style="125"/>
    <col min="5377" max="5377" width="30.7109375" style="125" customWidth="1"/>
    <col min="5378" max="5378" width="22.42578125" style="125" customWidth="1"/>
    <col min="5379" max="5379" width="19.42578125" style="125" customWidth="1"/>
    <col min="5380" max="5380" width="19" style="125" customWidth="1"/>
    <col min="5381" max="5381" width="19.42578125" style="125" customWidth="1"/>
    <col min="5382" max="5382" width="15.5703125" style="125" customWidth="1"/>
    <col min="5383" max="5383" width="33.85546875" style="125" customWidth="1"/>
    <col min="5384" max="5384" width="12" style="125" customWidth="1"/>
    <col min="5385" max="5385" width="7.140625" style="125" customWidth="1"/>
    <col min="5386" max="5386" width="15" style="125" customWidth="1"/>
    <col min="5387" max="5387" width="12.140625" style="125" customWidth="1"/>
    <col min="5388" max="5388" width="12.28515625" style="125" customWidth="1"/>
    <col min="5389" max="5389" width="14.140625" style="125" customWidth="1"/>
    <col min="5390" max="5390" width="15.140625" style="125" customWidth="1"/>
    <col min="5391" max="5391" width="13.85546875" style="125" customWidth="1"/>
    <col min="5392" max="5392" width="9.140625" style="125"/>
    <col min="5393" max="5393" width="9.5703125" style="125" customWidth="1"/>
    <col min="5394" max="5632" width="9.140625" style="125"/>
    <col min="5633" max="5633" width="30.7109375" style="125" customWidth="1"/>
    <col min="5634" max="5634" width="22.42578125" style="125" customWidth="1"/>
    <col min="5635" max="5635" width="19.42578125" style="125" customWidth="1"/>
    <col min="5636" max="5636" width="19" style="125" customWidth="1"/>
    <col min="5637" max="5637" width="19.42578125" style="125" customWidth="1"/>
    <col min="5638" max="5638" width="15.5703125" style="125" customWidth="1"/>
    <col min="5639" max="5639" width="33.85546875" style="125" customWidth="1"/>
    <col min="5640" max="5640" width="12" style="125" customWidth="1"/>
    <col min="5641" max="5641" width="7.140625" style="125" customWidth="1"/>
    <col min="5642" max="5642" width="15" style="125" customWidth="1"/>
    <col min="5643" max="5643" width="12.140625" style="125" customWidth="1"/>
    <col min="5644" max="5644" width="12.28515625" style="125" customWidth="1"/>
    <col min="5645" max="5645" width="14.140625" style="125" customWidth="1"/>
    <col min="5646" max="5646" width="15.140625" style="125" customWidth="1"/>
    <col min="5647" max="5647" width="13.85546875" style="125" customWidth="1"/>
    <col min="5648" max="5648" width="9.140625" style="125"/>
    <col min="5649" max="5649" width="9.5703125" style="125" customWidth="1"/>
    <col min="5650" max="5888" width="9.140625" style="125"/>
    <col min="5889" max="5889" width="30.7109375" style="125" customWidth="1"/>
    <col min="5890" max="5890" width="22.42578125" style="125" customWidth="1"/>
    <col min="5891" max="5891" width="19.42578125" style="125" customWidth="1"/>
    <col min="5892" max="5892" width="19" style="125" customWidth="1"/>
    <col min="5893" max="5893" width="19.42578125" style="125" customWidth="1"/>
    <col min="5894" max="5894" width="15.5703125" style="125" customWidth="1"/>
    <col min="5895" max="5895" width="33.85546875" style="125" customWidth="1"/>
    <col min="5896" max="5896" width="12" style="125" customWidth="1"/>
    <col min="5897" max="5897" width="7.140625" style="125" customWidth="1"/>
    <col min="5898" max="5898" width="15" style="125" customWidth="1"/>
    <col min="5899" max="5899" width="12.140625" style="125" customWidth="1"/>
    <col min="5900" max="5900" width="12.28515625" style="125" customWidth="1"/>
    <col min="5901" max="5901" width="14.140625" style="125" customWidth="1"/>
    <col min="5902" max="5902" width="15.140625" style="125" customWidth="1"/>
    <col min="5903" max="5903" width="13.85546875" style="125" customWidth="1"/>
    <col min="5904" max="5904" width="9.140625" style="125"/>
    <col min="5905" max="5905" width="9.5703125" style="125" customWidth="1"/>
    <col min="5906" max="6144" width="9.140625" style="125"/>
    <col min="6145" max="6145" width="30.7109375" style="125" customWidth="1"/>
    <col min="6146" max="6146" width="22.42578125" style="125" customWidth="1"/>
    <col min="6147" max="6147" width="19.42578125" style="125" customWidth="1"/>
    <col min="6148" max="6148" width="19" style="125" customWidth="1"/>
    <col min="6149" max="6149" width="19.42578125" style="125" customWidth="1"/>
    <col min="6150" max="6150" width="15.5703125" style="125" customWidth="1"/>
    <col min="6151" max="6151" width="33.85546875" style="125" customWidth="1"/>
    <col min="6152" max="6152" width="12" style="125" customWidth="1"/>
    <col min="6153" max="6153" width="7.140625" style="125" customWidth="1"/>
    <col min="6154" max="6154" width="15" style="125" customWidth="1"/>
    <col min="6155" max="6155" width="12.140625" style="125" customWidth="1"/>
    <col min="6156" max="6156" width="12.28515625" style="125" customWidth="1"/>
    <col min="6157" max="6157" width="14.140625" style="125" customWidth="1"/>
    <col min="6158" max="6158" width="15.140625" style="125" customWidth="1"/>
    <col min="6159" max="6159" width="13.85546875" style="125" customWidth="1"/>
    <col min="6160" max="6160" width="9.140625" style="125"/>
    <col min="6161" max="6161" width="9.5703125" style="125" customWidth="1"/>
    <col min="6162" max="6400" width="9.140625" style="125"/>
    <col min="6401" max="6401" width="30.7109375" style="125" customWidth="1"/>
    <col min="6402" max="6402" width="22.42578125" style="125" customWidth="1"/>
    <col min="6403" max="6403" width="19.42578125" style="125" customWidth="1"/>
    <col min="6404" max="6404" width="19" style="125" customWidth="1"/>
    <col min="6405" max="6405" width="19.42578125" style="125" customWidth="1"/>
    <col min="6406" max="6406" width="15.5703125" style="125" customWidth="1"/>
    <col min="6407" max="6407" width="33.85546875" style="125" customWidth="1"/>
    <col min="6408" max="6408" width="12" style="125" customWidth="1"/>
    <col min="6409" max="6409" width="7.140625" style="125" customWidth="1"/>
    <col min="6410" max="6410" width="15" style="125" customWidth="1"/>
    <col min="6411" max="6411" width="12.140625" style="125" customWidth="1"/>
    <col min="6412" max="6412" width="12.28515625" style="125" customWidth="1"/>
    <col min="6413" max="6413" width="14.140625" style="125" customWidth="1"/>
    <col min="6414" max="6414" width="15.140625" style="125" customWidth="1"/>
    <col min="6415" max="6415" width="13.85546875" style="125" customWidth="1"/>
    <col min="6416" max="6416" width="9.140625" style="125"/>
    <col min="6417" max="6417" width="9.5703125" style="125" customWidth="1"/>
    <col min="6418" max="6656" width="9.140625" style="125"/>
    <col min="6657" max="6657" width="30.7109375" style="125" customWidth="1"/>
    <col min="6658" max="6658" width="22.42578125" style="125" customWidth="1"/>
    <col min="6659" max="6659" width="19.42578125" style="125" customWidth="1"/>
    <col min="6660" max="6660" width="19" style="125" customWidth="1"/>
    <col min="6661" max="6661" width="19.42578125" style="125" customWidth="1"/>
    <col min="6662" max="6662" width="15.5703125" style="125" customWidth="1"/>
    <col min="6663" max="6663" width="33.85546875" style="125" customWidth="1"/>
    <col min="6664" max="6664" width="12" style="125" customWidth="1"/>
    <col min="6665" max="6665" width="7.140625" style="125" customWidth="1"/>
    <col min="6666" max="6666" width="15" style="125" customWidth="1"/>
    <col min="6667" max="6667" width="12.140625" style="125" customWidth="1"/>
    <col min="6668" max="6668" width="12.28515625" style="125" customWidth="1"/>
    <col min="6669" max="6669" width="14.140625" style="125" customWidth="1"/>
    <col min="6670" max="6670" width="15.140625" style="125" customWidth="1"/>
    <col min="6671" max="6671" width="13.85546875" style="125" customWidth="1"/>
    <col min="6672" max="6672" width="9.140625" style="125"/>
    <col min="6673" max="6673" width="9.5703125" style="125" customWidth="1"/>
    <col min="6674" max="6912" width="9.140625" style="125"/>
    <col min="6913" max="6913" width="30.7109375" style="125" customWidth="1"/>
    <col min="6914" max="6914" width="22.42578125" style="125" customWidth="1"/>
    <col min="6915" max="6915" width="19.42578125" style="125" customWidth="1"/>
    <col min="6916" max="6916" width="19" style="125" customWidth="1"/>
    <col min="6917" max="6917" width="19.42578125" style="125" customWidth="1"/>
    <col min="6918" max="6918" width="15.5703125" style="125" customWidth="1"/>
    <col min="6919" max="6919" width="33.85546875" style="125" customWidth="1"/>
    <col min="6920" max="6920" width="12" style="125" customWidth="1"/>
    <col min="6921" max="6921" width="7.140625" style="125" customWidth="1"/>
    <col min="6922" max="6922" width="15" style="125" customWidth="1"/>
    <col min="6923" max="6923" width="12.140625" style="125" customWidth="1"/>
    <col min="6924" max="6924" width="12.28515625" style="125" customWidth="1"/>
    <col min="6925" max="6925" width="14.140625" style="125" customWidth="1"/>
    <col min="6926" max="6926" width="15.140625" style="125" customWidth="1"/>
    <col min="6927" max="6927" width="13.85546875" style="125" customWidth="1"/>
    <col min="6928" max="6928" width="9.140625" style="125"/>
    <col min="6929" max="6929" width="9.5703125" style="125" customWidth="1"/>
    <col min="6930" max="7168" width="9.140625" style="125"/>
    <col min="7169" max="7169" width="30.7109375" style="125" customWidth="1"/>
    <col min="7170" max="7170" width="22.42578125" style="125" customWidth="1"/>
    <col min="7171" max="7171" width="19.42578125" style="125" customWidth="1"/>
    <col min="7172" max="7172" width="19" style="125" customWidth="1"/>
    <col min="7173" max="7173" width="19.42578125" style="125" customWidth="1"/>
    <col min="7174" max="7174" width="15.5703125" style="125" customWidth="1"/>
    <col min="7175" max="7175" width="33.85546875" style="125" customWidth="1"/>
    <col min="7176" max="7176" width="12" style="125" customWidth="1"/>
    <col min="7177" max="7177" width="7.140625" style="125" customWidth="1"/>
    <col min="7178" max="7178" width="15" style="125" customWidth="1"/>
    <col min="7179" max="7179" width="12.140625" style="125" customWidth="1"/>
    <col min="7180" max="7180" width="12.28515625" style="125" customWidth="1"/>
    <col min="7181" max="7181" width="14.140625" style="125" customWidth="1"/>
    <col min="7182" max="7182" width="15.140625" style="125" customWidth="1"/>
    <col min="7183" max="7183" width="13.85546875" style="125" customWidth="1"/>
    <col min="7184" max="7184" width="9.140625" style="125"/>
    <col min="7185" max="7185" width="9.5703125" style="125" customWidth="1"/>
    <col min="7186" max="7424" width="9.140625" style="125"/>
    <col min="7425" max="7425" width="30.7109375" style="125" customWidth="1"/>
    <col min="7426" max="7426" width="22.42578125" style="125" customWidth="1"/>
    <col min="7427" max="7427" width="19.42578125" style="125" customWidth="1"/>
    <col min="7428" max="7428" width="19" style="125" customWidth="1"/>
    <col min="7429" max="7429" width="19.42578125" style="125" customWidth="1"/>
    <col min="7430" max="7430" width="15.5703125" style="125" customWidth="1"/>
    <col min="7431" max="7431" width="33.85546875" style="125" customWidth="1"/>
    <col min="7432" max="7432" width="12" style="125" customWidth="1"/>
    <col min="7433" max="7433" width="7.140625" style="125" customWidth="1"/>
    <col min="7434" max="7434" width="15" style="125" customWidth="1"/>
    <col min="7435" max="7435" width="12.140625" style="125" customWidth="1"/>
    <col min="7436" max="7436" width="12.28515625" style="125" customWidth="1"/>
    <col min="7437" max="7437" width="14.140625" style="125" customWidth="1"/>
    <col min="7438" max="7438" width="15.140625" style="125" customWidth="1"/>
    <col min="7439" max="7439" width="13.85546875" style="125" customWidth="1"/>
    <col min="7440" max="7440" width="9.140625" style="125"/>
    <col min="7441" max="7441" width="9.5703125" style="125" customWidth="1"/>
    <col min="7442" max="7680" width="9.140625" style="125"/>
    <col min="7681" max="7681" width="30.7109375" style="125" customWidth="1"/>
    <col min="7682" max="7682" width="22.42578125" style="125" customWidth="1"/>
    <col min="7683" max="7683" width="19.42578125" style="125" customWidth="1"/>
    <col min="7684" max="7684" width="19" style="125" customWidth="1"/>
    <col min="7685" max="7685" width="19.42578125" style="125" customWidth="1"/>
    <col min="7686" max="7686" width="15.5703125" style="125" customWidth="1"/>
    <col min="7687" max="7687" width="33.85546875" style="125" customWidth="1"/>
    <col min="7688" max="7688" width="12" style="125" customWidth="1"/>
    <col min="7689" max="7689" width="7.140625" style="125" customWidth="1"/>
    <col min="7690" max="7690" width="15" style="125" customWidth="1"/>
    <col min="7691" max="7691" width="12.140625" style="125" customWidth="1"/>
    <col min="7692" max="7692" width="12.28515625" style="125" customWidth="1"/>
    <col min="7693" max="7693" width="14.140625" style="125" customWidth="1"/>
    <col min="7694" max="7694" width="15.140625" style="125" customWidth="1"/>
    <col min="7695" max="7695" width="13.85546875" style="125" customWidth="1"/>
    <col min="7696" max="7696" width="9.140625" style="125"/>
    <col min="7697" max="7697" width="9.5703125" style="125" customWidth="1"/>
    <col min="7698" max="7936" width="9.140625" style="125"/>
    <col min="7937" max="7937" width="30.7109375" style="125" customWidth="1"/>
    <col min="7938" max="7938" width="22.42578125" style="125" customWidth="1"/>
    <col min="7939" max="7939" width="19.42578125" style="125" customWidth="1"/>
    <col min="7940" max="7940" width="19" style="125" customWidth="1"/>
    <col min="7941" max="7941" width="19.42578125" style="125" customWidth="1"/>
    <col min="7942" max="7942" width="15.5703125" style="125" customWidth="1"/>
    <col min="7943" max="7943" width="33.85546875" style="125" customWidth="1"/>
    <col min="7944" max="7944" width="12" style="125" customWidth="1"/>
    <col min="7945" max="7945" width="7.140625" style="125" customWidth="1"/>
    <col min="7946" max="7946" width="15" style="125" customWidth="1"/>
    <col min="7947" max="7947" width="12.140625" style="125" customWidth="1"/>
    <col min="7948" max="7948" width="12.28515625" style="125" customWidth="1"/>
    <col min="7949" max="7949" width="14.140625" style="125" customWidth="1"/>
    <col min="7950" max="7950" width="15.140625" style="125" customWidth="1"/>
    <col min="7951" max="7951" width="13.85546875" style="125" customWidth="1"/>
    <col min="7952" max="7952" width="9.140625" style="125"/>
    <col min="7953" max="7953" width="9.5703125" style="125" customWidth="1"/>
    <col min="7954" max="8192" width="9.140625" style="125"/>
    <col min="8193" max="8193" width="30.7109375" style="125" customWidth="1"/>
    <col min="8194" max="8194" width="22.42578125" style="125" customWidth="1"/>
    <col min="8195" max="8195" width="19.42578125" style="125" customWidth="1"/>
    <col min="8196" max="8196" width="19" style="125" customWidth="1"/>
    <col min="8197" max="8197" width="19.42578125" style="125" customWidth="1"/>
    <col min="8198" max="8198" width="15.5703125" style="125" customWidth="1"/>
    <col min="8199" max="8199" width="33.85546875" style="125" customWidth="1"/>
    <col min="8200" max="8200" width="12" style="125" customWidth="1"/>
    <col min="8201" max="8201" width="7.140625" style="125" customWidth="1"/>
    <col min="8202" max="8202" width="15" style="125" customWidth="1"/>
    <col min="8203" max="8203" width="12.140625" style="125" customWidth="1"/>
    <col min="8204" max="8204" width="12.28515625" style="125" customWidth="1"/>
    <col min="8205" max="8205" width="14.140625" style="125" customWidth="1"/>
    <col min="8206" max="8206" width="15.140625" style="125" customWidth="1"/>
    <col min="8207" max="8207" width="13.85546875" style="125" customWidth="1"/>
    <col min="8208" max="8208" width="9.140625" style="125"/>
    <col min="8209" max="8209" width="9.5703125" style="125" customWidth="1"/>
    <col min="8210" max="8448" width="9.140625" style="125"/>
    <col min="8449" max="8449" width="30.7109375" style="125" customWidth="1"/>
    <col min="8450" max="8450" width="22.42578125" style="125" customWidth="1"/>
    <col min="8451" max="8451" width="19.42578125" style="125" customWidth="1"/>
    <col min="8452" max="8452" width="19" style="125" customWidth="1"/>
    <col min="8453" max="8453" width="19.42578125" style="125" customWidth="1"/>
    <col min="8454" max="8454" width="15.5703125" style="125" customWidth="1"/>
    <col min="8455" max="8455" width="33.85546875" style="125" customWidth="1"/>
    <col min="8456" max="8456" width="12" style="125" customWidth="1"/>
    <col min="8457" max="8457" width="7.140625" style="125" customWidth="1"/>
    <col min="8458" max="8458" width="15" style="125" customWidth="1"/>
    <col min="8459" max="8459" width="12.140625" style="125" customWidth="1"/>
    <col min="8460" max="8460" width="12.28515625" style="125" customWidth="1"/>
    <col min="8461" max="8461" width="14.140625" style="125" customWidth="1"/>
    <col min="8462" max="8462" width="15.140625" style="125" customWidth="1"/>
    <col min="8463" max="8463" width="13.85546875" style="125" customWidth="1"/>
    <col min="8464" max="8464" width="9.140625" style="125"/>
    <col min="8465" max="8465" width="9.5703125" style="125" customWidth="1"/>
    <col min="8466" max="8704" width="9.140625" style="125"/>
    <col min="8705" max="8705" width="30.7109375" style="125" customWidth="1"/>
    <col min="8706" max="8706" width="22.42578125" style="125" customWidth="1"/>
    <col min="8707" max="8707" width="19.42578125" style="125" customWidth="1"/>
    <col min="8708" max="8708" width="19" style="125" customWidth="1"/>
    <col min="8709" max="8709" width="19.42578125" style="125" customWidth="1"/>
    <col min="8710" max="8710" width="15.5703125" style="125" customWidth="1"/>
    <col min="8711" max="8711" width="33.85546875" style="125" customWidth="1"/>
    <col min="8712" max="8712" width="12" style="125" customWidth="1"/>
    <col min="8713" max="8713" width="7.140625" style="125" customWidth="1"/>
    <col min="8714" max="8714" width="15" style="125" customWidth="1"/>
    <col min="8715" max="8715" width="12.140625" style="125" customWidth="1"/>
    <col min="8716" max="8716" width="12.28515625" style="125" customWidth="1"/>
    <col min="8717" max="8717" width="14.140625" style="125" customWidth="1"/>
    <col min="8718" max="8718" width="15.140625" style="125" customWidth="1"/>
    <col min="8719" max="8719" width="13.85546875" style="125" customWidth="1"/>
    <col min="8720" max="8720" width="9.140625" style="125"/>
    <col min="8721" max="8721" width="9.5703125" style="125" customWidth="1"/>
    <col min="8722" max="8960" width="9.140625" style="125"/>
    <col min="8961" max="8961" width="30.7109375" style="125" customWidth="1"/>
    <col min="8962" max="8962" width="22.42578125" style="125" customWidth="1"/>
    <col min="8963" max="8963" width="19.42578125" style="125" customWidth="1"/>
    <col min="8964" max="8964" width="19" style="125" customWidth="1"/>
    <col min="8965" max="8965" width="19.42578125" style="125" customWidth="1"/>
    <col min="8966" max="8966" width="15.5703125" style="125" customWidth="1"/>
    <col min="8967" max="8967" width="33.85546875" style="125" customWidth="1"/>
    <col min="8968" max="8968" width="12" style="125" customWidth="1"/>
    <col min="8969" max="8969" width="7.140625" style="125" customWidth="1"/>
    <col min="8970" max="8970" width="15" style="125" customWidth="1"/>
    <col min="8971" max="8971" width="12.140625" style="125" customWidth="1"/>
    <col min="8972" max="8972" width="12.28515625" style="125" customWidth="1"/>
    <col min="8973" max="8973" width="14.140625" style="125" customWidth="1"/>
    <col min="8974" max="8974" width="15.140625" style="125" customWidth="1"/>
    <col min="8975" max="8975" width="13.85546875" style="125" customWidth="1"/>
    <col min="8976" max="8976" width="9.140625" style="125"/>
    <col min="8977" max="8977" width="9.5703125" style="125" customWidth="1"/>
    <col min="8978" max="9216" width="9.140625" style="125"/>
    <col min="9217" max="9217" width="30.7109375" style="125" customWidth="1"/>
    <col min="9218" max="9218" width="22.42578125" style="125" customWidth="1"/>
    <col min="9219" max="9219" width="19.42578125" style="125" customWidth="1"/>
    <col min="9220" max="9220" width="19" style="125" customWidth="1"/>
    <col min="9221" max="9221" width="19.42578125" style="125" customWidth="1"/>
    <col min="9222" max="9222" width="15.5703125" style="125" customWidth="1"/>
    <col min="9223" max="9223" width="33.85546875" style="125" customWidth="1"/>
    <col min="9224" max="9224" width="12" style="125" customWidth="1"/>
    <col min="9225" max="9225" width="7.140625" style="125" customWidth="1"/>
    <col min="9226" max="9226" width="15" style="125" customWidth="1"/>
    <col min="9227" max="9227" width="12.140625" style="125" customWidth="1"/>
    <col min="9228" max="9228" width="12.28515625" style="125" customWidth="1"/>
    <col min="9229" max="9229" width="14.140625" style="125" customWidth="1"/>
    <col min="9230" max="9230" width="15.140625" style="125" customWidth="1"/>
    <col min="9231" max="9231" width="13.85546875" style="125" customWidth="1"/>
    <col min="9232" max="9232" width="9.140625" style="125"/>
    <col min="9233" max="9233" width="9.5703125" style="125" customWidth="1"/>
    <col min="9234" max="9472" width="9.140625" style="125"/>
    <col min="9473" max="9473" width="30.7109375" style="125" customWidth="1"/>
    <col min="9474" max="9474" width="22.42578125" style="125" customWidth="1"/>
    <col min="9475" max="9475" width="19.42578125" style="125" customWidth="1"/>
    <col min="9476" max="9476" width="19" style="125" customWidth="1"/>
    <col min="9477" max="9477" width="19.42578125" style="125" customWidth="1"/>
    <col min="9478" max="9478" width="15.5703125" style="125" customWidth="1"/>
    <col min="9479" max="9479" width="33.85546875" style="125" customWidth="1"/>
    <col min="9480" max="9480" width="12" style="125" customWidth="1"/>
    <col min="9481" max="9481" width="7.140625" style="125" customWidth="1"/>
    <col min="9482" max="9482" width="15" style="125" customWidth="1"/>
    <col min="9483" max="9483" width="12.140625" style="125" customWidth="1"/>
    <col min="9484" max="9484" width="12.28515625" style="125" customWidth="1"/>
    <col min="9485" max="9485" width="14.140625" style="125" customWidth="1"/>
    <col min="9486" max="9486" width="15.140625" style="125" customWidth="1"/>
    <col min="9487" max="9487" width="13.85546875" style="125" customWidth="1"/>
    <col min="9488" max="9488" width="9.140625" style="125"/>
    <col min="9489" max="9489" width="9.5703125" style="125" customWidth="1"/>
    <col min="9490" max="9728" width="9.140625" style="125"/>
    <col min="9729" max="9729" width="30.7109375" style="125" customWidth="1"/>
    <col min="9730" max="9730" width="22.42578125" style="125" customWidth="1"/>
    <col min="9731" max="9731" width="19.42578125" style="125" customWidth="1"/>
    <col min="9732" max="9732" width="19" style="125" customWidth="1"/>
    <col min="9733" max="9733" width="19.42578125" style="125" customWidth="1"/>
    <col min="9734" max="9734" width="15.5703125" style="125" customWidth="1"/>
    <col min="9735" max="9735" width="33.85546875" style="125" customWidth="1"/>
    <col min="9736" max="9736" width="12" style="125" customWidth="1"/>
    <col min="9737" max="9737" width="7.140625" style="125" customWidth="1"/>
    <col min="9738" max="9738" width="15" style="125" customWidth="1"/>
    <col min="9739" max="9739" width="12.140625" style="125" customWidth="1"/>
    <col min="9740" max="9740" width="12.28515625" style="125" customWidth="1"/>
    <col min="9741" max="9741" width="14.140625" style="125" customWidth="1"/>
    <col min="9742" max="9742" width="15.140625" style="125" customWidth="1"/>
    <col min="9743" max="9743" width="13.85546875" style="125" customWidth="1"/>
    <col min="9744" max="9744" width="9.140625" style="125"/>
    <col min="9745" max="9745" width="9.5703125" style="125" customWidth="1"/>
    <col min="9746" max="9984" width="9.140625" style="125"/>
    <col min="9985" max="9985" width="30.7109375" style="125" customWidth="1"/>
    <col min="9986" max="9986" width="22.42578125" style="125" customWidth="1"/>
    <col min="9987" max="9987" width="19.42578125" style="125" customWidth="1"/>
    <col min="9988" max="9988" width="19" style="125" customWidth="1"/>
    <col min="9989" max="9989" width="19.42578125" style="125" customWidth="1"/>
    <col min="9990" max="9990" width="15.5703125" style="125" customWidth="1"/>
    <col min="9991" max="9991" width="33.85546875" style="125" customWidth="1"/>
    <col min="9992" max="9992" width="12" style="125" customWidth="1"/>
    <col min="9993" max="9993" width="7.140625" style="125" customWidth="1"/>
    <col min="9994" max="9994" width="15" style="125" customWidth="1"/>
    <col min="9995" max="9995" width="12.140625" style="125" customWidth="1"/>
    <col min="9996" max="9996" width="12.28515625" style="125" customWidth="1"/>
    <col min="9997" max="9997" width="14.140625" style="125" customWidth="1"/>
    <col min="9998" max="9998" width="15.140625" style="125" customWidth="1"/>
    <col min="9999" max="9999" width="13.85546875" style="125" customWidth="1"/>
    <col min="10000" max="10000" width="9.140625" style="125"/>
    <col min="10001" max="10001" width="9.5703125" style="125" customWidth="1"/>
    <col min="10002" max="10240" width="9.140625" style="125"/>
    <col min="10241" max="10241" width="30.7109375" style="125" customWidth="1"/>
    <col min="10242" max="10242" width="22.42578125" style="125" customWidth="1"/>
    <col min="10243" max="10243" width="19.42578125" style="125" customWidth="1"/>
    <col min="10244" max="10244" width="19" style="125" customWidth="1"/>
    <col min="10245" max="10245" width="19.42578125" style="125" customWidth="1"/>
    <col min="10246" max="10246" width="15.5703125" style="125" customWidth="1"/>
    <col min="10247" max="10247" width="33.85546875" style="125" customWidth="1"/>
    <col min="10248" max="10248" width="12" style="125" customWidth="1"/>
    <col min="10249" max="10249" width="7.140625" style="125" customWidth="1"/>
    <col min="10250" max="10250" width="15" style="125" customWidth="1"/>
    <col min="10251" max="10251" width="12.140625" style="125" customWidth="1"/>
    <col min="10252" max="10252" width="12.28515625" style="125" customWidth="1"/>
    <col min="10253" max="10253" width="14.140625" style="125" customWidth="1"/>
    <col min="10254" max="10254" width="15.140625" style="125" customWidth="1"/>
    <col min="10255" max="10255" width="13.85546875" style="125" customWidth="1"/>
    <col min="10256" max="10256" width="9.140625" style="125"/>
    <col min="10257" max="10257" width="9.5703125" style="125" customWidth="1"/>
    <col min="10258" max="10496" width="9.140625" style="125"/>
    <col min="10497" max="10497" width="30.7109375" style="125" customWidth="1"/>
    <col min="10498" max="10498" width="22.42578125" style="125" customWidth="1"/>
    <col min="10499" max="10499" width="19.42578125" style="125" customWidth="1"/>
    <col min="10500" max="10500" width="19" style="125" customWidth="1"/>
    <col min="10501" max="10501" width="19.42578125" style="125" customWidth="1"/>
    <col min="10502" max="10502" width="15.5703125" style="125" customWidth="1"/>
    <col min="10503" max="10503" width="33.85546875" style="125" customWidth="1"/>
    <col min="10504" max="10504" width="12" style="125" customWidth="1"/>
    <col min="10505" max="10505" width="7.140625" style="125" customWidth="1"/>
    <col min="10506" max="10506" width="15" style="125" customWidth="1"/>
    <col min="10507" max="10507" width="12.140625" style="125" customWidth="1"/>
    <col min="10508" max="10508" width="12.28515625" style="125" customWidth="1"/>
    <col min="10509" max="10509" width="14.140625" style="125" customWidth="1"/>
    <col min="10510" max="10510" width="15.140625" style="125" customWidth="1"/>
    <col min="10511" max="10511" width="13.85546875" style="125" customWidth="1"/>
    <col min="10512" max="10512" width="9.140625" style="125"/>
    <col min="10513" max="10513" width="9.5703125" style="125" customWidth="1"/>
    <col min="10514" max="10752" width="9.140625" style="125"/>
    <col min="10753" max="10753" width="30.7109375" style="125" customWidth="1"/>
    <col min="10754" max="10754" width="22.42578125" style="125" customWidth="1"/>
    <col min="10755" max="10755" width="19.42578125" style="125" customWidth="1"/>
    <col min="10756" max="10756" width="19" style="125" customWidth="1"/>
    <col min="10757" max="10757" width="19.42578125" style="125" customWidth="1"/>
    <col min="10758" max="10758" width="15.5703125" style="125" customWidth="1"/>
    <col min="10759" max="10759" width="33.85546875" style="125" customWidth="1"/>
    <col min="10760" max="10760" width="12" style="125" customWidth="1"/>
    <col min="10761" max="10761" width="7.140625" style="125" customWidth="1"/>
    <col min="10762" max="10762" width="15" style="125" customWidth="1"/>
    <col min="10763" max="10763" width="12.140625" style="125" customWidth="1"/>
    <col min="10764" max="10764" width="12.28515625" style="125" customWidth="1"/>
    <col min="10765" max="10765" width="14.140625" style="125" customWidth="1"/>
    <col min="10766" max="10766" width="15.140625" style="125" customWidth="1"/>
    <col min="10767" max="10767" width="13.85546875" style="125" customWidth="1"/>
    <col min="10768" max="10768" width="9.140625" style="125"/>
    <col min="10769" max="10769" width="9.5703125" style="125" customWidth="1"/>
    <col min="10770" max="11008" width="9.140625" style="125"/>
    <col min="11009" max="11009" width="30.7109375" style="125" customWidth="1"/>
    <col min="11010" max="11010" width="22.42578125" style="125" customWidth="1"/>
    <col min="11011" max="11011" width="19.42578125" style="125" customWidth="1"/>
    <col min="11012" max="11012" width="19" style="125" customWidth="1"/>
    <col min="11013" max="11013" width="19.42578125" style="125" customWidth="1"/>
    <col min="11014" max="11014" width="15.5703125" style="125" customWidth="1"/>
    <col min="11015" max="11015" width="33.85546875" style="125" customWidth="1"/>
    <col min="11016" max="11016" width="12" style="125" customWidth="1"/>
    <col min="11017" max="11017" width="7.140625" style="125" customWidth="1"/>
    <col min="11018" max="11018" width="15" style="125" customWidth="1"/>
    <col min="11019" max="11019" width="12.140625" style="125" customWidth="1"/>
    <col min="11020" max="11020" width="12.28515625" style="125" customWidth="1"/>
    <col min="11021" max="11021" width="14.140625" style="125" customWidth="1"/>
    <col min="11022" max="11022" width="15.140625" style="125" customWidth="1"/>
    <col min="11023" max="11023" width="13.85546875" style="125" customWidth="1"/>
    <col min="11024" max="11024" width="9.140625" style="125"/>
    <col min="11025" max="11025" width="9.5703125" style="125" customWidth="1"/>
    <col min="11026" max="11264" width="9.140625" style="125"/>
    <col min="11265" max="11265" width="30.7109375" style="125" customWidth="1"/>
    <col min="11266" max="11266" width="22.42578125" style="125" customWidth="1"/>
    <col min="11267" max="11267" width="19.42578125" style="125" customWidth="1"/>
    <col min="11268" max="11268" width="19" style="125" customWidth="1"/>
    <col min="11269" max="11269" width="19.42578125" style="125" customWidth="1"/>
    <col min="11270" max="11270" width="15.5703125" style="125" customWidth="1"/>
    <col min="11271" max="11271" width="33.85546875" style="125" customWidth="1"/>
    <col min="11272" max="11272" width="12" style="125" customWidth="1"/>
    <col min="11273" max="11273" width="7.140625" style="125" customWidth="1"/>
    <col min="11274" max="11274" width="15" style="125" customWidth="1"/>
    <col min="11275" max="11275" width="12.140625" style="125" customWidth="1"/>
    <col min="11276" max="11276" width="12.28515625" style="125" customWidth="1"/>
    <col min="11277" max="11277" width="14.140625" style="125" customWidth="1"/>
    <col min="11278" max="11278" width="15.140625" style="125" customWidth="1"/>
    <col min="11279" max="11279" width="13.85546875" style="125" customWidth="1"/>
    <col min="11280" max="11280" width="9.140625" style="125"/>
    <col min="11281" max="11281" width="9.5703125" style="125" customWidth="1"/>
    <col min="11282" max="11520" width="9.140625" style="125"/>
    <col min="11521" max="11521" width="30.7109375" style="125" customWidth="1"/>
    <col min="11522" max="11522" width="22.42578125" style="125" customWidth="1"/>
    <col min="11523" max="11523" width="19.42578125" style="125" customWidth="1"/>
    <col min="11524" max="11524" width="19" style="125" customWidth="1"/>
    <col min="11525" max="11525" width="19.42578125" style="125" customWidth="1"/>
    <col min="11526" max="11526" width="15.5703125" style="125" customWidth="1"/>
    <col min="11527" max="11527" width="33.85546875" style="125" customWidth="1"/>
    <col min="11528" max="11528" width="12" style="125" customWidth="1"/>
    <col min="11529" max="11529" width="7.140625" style="125" customWidth="1"/>
    <col min="11530" max="11530" width="15" style="125" customWidth="1"/>
    <col min="11531" max="11531" width="12.140625" style="125" customWidth="1"/>
    <col min="11532" max="11532" width="12.28515625" style="125" customWidth="1"/>
    <col min="11533" max="11533" width="14.140625" style="125" customWidth="1"/>
    <col min="11534" max="11534" width="15.140625" style="125" customWidth="1"/>
    <col min="11535" max="11535" width="13.85546875" style="125" customWidth="1"/>
    <col min="11536" max="11536" width="9.140625" style="125"/>
    <col min="11537" max="11537" width="9.5703125" style="125" customWidth="1"/>
    <col min="11538" max="11776" width="9.140625" style="125"/>
    <col min="11777" max="11777" width="30.7109375" style="125" customWidth="1"/>
    <col min="11778" max="11778" width="22.42578125" style="125" customWidth="1"/>
    <col min="11779" max="11779" width="19.42578125" style="125" customWidth="1"/>
    <col min="11780" max="11780" width="19" style="125" customWidth="1"/>
    <col min="11781" max="11781" width="19.42578125" style="125" customWidth="1"/>
    <col min="11782" max="11782" width="15.5703125" style="125" customWidth="1"/>
    <col min="11783" max="11783" width="33.85546875" style="125" customWidth="1"/>
    <col min="11784" max="11784" width="12" style="125" customWidth="1"/>
    <col min="11785" max="11785" width="7.140625" style="125" customWidth="1"/>
    <col min="11786" max="11786" width="15" style="125" customWidth="1"/>
    <col min="11787" max="11787" width="12.140625" style="125" customWidth="1"/>
    <col min="11788" max="11788" width="12.28515625" style="125" customWidth="1"/>
    <col min="11789" max="11789" width="14.140625" style="125" customWidth="1"/>
    <col min="11790" max="11790" width="15.140625" style="125" customWidth="1"/>
    <col min="11791" max="11791" width="13.85546875" style="125" customWidth="1"/>
    <col min="11792" max="11792" width="9.140625" style="125"/>
    <col min="11793" max="11793" width="9.5703125" style="125" customWidth="1"/>
    <col min="11794" max="12032" width="9.140625" style="125"/>
    <col min="12033" max="12033" width="30.7109375" style="125" customWidth="1"/>
    <col min="12034" max="12034" width="22.42578125" style="125" customWidth="1"/>
    <col min="12035" max="12035" width="19.42578125" style="125" customWidth="1"/>
    <col min="12036" max="12036" width="19" style="125" customWidth="1"/>
    <col min="12037" max="12037" width="19.42578125" style="125" customWidth="1"/>
    <col min="12038" max="12038" width="15.5703125" style="125" customWidth="1"/>
    <col min="12039" max="12039" width="33.85546875" style="125" customWidth="1"/>
    <col min="12040" max="12040" width="12" style="125" customWidth="1"/>
    <col min="12041" max="12041" width="7.140625" style="125" customWidth="1"/>
    <col min="12042" max="12042" width="15" style="125" customWidth="1"/>
    <col min="12043" max="12043" width="12.140625" style="125" customWidth="1"/>
    <col min="12044" max="12044" width="12.28515625" style="125" customWidth="1"/>
    <col min="12045" max="12045" width="14.140625" style="125" customWidth="1"/>
    <col min="12046" max="12046" width="15.140625" style="125" customWidth="1"/>
    <col min="12047" max="12047" width="13.85546875" style="125" customWidth="1"/>
    <col min="12048" max="12048" width="9.140625" style="125"/>
    <col min="12049" max="12049" width="9.5703125" style="125" customWidth="1"/>
    <col min="12050" max="12288" width="9.140625" style="125"/>
    <col min="12289" max="12289" width="30.7109375" style="125" customWidth="1"/>
    <col min="12290" max="12290" width="22.42578125" style="125" customWidth="1"/>
    <col min="12291" max="12291" width="19.42578125" style="125" customWidth="1"/>
    <col min="12292" max="12292" width="19" style="125" customWidth="1"/>
    <col min="12293" max="12293" width="19.42578125" style="125" customWidth="1"/>
    <col min="12294" max="12294" width="15.5703125" style="125" customWidth="1"/>
    <col min="12295" max="12295" width="33.85546875" style="125" customWidth="1"/>
    <col min="12296" max="12296" width="12" style="125" customWidth="1"/>
    <col min="12297" max="12297" width="7.140625" style="125" customWidth="1"/>
    <col min="12298" max="12298" width="15" style="125" customWidth="1"/>
    <col min="12299" max="12299" width="12.140625" style="125" customWidth="1"/>
    <col min="12300" max="12300" width="12.28515625" style="125" customWidth="1"/>
    <col min="12301" max="12301" width="14.140625" style="125" customWidth="1"/>
    <col min="12302" max="12302" width="15.140625" style="125" customWidth="1"/>
    <col min="12303" max="12303" width="13.85546875" style="125" customWidth="1"/>
    <col min="12304" max="12304" width="9.140625" style="125"/>
    <col min="12305" max="12305" width="9.5703125" style="125" customWidth="1"/>
    <col min="12306" max="12544" width="9.140625" style="125"/>
    <col min="12545" max="12545" width="30.7109375" style="125" customWidth="1"/>
    <col min="12546" max="12546" width="22.42578125" style="125" customWidth="1"/>
    <col min="12547" max="12547" width="19.42578125" style="125" customWidth="1"/>
    <col min="12548" max="12548" width="19" style="125" customWidth="1"/>
    <col min="12549" max="12549" width="19.42578125" style="125" customWidth="1"/>
    <col min="12550" max="12550" width="15.5703125" style="125" customWidth="1"/>
    <col min="12551" max="12551" width="33.85546875" style="125" customWidth="1"/>
    <col min="12552" max="12552" width="12" style="125" customWidth="1"/>
    <col min="12553" max="12553" width="7.140625" style="125" customWidth="1"/>
    <col min="12554" max="12554" width="15" style="125" customWidth="1"/>
    <col min="12555" max="12555" width="12.140625" style="125" customWidth="1"/>
    <col min="12556" max="12556" width="12.28515625" style="125" customWidth="1"/>
    <col min="12557" max="12557" width="14.140625" style="125" customWidth="1"/>
    <col min="12558" max="12558" width="15.140625" style="125" customWidth="1"/>
    <col min="12559" max="12559" width="13.85546875" style="125" customWidth="1"/>
    <col min="12560" max="12560" width="9.140625" style="125"/>
    <col min="12561" max="12561" width="9.5703125" style="125" customWidth="1"/>
    <col min="12562" max="12800" width="9.140625" style="125"/>
    <col min="12801" max="12801" width="30.7109375" style="125" customWidth="1"/>
    <col min="12802" max="12802" width="22.42578125" style="125" customWidth="1"/>
    <col min="12803" max="12803" width="19.42578125" style="125" customWidth="1"/>
    <col min="12804" max="12804" width="19" style="125" customWidth="1"/>
    <col min="12805" max="12805" width="19.42578125" style="125" customWidth="1"/>
    <col min="12806" max="12806" width="15.5703125" style="125" customWidth="1"/>
    <col min="12807" max="12807" width="33.85546875" style="125" customWidth="1"/>
    <col min="12808" max="12808" width="12" style="125" customWidth="1"/>
    <col min="12809" max="12809" width="7.140625" style="125" customWidth="1"/>
    <col min="12810" max="12810" width="15" style="125" customWidth="1"/>
    <col min="12811" max="12811" width="12.140625" style="125" customWidth="1"/>
    <col min="12812" max="12812" width="12.28515625" style="125" customWidth="1"/>
    <col min="12813" max="12813" width="14.140625" style="125" customWidth="1"/>
    <col min="12814" max="12814" width="15.140625" style="125" customWidth="1"/>
    <col min="12815" max="12815" width="13.85546875" style="125" customWidth="1"/>
    <col min="12816" max="12816" width="9.140625" style="125"/>
    <col min="12817" max="12817" width="9.5703125" style="125" customWidth="1"/>
    <col min="12818" max="13056" width="9.140625" style="125"/>
    <col min="13057" max="13057" width="30.7109375" style="125" customWidth="1"/>
    <col min="13058" max="13058" width="22.42578125" style="125" customWidth="1"/>
    <col min="13059" max="13059" width="19.42578125" style="125" customWidth="1"/>
    <col min="13060" max="13060" width="19" style="125" customWidth="1"/>
    <col min="13061" max="13061" width="19.42578125" style="125" customWidth="1"/>
    <col min="13062" max="13062" width="15.5703125" style="125" customWidth="1"/>
    <col min="13063" max="13063" width="33.85546875" style="125" customWidth="1"/>
    <col min="13064" max="13064" width="12" style="125" customWidth="1"/>
    <col min="13065" max="13065" width="7.140625" style="125" customWidth="1"/>
    <col min="13066" max="13066" width="15" style="125" customWidth="1"/>
    <col min="13067" max="13067" width="12.140625" style="125" customWidth="1"/>
    <col min="13068" max="13068" width="12.28515625" style="125" customWidth="1"/>
    <col min="13069" max="13069" width="14.140625" style="125" customWidth="1"/>
    <col min="13070" max="13070" width="15.140625" style="125" customWidth="1"/>
    <col min="13071" max="13071" width="13.85546875" style="125" customWidth="1"/>
    <col min="13072" max="13072" width="9.140625" style="125"/>
    <col min="13073" max="13073" width="9.5703125" style="125" customWidth="1"/>
    <col min="13074" max="13312" width="9.140625" style="125"/>
    <col min="13313" max="13313" width="30.7109375" style="125" customWidth="1"/>
    <col min="13314" max="13314" width="22.42578125" style="125" customWidth="1"/>
    <col min="13315" max="13315" width="19.42578125" style="125" customWidth="1"/>
    <col min="13316" max="13316" width="19" style="125" customWidth="1"/>
    <col min="13317" max="13317" width="19.42578125" style="125" customWidth="1"/>
    <col min="13318" max="13318" width="15.5703125" style="125" customWidth="1"/>
    <col min="13319" max="13319" width="33.85546875" style="125" customWidth="1"/>
    <col min="13320" max="13320" width="12" style="125" customWidth="1"/>
    <col min="13321" max="13321" width="7.140625" style="125" customWidth="1"/>
    <col min="13322" max="13322" width="15" style="125" customWidth="1"/>
    <col min="13323" max="13323" width="12.140625" style="125" customWidth="1"/>
    <col min="13324" max="13324" width="12.28515625" style="125" customWidth="1"/>
    <col min="13325" max="13325" width="14.140625" style="125" customWidth="1"/>
    <col min="13326" max="13326" width="15.140625" style="125" customWidth="1"/>
    <col min="13327" max="13327" width="13.85546875" style="125" customWidth="1"/>
    <col min="13328" max="13328" width="9.140625" style="125"/>
    <col min="13329" max="13329" width="9.5703125" style="125" customWidth="1"/>
    <col min="13330" max="13568" width="9.140625" style="125"/>
    <col min="13569" max="13569" width="30.7109375" style="125" customWidth="1"/>
    <col min="13570" max="13570" width="22.42578125" style="125" customWidth="1"/>
    <col min="13571" max="13571" width="19.42578125" style="125" customWidth="1"/>
    <col min="13572" max="13572" width="19" style="125" customWidth="1"/>
    <col min="13573" max="13573" width="19.42578125" style="125" customWidth="1"/>
    <col min="13574" max="13574" width="15.5703125" style="125" customWidth="1"/>
    <col min="13575" max="13575" width="33.85546875" style="125" customWidth="1"/>
    <col min="13576" max="13576" width="12" style="125" customWidth="1"/>
    <col min="13577" max="13577" width="7.140625" style="125" customWidth="1"/>
    <col min="13578" max="13578" width="15" style="125" customWidth="1"/>
    <col min="13579" max="13579" width="12.140625" style="125" customWidth="1"/>
    <col min="13580" max="13580" width="12.28515625" style="125" customWidth="1"/>
    <col min="13581" max="13581" width="14.140625" style="125" customWidth="1"/>
    <col min="13582" max="13582" width="15.140625" style="125" customWidth="1"/>
    <col min="13583" max="13583" width="13.85546875" style="125" customWidth="1"/>
    <col min="13584" max="13584" width="9.140625" style="125"/>
    <col min="13585" max="13585" width="9.5703125" style="125" customWidth="1"/>
    <col min="13586" max="13824" width="9.140625" style="125"/>
    <col min="13825" max="13825" width="30.7109375" style="125" customWidth="1"/>
    <col min="13826" max="13826" width="22.42578125" style="125" customWidth="1"/>
    <col min="13827" max="13827" width="19.42578125" style="125" customWidth="1"/>
    <col min="13828" max="13828" width="19" style="125" customWidth="1"/>
    <col min="13829" max="13829" width="19.42578125" style="125" customWidth="1"/>
    <col min="13830" max="13830" width="15.5703125" style="125" customWidth="1"/>
    <col min="13831" max="13831" width="33.85546875" style="125" customWidth="1"/>
    <col min="13832" max="13832" width="12" style="125" customWidth="1"/>
    <col min="13833" max="13833" width="7.140625" style="125" customWidth="1"/>
    <col min="13834" max="13834" width="15" style="125" customWidth="1"/>
    <col min="13835" max="13835" width="12.140625" style="125" customWidth="1"/>
    <col min="13836" max="13836" width="12.28515625" style="125" customWidth="1"/>
    <col min="13837" max="13837" width="14.140625" style="125" customWidth="1"/>
    <col min="13838" max="13838" width="15.140625" style="125" customWidth="1"/>
    <col min="13839" max="13839" width="13.85546875" style="125" customWidth="1"/>
    <col min="13840" max="13840" width="9.140625" style="125"/>
    <col min="13841" max="13841" width="9.5703125" style="125" customWidth="1"/>
    <col min="13842" max="14080" width="9.140625" style="125"/>
    <col min="14081" max="14081" width="30.7109375" style="125" customWidth="1"/>
    <col min="14082" max="14082" width="22.42578125" style="125" customWidth="1"/>
    <col min="14083" max="14083" width="19.42578125" style="125" customWidth="1"/>
    <col min="14084" max="14084" width="19" style="125" customWidth="1"/>
    <col min="14085" max="14085" width="19.42578125" style="125" customWidth="1"/>
    <col min="14086" max="14086" width="15.5703125" style="125" customWidth="1"/>
    <col min="14087" max="14087" width="33.85546875" style="125" customWidth="1"/>
    <col min="14088" max="14088" width="12" style="125" customWidth="1"/>
    <col min="14089" max="14089" width="7.140625" style="125" customWidth="1"/>
    <col min="14090" max="14090" width="15" style="125" customWidth="1"/>
    <col min="14091" max="14091" width="12.140625" style="125" customWidth="1"/>
    <col min="14092" max="14092" width="12.28515625" style="125" customWidth="1"/>
    <col min="14093" max="14093" width="14.140625" style="125" customWidth="1"/>
    <col min="14094" max="14094" width="15.140625" style="125" customWidth="1"/>
    <col min="14095" max="14095" width="13.85546875" style="125" customWidth="1"/>
    <col min="14096" max="14096" width="9.140625" style="125"/>
    <col min="14097" max="14097" width="9.5703125" style="125" customWidth="1"/>
    <col min="14098" max="14336" width="9.140625" style="125"/>
    <col min="14337" max="14337" width="30.7109375" style="125" customWidth="1"/>
    <col min="14338" max="14338" width="22.42578125" style="125" customWidth="1"/>
    <col min="14339" max="14339" width="19.42578125" style="125" customWidth="1"/>
    <col min="14340" max="14340" width="19" style="125" customWidth="1"/>
    <col min="14341" max="14341" width="19.42578125" style="125" customWidth="1"/>
    <col min="14342" max="14342" width="15.5703125" style="125" customWidth="1"/>
    <col min="14343" max="14343" width="33.85546875" style="125" customWidth="1"/>
    <col min="14344" max="14344" width="12" style="125" customWidth="1"/>
    <col min="14345" max="14345" width="7.140625" style="125" customWidth="1"/>
    <col min="14346" max="14346" width="15" style="125" customWidth="1"/>
    <col min="14347" max="14347" width="12.140625" style="125" customWidth="1"/>
    <col min="14348" max="14348" width="12.28515625" style="125" customWidth="1"/>
    <col min="14349" max="14349" width="14.140625" style="125" customWidth="1"/>
    <col min="14350" max="14350" width="15.140625" style="125" customWidth="1"/>
    <col min="14351" max="14351" width="13.85546875" style="125" customWidth="1"/>
    <col min="14352" max="14352" width="9.140625" style="125"/>
    <col min="14353" max="14353" width="9.5703125" style="125" customWidth="1"/>
    <col min="14354" max="14592" width="9.140625" style="125"/>
    <col min="14593" max="14593" width="30.7109375" style="125" customWidth="1"/>
    <col min="14594" max="14594" width="22.42578125" style="125" customWidth="1"/>
    <col min="14595" max="14595" width="19.42578125" style="125" customWidth="1"/>
    <col min="14596" max="14596" width="19" style="125" customWidth="1"/>
    <col min="14597" max="14597" width="19.42578125" style="125" customWidth="1"/>
    <col min="14598" max="14598" width="15.5703125" style="125" customWidth="1"/>
    <col min="14599" max="14599" width="33.85546875" style="125" customWidth="1"/>
    <col min="14600" max="14600" width="12" style="125" customWidth="1"/>
    <col min="14601" max="14601" width="7.140625" style="125" customWidth="1"/>
    <col min="14602" max="14602" width="15" style="125" customWidth="1"/>
    <col min="14603" max="14603" width="12.140625" style="125" customWidth="1"/>
    <col min="14604" max="14604" width="12.28515625" style="125" customWidth="1"/>
    <col min="14605" max="14605" width="14.140625" style="125" customWidth="1"/>
    <col min="14606" max="14606" width="15.140625" style="125" customWidth="1"/>
    <col min="14607" max="14607" width="13.85546875" style="125" customWidth="1"/>
    <col min="14608" max="14608" width="9.140625" style="125"/>
    <col min="14609" max="14609" width="9.5703125" style="125" customWidth="1"/>
    <col min="14610" max="14848" width="9.140625" style="125"/>
    <col min="14849" max="14849" width="30.7109375" style="125" customWidth="1"/>
    <col min="14850" max="14850" width="22.42578125" style="125" customWidth="1"/>
    <col min="14851" max="14851" width="19.42578125" style="125" customWidth="1"/>
    <col min="14852" max="14852" width="19" style="125" customWidth="1"/>
    <col min="14853" max="14853" width="19.42578125" style="125" customWidth="1"/>
    <col min="14854" max="14854" width="15.5703125" style="125" customWidth="1"/>
    <col min="14855" max="14855" width="33.85546875" style="125" customWidth="1"/>
    <col min="14856" max="14856" width="12" style="125" customWidth="1"/>
    <col min="14857" max="14857" width="7.140625" style="125" customWidth="1"/>
    <col min="14858" max="14858" width="15" style="125" customWidth="1"/>
    <col min="14859" max="14859" width="12.140625" style="125" customWidth="1"/>
    <col min="14860" max="14860" width="12.28515625" style="125" customWidth="1"/>
    <col min="14861" max="14861" width="14.140625" style="125" customWidth="1"/>
    <col min="14862" max="14862" width="15.140625" style="125" customWidth="1"/>
    <col min="14863" max="14863" width="13.85546875" style="125" customWidth="1"/>
    <col min="14864" max="14864" width="9.140625" style="125"/>
    <col min="14865" max="14865" width="9.5703125" style="125" customWidth="1"/>
    <col min="14866" max="15104" width="9.140625" style="125"/>
    <col min="15105" max="15105" width="30.7109375" style="125" customWidth="1"/>
    <col min="15106" max="15106" width="22.42578125" style="125" customWidth="1"/>
    <col min="15107" max="15107" width="19.42578125" style="125" customWidth="1"/>
    <col min="15108" max="15108" width="19" style="125" customWidth="1"/>
    <col min="15109" max="15109" width="19.42578125" style="125" customWidth="1"/>
    <col min="15110" max="15110" width="15.5703125" style="125" customWidth="1"/>
    <col min="15111" max="15111" width="33.85546875" style="125" customWidth="1"/>
    <col min="15112" max="15112" width="12" style="125" customWidth="1"/>
    <col min="15113" max="15113" width="7.140625" style="125" customWidth="1"/>
    <col min="15114" max="15114" width="15" style="125" customWidth="1"/>
    <col min="15115" max="15115" width="12.140625" style="125" customWidth="1"/>
    <col min="15116" max="15116" width="12.28515625" style="125" customWidth="1"/>
    <col min="15117" max="15117" width="14.140625" style="125" customWidth="1"/>
    <col min="15118" max="15118" width="15.140625" style="125" customWidth="1"/>
    <col min="15119" max="15119" width="13.85546875" style="125" customWidth="1"/>
    <col min="15120" max="15120" width="9.140625" style="125"/>
    <col min="15121" max="15121" width="9.5703125" style="125" customWidth="1"/>
    <col min="15122" max="15360" width="9.140625" style="125"/>
    <col min="15361" max="15361" width="30.7109375" style="125" customWidth="1"/>
    <col min="15362" max="15362" width="22.42578125" style="125" customWidth="1"/>
    <col min="15363" max="15363" width="19.42578125" style="125" customWidth="1"/>
    <col min="15364" max="15364" width="19" style="125" customWidth="1"/>
    <col min="15365" max="15365" width="19.42578125" style="125" customWidth="1"/>
    <col min="15366" max="15366" width="15.5703125" style="125" customWidth="1"/>
    <col min="15367" max="15367" width="33.85546875" style="125" customWidth="1"/>
    <col min="15368" max="15368" width="12" style="125" customWidth="1"/>
    <col min="15369" max="15369" width="7.140625" style="125" customWidth="1"/>
    <col min="15370" max="15370" width="15" style="125" customWidth="1"/>
    <col min="15371" max="15371" width="12.140625" style="125" customWidth="1"/>
    <col min="15372" max="15372" width="12.28515625" style="125" customWidth="1"/>
    <col min="15373" max="15373" width="14.140625" style="125" customWidth="1"/>
    <col min="15374" max="15374" width="15.140625" style="125" customWidth="1"/>
    <col min="15375" max="15375" width="13.85546875" style="125" customWidth="1"/>
    <col min="15376" max="15376" width="9.140625" style="125"/>
    <col min="15377" max="15377" width="9.5703125" style="125" customWidth="1"/>
    <col min="15378" max="15616" width="9.140625" style="125"/>
    <col min="15617" max="15617" width="30.7109375" style="125" customWidth="1"/>
    <col min="15618" max="15618" width="22.42578125" style="125" customWidth="1"/>
    <col min="15619" max="15619" width="19.42578125" style="125" customWidth="1"/>
    <col min="15620" max="15620" width="19" style="125" customWidth="1"/>
    <col min="15621" max="15621" width="19.42578125" style="125" customWidth="1"/>
    <col min="15622" max="15622" width="15.5703125" style="125" customWidth="1"/>
    <col min="15623" max="15623" width="33.85546875" style="125" customWidth="1"/>
    <col min="15624" max="15624" width="12" style="125" customWidth="1"/>
    <col min="15625" max="15625" width="7.140625" style="125" customWidth="1"/>
    <col min="15626" max="15626" width="15" style="125" customWidth="1"/>
    <col min="15627" max="15627" width="12.140625" style="125" customWidth="1"/>
    <col min="15628" max="15628" width="12.28515625" style="125" customWidth="1"/>
    <col min="15629" max="15629" width="14.140625" style="125" customWidth="1"/>
    <col min="15630" max="15630" width="15.140625" style="125" customWidth="1"/>
    <col min="15631" max="15631" width="13.85546875" style="125" customWidth="1"/>
    <col min="15632" max="15632" width="9.140625" style="125"/>
    <col min="15633" max="15633" width="9.5703125" style="125" customWidth="1"/>
    <col min="15634" max="15872" width="9.140625" style="125"/>
    <col min="15873" max="15873" width="30.7109375" style="125" customWidth="1"/>
    <col min="15874" max="15874" width="22.42578125" style="125" customWidth="1"/>
    <col min="15875" max="15875" width="19.42578125" style="125" customWidth="1"/>
    <col min="15876" max="15876" width="19" style="125" customWidth="1"/>
    <col min="15877" max="15877" width="19.42578125" style="125" customWidth="1"/>
    <col min="15878" max="15878" width="15.5703125" style="125" customWidth="1"/>
    <col min="15879" max="15879" width="33.85546875" style="125" customWidth="1"/>
    <col min="15880" max="15880" width="12" style="125" customWidth="1"/>
    <col min="15881" max="15881" width="7.140625" style="125" customWidth="1"/>
    <col min="15882" max="15882" width="15" style="125" customWidth="1"/>
    <col min="15883" max="15883" width="12.140625" style="125" customWidth="1"/>
    <col min="15884" max="15884" width="12.28515625" style="125" customWidth="1"/>
    <col min="15885" max="15885" width="14.140625" style="125" customWidth="1"/>
    <col min="15886" max="15886" width="15.140625" style="125" customWidth="1"/>
    <col min="15887" max="15887" width="13.85546875" style="125" customWidth="1"/>
    <col min="15888" max="15888" width="9.140625" style="125"/>
    <col min="15889" max="15889" width="9.5703125" style="125" customWidth="1"/>
    <col min="15890" max="16128" width="9.140625" style="125"/>
    <col min="16129" max="16129" width="30.7109375" style="125" customWidth="1"/>
    <col min="16130" max="16130" width="22.42578125" style="125" customWidth="1"/>
    <col min="16131" max="16131" width="19.42578125" style="125" customWidth="1"/>
    <col min="16132" max="16132" width="19" style="125" customWidth="1"/>
    <col min="16133" max="16133" width="19.42578125" style="125" customWidth="1"/>
    <col min="16134" max="16134" width="15.5703125" style="125" customWidth="1"/>
    <col min="16135" max="16135" width="33.85546875" style="125" customWidth="1"/>
    <col min="16136" max="16136" width="12" style="125" customWidth="1"/>
    <col min="16137" max="16137" width="7.140625" style="125" customWidth="1"/>
    <col min="16138" max="16138" width="15" style="125" customWidth="1"/>
    <col min="16139" max="16139" width="12.140625" style="125" customWidth="1"/>
    <col min="16140" max="16140" width="12.28515625" style="125" customWidth="1"/>
    <col min="16141" max="16141" width="14.140625" style="125" customWidth="1"/>
    <col min="16142" max="16142" width="15.140625" style="125" customWidth="1"/>
    <col min="16143" max="16143" width="13.85546875" style="125" customWidth="1"/>
    <col min="16144" max="16144" width="9.140625" style="125"/>
    <col min="16145" max="16145" width="9.5703125" style="125" customWidth="1"/>
    <col min="16146" max="16384" width="9.140625" style="125"/>
  </cols>
  <sheetData>
    <row r="1" spans="1:15" hidden="1"/>
    <row r="2" spans="1:15" hidden="1"/>
    <row r="4" spans="1:15" ht="0.75" customHeight="1"/>
    <row r="5" spans="1:15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458</v>
      </c>
    </row>
    <row r="12" spans="1:15">
      <c r="M12" s="125" t="s">
        <v>457</v>
      </c>
    </row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247"/>
      <c r="C18" s="247"/>
      <c r="D18" s="330" t="s">
        <v>466</v>
      </c>
      <c r="E18" s="330"/>
      <c r="F18" s="330"/>
      <c r="G18" s="330"/>
      <c r="H18" s="330"/>
      <c r="I18" s="330"/>
      <c r="J18" s="330"/>
      <c r="K18" s="247"/>
      <c r="L18" s="247"/>
      <c r="M18" s="247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241"/>
      <c r="L22" s="241"/>
      <c r="M22" s="242" t="s">
        <v>166</v>
      </c>
      <c r="N22" s="243"/>
      <c r="O22" s="244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245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245"/>
      <c r="B26" s="62"/>
      <c r="C26" s="62"/>
      <c r="D26" s="62"/>
      <c r="E26" s="62"/>
      <c r="F26" s="62"/>
      <c r="G26" s="62"/>
      <c r="H26" s="62"/>
      <c r="I26" s="62"/>
      <c r="J26" s="62"/>
      <c r="K26" s="246"/>
      <c r="L26" s="246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248"/>
      <c r="L28" s="248"/>
      <c r="M28" s="248"/>
      <c r="N28" s="248"/>
      <c r="O28" s="248"/>
      <c r="P28" s="23"/>
      <c r="Q28" s="23"/>
      <c r="R28" s="23"/>
    </row>
    <row r="29" spans="1:18" ht="35.25" customHeight="1">
      <c r="A29" s="372" t="s">
        <v>412</v>
      </c>
      <c r="B29" s="372"/>
      <c r="C29" s="372"/>
      <c r="D29" s="372"/>
      <c r="E29" s="372"/>
      <c r="F29" s="372"/>
      <c r="G29" s="372"/>
      <c r="H29" s="372"/>
      <c r="I29" s="372"/>
      <c r="J29" s="372"/>
      <c r="K29" s="248"/>
      <c r="L29" s="248"/>
      <c r="M29" s="248"/>
      <c r="N29" s="248"/>
      <c r="O29" s="248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246"/>
      <c r="L30" s="246"/>
      <c r="M30" s="63"/>
      <c r="N30" s="64"/>
      <c r="O30" s="64"/>
    </row>
    <row r="31" spans="1:18" ht="18.75" customHeight="1">
      <c r="A31" s="367" t="s">
        <v>413</v>
      </c>
      <c r="B31" s="367"/>
      <c r="C31" s="367"/>
      <c r="D31" s="367"/>
      <c r="E31" s="367"/>
      <c r="F31" s="367"/>
      <c r="G31" s="367"/>
      <c r="H31" s="367"/>
      <c r="I31" s="367"/>
      <c r="J31" s="367"/>
      <c r="K31" s="239"/>
      <c r="L31" s="239"/>
      <c r="M31" s="239"/>
      <c r="N31" s="239"/>
      <c r="O31" s="239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239"/>
      <c r="L32" s="239"/>
      <c r="M32" s="239"/>
      <c r="N32" s="239"/>
      <c r="O32" s="239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239"/>
      <c r="L33" s="239"/>
      <c r="M33" s="239"/>
      <c r="N33" s="239"/>
      <c r="O33" s="239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239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239"/>
    </row>
    <row r="37" spans="1:15" ht="32.25" customHeight="1">
      <c r="A37" s="239" t="s">
        <v>9</v>
      </c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363"/>
      <c r="N37" s="333"/>
      <c r="O37" s="239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239"/>
      <c r="N38" s="8"/>
      <c r="O38" s="239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239"/>
      <c r="L39" s="239"/>
      <c r="M39" s="239"/>
      <c r="N39" s="8"/>
      <c r="O39" s="239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239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239"/>
    </row>
    <row r="42" spans="1:15" ht="112.5">
      <c r="A42" s="359"/>
      <c r="B42" s="230" t="s">
        <v>25</v>
      </c>
      <c r="C42" s="230" t="s">
        <v>26</v>
      </c>
      <c r="D42" s="230" t="s">
        <v>27</v>
      </c>
      <c r="E42" s="230" t="s">
        <v>28</v>
      </c>
      <c r="F42" s="230" t="s">
        <v>18</v>
      </c>
      <c r="G42" s="359"/>
      <c r="H42" s="230" t="s">
        <v>15</v>
      </c>
      <c r="I42" s="230" t="s">
        <v>16</v>
      </c>
      <c r="J42" s="331"/>
      <c r="K42" s="331"/>
      <c r="L42" s="359"/>
      <c r="M42" s="333"/>
      <c r="N42" s="331"/>
      <c r="O42" s="239"/>
    </row>
    <row r="43" spans="1:15">
      <c r="A43" s="233">
        <v>1</v>
      </c>
      <c r="B43" s="233">
        <v>2</v>
      </c>
      <c r="C43" s="233">
        <v>3</v>
      </c>
      <c r="D43" s="233">
        <v>4</v>
      </c>
      <c r="E43" s="233">
        <v>5</v>
      </c>
      <c r="F43" s="233">
        <v>6</v>
      </c>
      <c r="G43" s="230">
        <v>7</v>
      </c>
      <c r="H43" s="230">
        <v>8</v>
      </c>
      <c r="I43" s="230">
        <v>9</v>
      </c>
      <c r="J43" s="230">
        <v>10</v>
      </c>
      <c r="K43" s="230">
        <v>11</v>
      </c>
      <c r="L43" s="230">
        <v>12</v>
      </c>
      <c r="M43" s="232">
        <v>13</v>
      </c>
      <c r="N43" s="232">
        <v>14</v>
      </c>
      <c r="O43" s="239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230" t="s">
        <v>95</v>
      </c>
      <c r="I44" s="230">
        <v>744</v>
      </c>
      <c r="J44" s="230">
        <v>100</v>
      </c>
      <c r="K44" s="232">
        <v>100</v>
      </c>
      <c r="L44" s="232">
        <v>100</v>
      </c>
      <c r="M44" s="232">
        <v>10</v>
      </c>
      <c r="N44" s="71">
        <v>10</v>
      </c>
      <c r="O44" s="239"/>
    </row>
    <row r="45" spans="1:15" ht="179.25" customHeight="1">
      <c r="A45" s="378"/>
      <c r="B45" s="350"/>
      <c r="C45" s="351"/>
      <c r="D45" s="351"/>
      <c r="E45" s="353"/>
      <c r="F45" s="331"/>
      <c r="G45" s="212" t="s">
        <v>381</v>
      </c>
      <c r="H45" s="230" t="s">
        <v>382</v>
      </c>
      <c r="I45" s="230">
        <v>642</v>
      </c>
      <c r="J45" s="230">
        <v>0</v>
      </c>
      <c r="K45" s="232">
        <v>0</v>
      </c>
      <c r="L45" s="232">
        <v>0</v>
      </c>
      <c r="M45" s="232">
        <v>0</v>
      </c>
      <c r="N45" s="232">
        <v>0</v>
      </c>
      <c r="O45" s="239"/>
    </row>
    <row r="46" spans="1:15" ht="69" hidden="1" customHeight="1">
      <c r="A46" s="379" t="s">
        <v>207</v>
      </c>
      <c r="B46" s="380" t="s">
        <v>177</v>
      </c>
      <c r="C46" s="331" t="s">
        <v>19</v>
      </c>
      <c r="D46" s="351" t="s">
        <v>154</v>
      </c>
      <c r="E46" s="353" t="s">
        <v>30</v>
      </c>
      <c r="F46" s="331"/>
      <c r="G46" s="212" t="s">
        <v>380</v>
      </c>
      <c r="H46" s="230" t="s">
        <v>95</v>
      </c>
      <c r="I46" s="230">
        <v>744</v>
      </c>
      <c r="J46" s="230">
        <v>100</v>
      </c>
      <c r="K46" s="232">
        <v>100</v>
      </c>
      <c r="L46" s="232">
        <v>100</v>
      </c>
      <c r="M46" s="232">
        <v>10</v>
      </c>
      <c r="N46" s="71">
        <v>10</v>
      </c>
      <c r="O46" s="239"/>
    </row>
    <row r="47" spans="1:15" ht="174.75" hidden="1" customHeight="1">
      <c r="A47" s="379"/>
      <c r="B47" s="380"/>
      <c r="C47" s="331"/>
      <c r="D47" s="351"/>
      <c r="E47" s="353"/>
      <c r="F47" s="331"/>
      <c r="G47" s="212" t="s">
        <v>381</v>
      </c>
      <c r="H47" s="230" t="s">
        <v>382</v>
      </c>
      <c r="I47" s="230">
        <v>642</v>
      </c>
      <c r="J47" s="230">
        <v>0</v>
      </c>
      <c r="K47" s="232">
        <v>0</v>
      </c>
      <c r="L47" s="232">
        <v>0</v>
      </c>
      <c r="M47" s="232">
        <v>0</v>
      </c>
      <c r="N47" s="232">
        <v>0</v>
      </c>
      <c r="O47" s="239"/>
    </row>
    <row r="48" spans="1:15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30" t="s">
        <v>95</v>
      </c>
      <c r="I48" s="230">
        <v>744</v>
      </c>
      <c r="J48" s="230">
        <v>100</v>
      </c>
      <c r="K48" s="232">
        <v>100</v>
      </c>
      <c r="L48" s="232">
        <v>100</v>
      </c>
      <c r="M48" s="232">
        <v>10</v>
      </c>
      <c r="N48" s="71">
        <v>10</v>
      </c>
      <c r="O48" s="239"/>
    </row>
    <row r="49" spans="1:17" ht="134.25" customHeight="1">
      <c r="A49" s="349"/>
      <c r="B49" s="350"/>
      <c r="C49" s="351"/>
      <c r="D49" s="352"/>
      <c r="E49" s="353"/>
      <c r="F49" s="348"/>
      <c r="G49" s="212" t="s">
        <v>381</v>
      </c>
      <c r="H49" s="230" t="s">
        <v>382</v>
      </c>
      <c r="I49" s="230">
        <v>642</v>
      </c>
      <c r="J49" s="230">
        <v>0</v>
      </c>
      <c r="K49" s="232">
        <v>0</v>
      </c>
      <c r="L49" s="232">
        <v>0</v>
      </c>
      <c r="M49" s="232">
        <v>0</v>
      </c>
      <c r="N49" s="232">
        <v>0</v>
      </c>
      <c r="O49" s="239"/>
    </row>
    <row r="50" spans="1:17" ht="62.25" customHeight="1">
      <c r="A50" s="354" t="s">
        <v>206</v>
      </c>
      <c r="B50" s="350" t="s">
        <v>361</v>
      </c>
      <c r="C50" s="332" t="s">
        <v>17</v>
      </c>
      <c r="D50" s="352" t="s">
        <v>158</v>
      </c>
      <c r="E50" s="353" t="s">
        <v>30</v>
      </c>
      <c r="F50" s="331"/>
      <c r="G50" s="212" t="s">
        <v>380</v>
      </c>
      <c r="H50" s="230" t="s">
        <v>95</v>
      </c>
      <c r="I50" s="230">
        <v>744</v>
      </c>
      <c r="J50" s="230">
        <v>100</v>
      </c>
      <c r="K50" s="232">
        <v>100</v>
      </c>
      <c r="L50" s="232">
        <v>100</v>
      </c>
      <c r="M50" s="232">
        <v>10</v>
      </c>
      <c r="N50" s="71">
        <v>10</v>
      </c>
      <c r="O50" s="239"/>
    </row>
    <row r="51" spans="1:17" ht="173.25" customHeight="1">
      <c r="A51" s="354"/>
      <c r="B51" s="350"/>
      <c r="C51" s="332"/>
      <c r="D51" s="352"/>
      <c r="E51" s="353"/>
      <c r="F51" s="331"/>
      <c r="G51" s="212" t="s">
        <v>381</v>
      </c>
      <c r="H51" s="230" t="s">
        <v>382</v>
      </c>
      <c r="I51" s="230">
        <v>642</v>
      </c>
      <c r="J51" s="230">
        <v>0</v>
      </c>
      <c r="K51" s="232">
        <v>0</v>
      </c>
      <c r="L51" s="232">
        <v>0</v>
      </c>
      <c r="M51" s="232">
        <v>0</v>
      </c>
      <c r="N51" s="232">
        <v>0</v>
      </c>
      <c r="O51" s="239"/>
    </row>
    <row r="52" spans="1:17" hidden="1">
      <c r="A52" s="213"/>
      <c r="B52" s="214"/>
      <c r="C52" s="215"/>
      <c r="D52" s="216"/>
      <c r="E52" s="91"/>
      <c r="F52" s="216"/>
      <c r="G52" s="240"/>
      <c r="H52" s="65"/>
      <c r="I52" s="65"/>
      <c r="J52" s="65"/>
      <c r="K52" s="8"/>
      <c r="L52" s="8"/>
      <c r="M52" s="8"/>
      <c r="N52" s="8"/>
      <c r="O52" s="239"/>
    </row>
    <row r="53" spans="1:17" hidden="1">
      <c r="A53" s="213"/>
      <c r="B53" s="214"/>
      <c r="C53" s="215"/>
      <c r="D53" s="216"/>
      <c r="E53" s="91"/>
      <c r="F53" s="216"/>
      <c r="G53" s="240"/>
      <c r="H53" s="65"/>
      <c r="I53" s="65"/>
      <c r="J53" s="65"/>
      <c r="K53" s="8"/>
      <c r="L53" s="8"/>
      <c r="M53" s="8"/>
      <c r="N53" s="8"/>
      <c r="O53" s="239"/>
    </row>
    <row r="54" spans="1:17" hidden="1">
      <c r="A54" s="213"/>
      <c r="B54" s="214"/>
      <c r="C54" s="215"/>
      <c r="D54" s="216"/>
      <c r="E54" s="91"/>
      <c r="F54" s="216"/>
      <c r="G54" s="240"/>
      <c r="H54" s="65"/>
      <c r="I54" s="65"/>
      <c r="J54" s="65"/>
      <c r="K54" s="8"/>
      <c r="L54" s="8"/>
      <c r="M54" s="8"/>
      <c r="N54" s="8"/>
      <c r="O54" s="239"/>
    </row>
    <row r="55" spans="1:17" hidden="1">
      <c r="A55" s="213"/>
      <c r="B55" s="214"/>
      <c r="C55" s="215"/>
      <c r="D55" s="216"/>
      <c r="E55" s="91"/>
      <c r="F55" s="216"/>
      <c r="G55" s="240"/>
      <c r="H55" s="65"/>
      <c r="I55" s="65"/>
      <c r="J55" s="65"/>
      <c r="K55" s="8"/>
      <c r="L55" s="8"/>
      <c r="M55" s="8"/>
      <c r="N55" s="8"/>
      <c r="O55" s="239"/>
    </row>
    <row r="56" spans="1:17" hidden="1">
      <c r="A56" s="213"/>
      <c r="B56" s="214"/>
      <c r="C56" s="215"/>
      <c r="D56" s="216"/>
      <c r="E56" s="91"/>
      <c r="F56" s="216"/>
      <c r="G56" s="240"/>
      <c r="H56" s="65"/>
      <c r="I56" s="65"/>
      <c r="J56" s="65"/>
      <c r="K56" s="8"/>
      <c r="L56" s="8"/>
      <c r="M56" s="8"/>
      <c r="N56" s="8"/>
      <c r="O56" s="239"/>
    </row>
    <row r="57" spans="1:17" hidden="1">
      <c r="A57" s="213"/>
      <c r="B57" s="214"/>
      <c r="C57" s="215"/>
      <c r="D57" s="216"/>
      <c r="E57" s="91"/>
      <c r="F57" s="216"/>
      <c r="G57" s="240"/>
      <c r="H57" s="65"/>
      <c r="I57" s="65"/>
      <c r="J57" s="65"/>
      <c r="K57" s="8"/>
      <c r="L57" s="8"/>
      <c r="M57" s="8"/>
      <c r="N57" s="8"/>
      <c r="O57" s="239"/>
    </row>
    <row r="58" spans="1:17" hidden="1">
      <c r="A58" s="213"/>
      <c r="B58" s="214"/>
      <c r="C58" s="215"/>
      <c r="D58" s="216"/>
      <c r="E58" s="91"/>
      <c r="F58" s="216"/>
      <c r="G58" s="240"/>
      <c r="H58" s="65"/>
      <c r="I58" s="65"/>
      <c r="J58" s="65"/>
      <c r="K58" s="8"/>
      <c r="L58" s="8"/>
      <c r="M58" s="8"/>
      <c r="N58" s="8"/>
      <c r="O58" s="239"/>
    </row>
    <row r="59" spans="1:17" hidden="1">
      <c r="A59" s="213"/>
      <c r="B59" s="214"/>
      <c r="C59" s="215"/>
      <c r="D59" s="216"/>
      <c r="E59" s="91"/>
      <c r="F59" s="216"/>
      <c r="G59" s="240"/>
      <c r="H59" s="65"/>
      <c r="I59" s="65"/>
      <c r="J59" s="65"/>
      <c r="K59" s="8"/>
      <c r="L59" s="8"/>
      <c r="M59" s="8"/>
      <c r="N59" s="8"/>
      <c r="O59" s="239"/>
    </row>
    <row r="60" spans="1:17" hidden="1">
      <c r="A60" s="213"/>
      <c r="B60" s="214"/>
      <c r="C60" s="215"/>
      <c r="D60" s="216"/>
      <c r="E60" s="91"/>
      <c r="F60" s="216"/>
      <c r="G60" s="240"/>
      <c r="H60" s="65"/>
      <c r="I60" s="65"/>
      <c r="J60" s="65"/>
      <c r="K60" s="8"/>
      <c r="L60" s="8"/>
      <c r="M60" s="8"/>
      <c r="N60" s="8"/>
      <c r="O60" s="239"/>
    </row>
    <row r="61" spans="1:17" hidden="1">
      <c r="A61" s="213"/>
      <c r="B61" s="214"/>
      <c r="C61" s="215"/>
      <c r="D61" s="216"/>
      <c r="E61" s="91"/>
      <c r="F61" s="216"/>
      <c r="G61" s="240"/>
      <c r="H61" s="65"/>
      <c r="I61" s="65"/>
      <c r="J61" s="65"/>
      <c r="K61" s="8"/>
      <c r="L61" s="8"/>
      <c r="M61" s="8"/>
      <c r="N61" s="8"/>
      <c r="O61" s="239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239"/>
      <c r="L63" s="239"/>
      <c r="M63" s="239"/>
      <c r="N63" s="239"/>
      <c r="O63" s="239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12.5">
      <c r="A66" s="359"/>
      <c r="B66" s="230" t="s">
        <v>25</v>
      </c>
      <c r="C66" s="230" t="s">
        <v>26</v>
      </c>
      <c r="D66" s="230" t="s">
        <v>27</v>
      </c>
      <c r="E66" s="230" t="s">
        <v>28</v>
      </c>
      <c r="F66" s="230" t="s">
        <v>159</v>
      </c>
      <c r="G66" s="359"/>
      <c r="H66" s="230" t="s">
        <v>29</v>
      </c>
      <c r="I66" s="230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230">
        <v>1</v>
      </c>
      <c r="B67" s="230">
        <v>2</v>
      </c>
      <c r="C67" s="230">
        <v>3</v>
      </c>
      <c r="D67" s="230">
        <v>4</v>
      </c>
      <c r="E67" s="230">
        <v>5</v>
      </c>
      <c r="F67" s="230">
        <v>6</v>
      </c>
      <c r="G67" s="230">
        <v>7</v>
      </c>
      <c r="H67" s="230">
        <v>8</v>
      </c>
      <c r="I67" s="230">
        <v>9</v>
      </c>
      <c r="J67" s="230">
        <v>10</v>
      </c>
      <c r="K67" s="230">
        <v>11</v>
      </c>
      <c r="L67" s="230">
        <v>12</v>
      </c>
      <c r="M67" s="230">
        <v>13</v>
      </c>
      <c r="N67" s="230">
        <v>14</v>
      </c>
      <c r="O67" s="230">
        <v>15</v>
      </c>
      <c r="P67" s="66">
        <v>16</v>
      </c>
      <c r="Q67" s="66">
        <v>17</v>
      </c>
    </row>
    <row r="68" spans="1:17" s="98" customFormat="1" ht="103.5" customHeight="1">
      <c r="A68" s="261" t="s">
        <v>205</v>
      </c>
      <c r="B68" s="262" t="s">
        <v>361</v>
      </c>
      <c r="C68" s="235" t="s">
        <v>17</v>
      </c>
      <c r="D68" s="235" t="s">
        <v>154</v>
      </c>
      <c r="E68" s="237" t="s">
        <v>30</v>
      </c>
      <c r="F68" s="236" t="s">
        <v>55</v>
      </c>
      <c r="G68" s="236" t="s">
        <v>31</v>
      </c>
      <c r="H68" s="236" t="s">
        <v>32</v>
      </c>
      <c r="I68" s="117" t="s">
        <v>102</v>
      </c>
      <c r="J68" s="236">
        <v>111</v>
      </c>
      <c r="K68" s="236">
        <f>J68</f>
        <v>111</v>
      </c>
      <c r="L68" s="236">
        <f>J68</f>
        <v>111</v>
      </c>
      <c r="M68" s="236" t="s">
        <v>18</v>
      </c>
      <c r="N68" s="236" t="s">
        <v>18</v>
      </c>
      <c r="O68" s="236" t="s">
        <v>18</v>
      </c>
      <c r="P68" s="237">
        <v>10</v>
      </c>
      <c r="Q68" s="118">
        <f>J68*0.1</f>
        <v>11</v>
      </c>
    </row>
    <row r="69" spans="1:17" ht="78.75" hidden="1" customHeight="1">
      <c r="A69" s="260" t="s">
        <v>207</v>
      </c>
      <c r="B69" s="263" t="s">
        <v>177</v>
      </c>
      <c r="C69" s="230" t="s">
        <v>19</v>
      </c>
      <c r="D69" s="235" t="s">
        <v>154</v>
      </c>
      <c r="E69" s="237" t="s">
        <v>30</v>
      </c>
      <c r="F69" s="236" t="s">
        <v>55</v>
      </c>
      <c r="G69" s="236" t="s">
        <v>31</v>
      </c>
      <c r="H69" s="236" t="s">
        <v>32</v>
      </c>
      <c r="I69" s="117" t="s">
        <v>102</v>
      </c>
      <c r="J69" s="236"/>
      <c r="K69" s="305">
        <f t="shared" ref="K69:K74" si="0">J69</f>
        <v>0</v>
      </c>
      <c r="L69" s="305">
        <f t="shared" ref="L69:L74" si="1">J69</f>
        <v>0</v>
      </c>
      <c r="M69" s="230" t="s">
        <v>18</v>
      </c>
      <c r="N69" s="230" t="s">
        <v>18</v>
      </c>
      <c r="O69" s="230" t="s">
        <v>18</v>
      </c>
      <c r="P69" s="232">
        <v>10</v>
      </c>
      <c r="Q69" s="71">
        <f>J69*0.1</f>
        <v>0</v>
      </c>
    </row>
    <row r="70" spans="1:17" ht="150" hidden="1">
      <c r="A70" s="264" t="s">
        <v>160</v>
      </c>
      <c r="B70" s="263" t="s">
        <v>181</v>
      </c>
      <c r="C70" s="231" t="s">
        <v>17</v>
      </c>
      <c r="D70" s="236" t="s">
        <v>154</v>
      </c>
      <c r="E70" s="237" t="s">
        <v>30</v>
      </c>
      <c r="F70" s="236" t="s">
        <v>86</v>
      </c>
      <c r="G70" s="236" t="s">
        <v>31</v>
      </c>
      <c r="H70" s="236" t="s">
        <v>32</v>
      </c>
      <c r="I70" s="117" t="s">
        <v>102</v>
      </c>
      <c r="J70" s="236"/>
      <c r="K70" s="305">
        <f t="shared" si="0"/>
        <v>0</v>
      </c>
      <c r="L70" s="305">
        <f t="shared" si="1"/>
        <v>0</v>
      </c>
      <c r="M70" s="230" t="s">
        <v>18</v>
      </c>
      <c r="N70" s="230" t="s">
        <v>18</v>
      </c>
      <c r="O70" s="230" t="s">
        <v>18</v>
      </c>
      <c r="P70" s="232">
        <v>10</v>
      </c>
      <c r="Q70" s="71">
        <f t="shared" ref="Q70:Q77" si="2">J70*0.1</f>
        <v>0</v>
      </c>
    </row>
    <row r="71" spans="1:17" ht="131.25" hidden="1">
      <c r="A71" s="265" t="s">
        <v>178</v>
      </c>
      <c r="B71" s="263" t="s">
        <v>179</v>
      </c>
      <c r="C71" s="231" t="s">
        <v>19</v>
      </c>
      <c r="D71" s="236" t="s">
        <v>154</v>
      </c>
      <c r="E71" s="237" t="s">
        <v>30</v>
      </c>
      <c r="F71" s="236" t="s">
        <v>86</v>
      </c>
      <c r="G71" s="236" t="s">
        <v>31</v>
      </c>
      <c r="H71" s="236" t="s">
        <v>32</v>
      </c>
      <c r="I71" s="117" t="s">
        <v>102</v>
      </c>
      <c r="J71" s="236"/>
      <c r="K71" s="305">
        <f t="shared" si="0"/>
        <v>0</v>
      </c>
      <c r="L71" s="305">
        <f t="shared" si="1"/>
        <v>0</v>
      </c>
      <c r="M71" s="230" t="s">
        <v>18</v>
      </c>
      <c r="N71" s="230" t="s">
        <v>18</v>
      </c>
      <c r="O71" s="230" t="s">
        <v>18</v>
      </c>
      <c r="P71" s="232">
        <v>10</v>
      </c>
      <c r="Q71" s="71">
        <f t="shared" si="2"/>
        <v>0</v>
      </c>
    </row>
    <row r="72" spans="1:17" s="98" customFormat="1" ht="96.75" customHeight="1">
      <c r="A72" s="266" t="s">
        <v>208</v>
      </c>
      <c r="B72" s="262" t="s">
        <v>177</v>
      </c>
      <c r="C72" s="235" t="s">
        <v>19</v>
      </c>
      <c r="D72" s="236" t="s">
        <v>158</v>
      </c>
      <c r="E72" s="237" t="s">
        <v>30</v>
      </c>
      <c r="F72" s="236" t="s">
        <v>55</v>
      </c>
      <c r="G72" s="236" t="s">
        <v>31</v>
      </c>
      <c r="H72" s="236" t="s">
        <v>32</v>
      </c>
      <c r="I72" s="117" t="s">
        <v>102</v>
      </c>
      <c r="J72" s="236">
        <v>15</v>
      </c>
      <c r="K72" s="305">
        <f t="shared" si="0"/>
        <v>15</v>
      </c>
      <c r="L72" s="305">
        <f t="shared" si="1"/>
        <v>15</v>
      </c>
      <c r="M72" s="236" t="s">
        <v>18</v>
      </c>
      <c r="N72" s="236" t="s">
        <v>18</v>
      </c>
      <c r="O72" s="236" t="s">
        <v>18</v>
      </c>
      <c r="P72" s="237">
        <v>10</v>
      </c>
      <c r="Q72" s="118">
        <f t="shared" si="2"/>
        <v>2</v>
      </c>
    </row>
    <row r="73" spans="1:17" ht="96.75" customHeight="1">
      <c r="A73" s="267" t="s">
        <v>206</v>
      </c>
      <c r="B73" s="262" t="s">
        <v>361</v>
      </c>
      <c r="C73" s="231" t="s">
        <v>17</v>
      </c>
      <c r="D73" s="236" t="s">
        <v>158</v>
      </c>
      <c r="E73" s="237" t="s">
        <v>30</v>
      </c>
      <c r="F73" s="236" t="s">
        <v>55</v>
      </c>
      <c r="G73" s="236" t="s">
        <v>31</v>
      </c>
      <c r="H73" s="236" t="s">
        <v>32</v>
      </c>
      <c r="I73" s="117" t="s">
        <v>102</v>
      </c>
      <c r="J73" s="236">
        <v>113</v>
      </c>
      <c r="K73" s="305">
        <f t="shared" si="0"/>
        <v>113</v>
      </c>
      <c r="L73" s="305">
        <f t="shared" si="1"/>
        <v>113</v>
      </c>
      <c r="M73" s="230" t="s">
        <v>18</v>
      </c>
      <c r="N73" s="230" t="s">
        <v>18</v>
      </c>
      <c r="O73" s="230" t="s">
        <v>18</v>
      </c>
      <c r="P73" s="232">
        <v>10</v>
      </c>
      <c r="Q73" s="71">
        <f t="shared" si="2"/>
        <v>11</v>
      </c>
    </row>
    <row r="74" spans="1:17" ht="150" hidden="1">
      <c r="A74" s="268" t="s">
        <v>182</v>
      </c>
      <c r="B74" s="263" t="s">
        <v>181</v>
      </c>
      <c r="C74" s="231" t="s">
        <v>17</v>
      </c>
      <c r="D74" s="236" t="s">
        <v>158</v>
      </c>
      <c r="E74" s="237" t="s">
        <v>30</v>
      </c>
      <c r="F74" s="236" t="s">
        <v>86</v>
      </c>
      <c r="G74" s="236" t="s">
        <v>31</v>
      </c>
      <c r="H74" s="236" t="s">
        <v>32</v>
      </c>
      <c r="I74" s="117" t="s">
        <v>102</v>
      </c>
      <c r="J74" s="236"/>
      <c r="K74" s="305">
        <f t="shared" si="0"/>
        <v>0</v>
      </c>
      <c r="L74" s="305">
        <f t="shared" si="1"/>
        <v>0</v>
      </c>
      <c r="M74" s="230" t="s">
        <v>18</v>
      </c>
      <c r="N74" s="230" t="s">
        <v>18</v>
      </c>
      <c r="O74" s="230" t="s">
        <v>18</v>
      </c>
      <c r="P74" s="232">
        <v>5</v>
      </c>
      <c r="Q74" s="71">
        <f t="shared" si="2"/>
        <v>0</v>
      </c>
    </row>
    <row r="75" spans="1:17" ht="131.25" hidden="1">
      <c r="A75" s="268" t="s">
        <v>183</v>
      </c>
      <c r="B75" s="263" t="s">
        <v>179</v>
      </c>
      <c r="C75" s="231" t="s">
        <v>19</v>
      </c>
      <c r="D75" s="236" t="s">
        <v>158</v>
      </c>
      <c r="E75" s="237" t="s">
        <v>30</v>
      </c>
      <c r="F75" s="236" t="s">
        <v>86</v>
      </c>
      <c r="G75" s="236" t="s">
        <v>31</v>
      </c>
      <c r="H75" s="236" t="s">
        <v>32</v>
      </c>
      <c r="I75" s="117" t="s">
        <v>102</v>
      </c>
      <c r="J75" s="236"/>
      <c r="K75" s="236">
        <f t="shared" ref="K75" si="3">J75</f>
        <v>0</v>
      </c>
      <c r="L75" s="236">
        <f t="shared" ref="L75" si="4">J75</f>
        <v>0</v>
      </c>
      <c r="M75" s="230" t="s">
        <v>18</v>
      </c>
      <c r="N75" s="230" t="s">
        <v>18</v>
      </c>
      <c r="O75" s="230" t="s">
        <v>18</v>
      </c>
      <c r="P75" s="232"/>
      <c r="Q75" s="71">
        <f t="shared" si="2"/>
        <v>0</v>
      </c>
    </row>
    <row r="76" spans="1:17" hidden="1">
      <c r="A76" s="19"/>
      <c r="B76" s="232"/>
      <c r="C76" s="230"/>
      <c r="D76" s="230"/>
      <c r="E76" s="232"/>
      <c r="F76" s="232"/>
      <c r="G76" s="230"/>
      <c r="H76" s="230"/>
      <c r="I76" s="121"/>
      <c r="J76" s="230"/>
      <c r="K76" s="230"/>
      <c r="L76" s="230"/>
      <c r="M76" s="230"/>
      <c r="N76" s="230"/>
      <c r="O76" s="230"/>
      <c r="P76" s="232"/>
      <c r="Q76" s="71">
        <f t="shared" si="2"/>
        <v>0</v>
      </c>
    </row>
    <row r="77" spans="1:17" ht="23.25" customHeight="1">
      <c r="A77" s="11" t="s">
        <v>92</v>
      </c>
      <c r="B77" s="232"/>
      <c r="C77" s="230"/>
      <c r="D77" s="230"/>
      <c r="E77" s="232"/>
      <c r="F77" s="232"/>
      <c r="G77" s="230"/>
      <c r="H77" s="230"/>
      <c r="I77" s="12"/>
      <c r="J77" s="230">
        <f>SUM(J68:J76)</f>
        <v>239</v>
      </c>
      <c r="K77" s="230">
        <f>SUM(K68:K76)</f>
        <v>239</v>
      </c>
      <c r="L77" s="230">
        <f>SUM(L68:L76)</f>
        <v>239</v>
      </c>
      <c r="M77" s="230"/>
      <c r="N77" s="230"/>
      <c r="O77" s="230"/>
      <c r="P77" s="232">
        <v>10</v>
      </c>
      <c r="Q77" s="71">
        <f t="shared" si="2"/>
        <v>24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239"/>
      <c r="M80" s="239"/>
      <c r="N80" s="239"/>
      <c r="O80" s="239"/>
    </row>
    <row r="81" spans="1:16">
      <c r="A81" s="230" t="s">
        <v>35</v>
      </c>
      <c r="B81" s="230" t="s">
        <v>36</v>
      </c>
      <c r="C81" s="230" t="s">
        <v>37</v>
      </c>
      <c r="D81" s="230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239"/>
      <c r="M81" s="239"/>
      <c r="N81" s="239"/>
      <c r="O81" s="239"/>
    </row>
    <row r="82" spans="1:16">
      <c r="A82" s="230">
        <v>1</v>
      </c>
      <c r="B82" s="230">
        <v>2</v>
      </c>
      <c r="C82" s="230">
        <v>3</v>
      </c>
      <c r="D82" s="230">
        <v>4</v>
      </c>
      <c r="E82" s="331">
        <v>5</v>
      </c>
      <c r="F82" s="384"/>
      <c r="G82" s="384"/>
      <c r="H82" s="384"/>
      <c r="I82" s="384"/>
      <c r="J82" s="384"/>
      <c r="K82" s="384"/>
      <c r="L82" s="239"/>
      <c r="M82" s="239"/>
      <c r="N82" s="239"/>
      <c r="O82" s="239"/>
    </row>
    <row r="83" spans="1:16">
      <c r="A83" s="230" t="s">
        <v>18</v>
      </c>
      <c r="B83" s="230" t="s">
        <v>18</v>
      </c>
      <c r="C83" s="230" t="s">
        <v>18</v>
      </c>
      <c r="D83" s="230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239"/>
      <c r="M83" s="239"/>
      <c r="N83" s="239"/>
      <c r="O83" s="239"/>
    </row>
    <row r="84" spans="1:16">
      <c r="A84" s="358" t="s">
        <v>39</v>
      </c>
      <c r="B84" s="358"/>
      <c r="C84" s="358"/>
      <c r="D84" s="358"/>
      <c r="E84" s="358"/>
      <c r="F84" s="358"/>
      <c r="G84" s="239"/>
      <c r="H84" s="239"/>
      <c r="I84" s="239"/>
      <c r="J84" s="239"/>
      <c r="K84" s="239"/>
      <c r="L84" s="239"/>
      <c r="M84" s="239"/>
      <c r="N84" s="239"/>
      <c r="O84" s="239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249"/>
      <c r="M85" s="249"/>
      <c r="N85" s="249"/>
      <c r="O85" s="249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249"/>
      <c r="M86" s="249"/>
      <c r="N86" s="249"/>
      <c r="O86" s="249"/>
    </row>
    <row r="87" spans="1:16" ht="16.5" customHeight="1">
      <c r="A87" s="432" t="s">
        <v>41</v>
      </c>
      <c r="B87" s="432"/>
      <c r="C87" s="432"/>
      <c r="D87" s="432"/>
      <c r="E87" s="432"/>
      <c r="F87" s="432"/>
      <c r="G87" s="432"/>
      <c r="H87" s="432"/>
      <c r="I87" s="432"/>
      <c r="J87" s="432"/>
      <c r="K87" s="432"/>
      <c r="L87" s="249"/>
      <c r="M87" s="249"/>
      <c r="N87" s="249"/>
      <c r="O87" s="249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239"/>
      <c r="K88" s="239"/>
      <c r="L88" s="239"/>
      <c r="M88" s="239"/>
      <c r="N88" s="239"/>
      <c r="O88" s="239"/>
    </row>
    <row r="89" spans="1:16" ht="18.75" customHeight="1">
      <c r="A89" s="333" t="s">
        <v>43</v>
      </c>
      <c r="B89" s="333"/>
      <c r="C89" s="333"/>
      <c r="D89" s="333"/>
      <c r="E89" s="333" t="s">
        <v>44</v>
      </c>
      <c r="F89" s="333"/>
      <c r="G89" s="333"/>
      <c r="H89" s="333" t="s">
        <v>45</v>
      </c>
      <c r="I89" s="333"/>
      <c r="J89" s="333"/>
      <c r="K89" s="333"/>
      <c r="L89" s="333"/>
      <c r="M89" s="239"/>
      <c r="N89" s="239"/>
      <c r="O89" s="239"/>
      <c r="P89" s="239"/>
    </row>
    <row r="90" spans="1:16">
      <c r="A90" s="331">
        <v>1</v>
      </c>
      <c r="B90" s="331"/>
      <c r="C90" s="331"/>
      <c r="D90" s="331"/>
      <c r="E90" s="355">
        <v>2</v>
      </c>
      <c r="F90" s="427"/>
      <c r="G90" s="356"/>
      <c r="H90" s="333">
        <v>3</v>
      </c>
      <c r="I90" s="333"/>
      <c r="J90" s="333"/>
      <c r="K90" s="333"/>
      <c r="L90" s="333"/>
    </row>
    <row r="91" spans="1:16" ht="55.5" customHeight="1">
      <c r="A91" s="393" t="s">
        <v>414</v>
      </c>
      <c r="B91" s="394"/>
      <c r="C91" s="394"/>
      <c r="D91" s="395"/>
      <c r="E91" s="355" t="s">
        <v>46</v>
      </c>
      <c r="F91" s="427"/>
      <c r="G91" s="356"/>
      <c r="H91" s="355" t="s">
        <v>47</v>
      </c>
      <c r="I91" s="427"/>
      <c r="J91" s="427"/>
      <c r="K91" s="427"/>
      <c r="L91" s="356"/>
    </row>
    <row r="92" spans="1:16" ht="56.25" customHeight="1">
      <c r="A92" s="393" t="s">
        <v>414</v>
      </c>
      <c r="B92" s="394"/>
      <c r="C92" s="394"/>
      <c r="D92" s="395"/>
      <c r="E92" s="355" t="s">
        <v>48</v>
      </c>
      <c r="F92" s="427"/>
      <c r="G92" s="356"/>
      <c r="H92" s="355" t="s">
        <v>49</v>
      </c>
      <c r="I92" s="427"/>
      <c r="J92" s="427"/>
      <c r="K92" s="427"/>
      <c r="L92" s="356"/>
    </row>
    <row r="93" spans="1:16" ht="54.75" customHeight="1">
      <c r="A93" s="393" t="s">
        <v>414</v>
      </c>
      <c r="B93" s="394"/>
      <c r="C93" s="394"/>
      <c r="D93" s="395"/>
      <c r="E93" s="355" t="s">
        <v>51</v>
      </c>
      <c r="F93" s="427"/>
      <c r="G93" s="356"/>
      <c r="H93" s="355" t="s">
        <v>47</v>
      </c>
      <c r="I93" s="427"/>
      <c r="J93" s="427"/>
      <c r="K93" s="427"/>
      <c r="L93" s="356"/>
    </row>
    <row r="94" spans="1:16" ht="56.25" customHeight="1">
      <c r="A94" s="393" t="s">
        <v>414</v>
      </c>
      <c r="B94" s="394"/>
      <c r="C94" s="394"/>
      <c r="D94" s="395"/>
      <c r="E94" s="355" t="s">
        <v>50</v>
      </c>
      <c r="F94" s="427"/>
      <c r="G94" s="356"/>
      <c r="H94" s="428" t="s">
        <v>171</v>
      </c>
      <c r="I94" s="403"/>
      <c r="J94" s="403"/>
      <c r="K94" s="403"/>
      <c r="L94" s="404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239"/>
      <c r="K95" s="239"/>
      <c r="L95" s="239"/>
      <c r="M95" s="239"/>
      <c r="N95" s="239"/>
      <c r="O95" s="239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239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239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239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239"/>
      <c r="N99" s="8"/>
      <c r="O99" s="239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239"/>
      <c r="L100" s="239"/>
      <c r="M100" s="239"/>
      <c r="N100" s="8"/>
      <c r="O100" s="239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239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239"/>
    </row>
    <row r="103" spans="1:15" ht="56.25">
      <c r="A103" s="359"/>
      <c r="B103" s="230" t="s">
        <v>26</v>
      </c>
      <c r="C103" s="230" t="s">
        <v>27</v>
      </c>
      <c r="D103" s="230" t="s">
        <v>18</v>
      </c>
      <c r="E103" s="230" t="s">
        <v>57</v>
      </c>
      <c r="F103" s="230" t="s">
        <v>18</v>
      </c>
      <c r="G103" s="359"/>
      <c r="H103" s="230" t="s">
        <v>15</v>
      </c>
      <c r="I103" s="230" t="s">
        <v>16</v>
      </c>
      <c r="J103" s="331"/>
      <c r="K103" s="331"/>
      <c r="L103" s="359"/>
      <c r="M103" s="333"/>
      <c r="N103" s="331"/>
      <c r="O103" s="239"/>
    </row>
    <row r="104" spans="1:15">
      <c r="A104" s="233">
        <v>1</v>
      </c>
      <c r="B104" s="233">
        <v>2</v>
      </c>
      <c r="C104" s="233">
        <v>3</v>
      </c>
      <c r="D104" s="233">
        <v>4</v>
      </c>
      <c r="E104" s="233">
        <v>5</v>
      </c>
      <c r="F104" s="233">
        <v>6</v>
      </c>
      <c r="G104" s="230">
        <v>7</v>
      </c>
      <c r="H104" s="230">
        <v>8</v>
      </c>
      <c r="I104" s="230">
        <v>9</v>
      </c>
      <c r="J104" s="230">
        <v>10</v>
      </c>
      <c r="K104" s="230">
        <v>11</v>
      </c>
      <c r="L104" s="230">
        <v>12</v>
      </c>
      <c r="M104" s="232">
        <v>13</v>
      </c>
      <c r="N104" s="232">
        <v>14</v>
      </c>
      <c r="O104" s="239"/>
    </row>
    <row r="105" spans="1:15" ht="162.75" hidden="1" customHeight="1">
      <c r="A105" s="269" t="s">
        <v>185</v>
      </c>
      <c r="B105" s="231" t="s">
        <v>153</v>
      </c>
      <c r="C105" s="231" t="s">
        <v>154</v>
      </c>
      <c r="D105" s="232" t="s">
        <v>18</v>
      </c>
      <c r="E105" s="238" t="s">
        <v>55</v>
      </c>
      <c r="F105" s="230" t="s">
        <v>18</v>
      </c>
      <c r="G105" s="212" t="s">
        <v>381</v>
      </c>
      <c r="H105" s="230" t="s">
        <v>384</v>
      </c>
      <c r="I105" s="230">
        <v>642</v>
      </c>
      <c r="J105" s="230">
        <v>0</v>
      </c>
      <c r="K105" s="230">
        <v>0</v>
      </c>
      <c r="L105" s="230">
        <v>0</v>
      </c>
      <c r="M105" s="232">
        <v>0</v>
      </c>
      <c r="N105" s="71">
        <v>0</v>
      </c>
      <c r="O105" s="239"/>
    </row>
    <row r="106" spans="1:15" ht="162.75" customHeight="1">
      <c r="A106" s="270" t="s">
        <v>186</v>
      </c>
      <c r="B106" s="231" t="s">
        <v>54</v>
      </c>
      <c r="C106" s="231" t="s">
        <v>154</v>
      </c>
      <c r="D106" s="232" t="s">
        <v>18</v>
      </c>
      <c r="E106" s="238" t="s">
        <v>55</v>
      </c>
      <c r="F106" s="230"/>
      <c r="G106" s="212" t="s">
        <v>381</v>
      </c>
      <c r="H106" s="230" t="s">
        <v>384</v>
      </c>
      <c r="I106" s="230">
        <v>642</v>
      </c>
      <c r="J106" s="230">
        <v>0</v>
      </c>
      <c r="K106" s="230">
        <v>0</v>
      </c>
      <c r="L106" s="230">
        <v>0</v>
      </c>
      <c r="M106" s="232">
        <v>0</v>
      </c>
      <c r="N106" s="71">
        <v>0</v>
      </c>
      <c r="O106" s="239"/>
    </row>
    <row r="107" spans="1:15" ht="162.75" hidden="1" customHeight="1">
      <c r="A107" s="260" t="s">
        <v>187</v>
      </c>
      <c r="B107" s="231" t="s">
        <v>20</v>
      </c>
      <c r="C107" s="231" t="s">
        <v>154</v>
      </c>
      <c r="D107" s="232" t="s">
        <v>18</v>
      </c>
      <c r="E107" s="238" t="s">
        <v>55</v>
      </c>
      <c r="F107" s="230"/>
      <c r="G107" s="212" t="s">
        <v>381</v>
      </c>
      <c r="H107" s="230" t="s">
        <v>384</v>
      </c>
      <c r="I107" s="230">
        <v>642</v>
      </c>
      <c r="J107" s="230">
        <v>0</v>
      </c>
      <c r="K107" s="230">
        <v>0</v>
      </c>
      <c r="L107" s="230">
        <v>0</v>
      </c>
      <c r="M107" s="232">
        <v>0</v>
      </c>
      <c r="N107" s="71">
        <v>0</v>
      </c>
      <c r="O107" s="239"/>
    </row>
    <row r="108" spans="1:15" ht="162.75" customHeight="1">
      <c r="A108" s="267" t="s">
        <v>188</v>
      </c>
      <c r="B108" s="231" t="s">
        <v>155</v>
      </c>
      <c r="C108" s="231" t="s">
        <v>154</v>
      </c>
      <c r="D108" s="232" t="s">
        <v>18</v>
      </c>
      <c r="E108" s="238" t="s">
        <v>55</v>
      </c>
      <c r="F108" s="230"/>
      <c r="G108" s="212" t="s">
        <v>381</v>
      </c>
      <c r="H108" s="230" t="s">
        <v>384</v>
      </c>
      <c r="I108" s="230">
        <v>642</v>
      </c>
      <c r="J108" s="230">
        <v>0</v>
      </c>
      <c r="K108" s="230">
        <v>0</v>
      </c>
      <c r="L108" s="230">
        <v>0</v>
      </c>
      <c r="M108" s="232">
        <v>0</v>
      </c>
      <c r="N108" s="71">
        <v>0</v>
      </c>
      <c r="O108" s="239"/>
    </row>
    <row r="109" spans="1:15" ht="162.75" customHeight="1">
      <c r="A109" s="260" t="s">
        <v>189</v>
      </c>
      <c r="B109" s="231" t="s">
        <v>56</v>
      </c>
      <c r="C109" s="231" t="s">
        <v>154</v>
      </c>
      <c r="D109" s="232" t="s">
        <v>18</v>
      </c>
      <c r="E109" s="238" t="s">
        <v>55</v>
      </c>
      <c r="F109" s="230"/>
      <c r="G109" s="212" t="s">
        <v>381</v>
      </c>
      <c r="H109" s="230" t="s">
        <v>384</v>
      </c>
      <c r="I109" s="230">
        <v>642</v>
      </c>
      <c r="J109" s="230">
        <v>0</v>
      </c>
      <c r="K109" s="230">
        <v>0</v>
      </c>
      <c r="L109" s="230">
        <v>0</v>
      </c>
      <c r="M109" s="232">
        <v>0</v>
      </c>
      <c r="N109" s="71">
        <v>0</v>
      </c>
      <c r="O109" s="239"/>
    </row>
    <row r="110" spans="1:15" ht="162.75" hidden="1" customHeight="1">
      <c r="A110" s="271" t="s">
        <v>190</v>
      </c>
      <c r="B110" s="231" t="s">
        <v>153</v>
      </c>
      <c r="C110" s="231" t="s">
        <v>154</v>
      </c>
      <c r="D110" s="232" t="s">
        <v>18</v>
      </c>
      <c r="E110" s="238" t="s">
        <v>86</v>
      </c>
      <c r="F110" s="230"/>
      <c r="G110" s="212" t="s">
        <v>381</v>
      </c>
      <c r="H110" s="230" t="s">
        <v>384</v>
      </c>
      <c r="I110" s="230">
        <v>642</v>
      </c>
      <c r="J110" s="230">
        <v>0</v>
      </c>
      <c r="K110" s="230">
        <v>0</v>
      </c>
      <c r="L110" s="230">
        <v>0</v>
      </c>
      <c r="M110" s="232">
        <v>0</v>
      </c>
      <c r="N110" s="71">
        <v>0</v>
      </c>
      <c r="O110" s="239"/>
    </row>
    <row r="111" spans="1:15" ht="162.75" hidden="1" customHeight="1">
      <c r="A111" s="271" t="s">
        <v>191</v>
      </c>
      <c r="B111" s="231" t="s">
        <v>54</v>
      </c>
      <c r="C111" s="231" t="s">
        <v>154</v>
      </c>
      <c r="D111" s="232" t="s">
        <v>18</v>
      </c>
      <c r="E111" s="238" t="s">
        <v>86</v>
      </c>
      <c r="F111" s="230"/>
      <c r="G111" s="212" t="s">
        <v>381</v>
      </c>
      <c r="H111" s="230" t="s">
        <v>384</v>
      </c>
      <c r="I111" s="230">
        <v>642</v>
      </c>
      <c r="J111" s="230">
        <v>0</v>
      </c>
      <c r="K111" s="230">
        <v>0</v>
      </c>
      <c r="L111" s="230">
        <v>0</v>
      </c>
      <c r="M111" s="232">
        <v>0</v>
      </c>
      <c r="N111" s="71">
        <v>0</v>
      </c>
      <c r="O111" s="239"/>
    </row>
    <row r="112" spans="1:15" ht="162.75" hidden="1" customHeight="1">
      <c r="A112" s="271" t="s">
        <v>192</v>
      </c>
      <c r="B112" s="231" t="s">
        <v>20</v>
      </c>
      <c r="C112" s="231" t="s">
        <v>154</v>
      </c>
      <c r="D112" s="232" t="s">
        <v>18</v>
      </c>
      <c r="E112" s="238" t="s">
        <v>86</v>
      </c>
      <c r="F112" s="230"/>
      <c r="G112" s="212" t="s">
        <v>381</v>
      </c>
      <c r="H112" s="230" t="s">
        <v>384</v>
      </c>
      <c r="I112" s="230">
        <v>642</v>
      </c>
      <c r="J112" s="230">
        <v>0</v>
      </c>
      <c r="K112" s="230">
        <v>0</v>
      </c>
      <c r="L112" s="230">
        <v>0</v>
      </c>
      <c r="M112" s="232">
        <v>0</v>
      </c>
      <c r="N112" s="71">
        <v>0</v>
      </c>
      <c r="O112" s="239"/>
    </row>
    <row r="113" spans="1:17" ht="162.75" hidden="1" customHeight="1">
      <c r="A113" s="271" t="s">
        <v>193</v>
      </c>
      <c r="B113" s="231" t="s">
        <v>155</v>
      </c>
      <c r="C113" s="231" t="s">
        <v>154</v>
      </c>
      <c r="D113" s="232" t="s">
        <v>18</v>
      </c>
      <c r="E113" s="238" t="s">
        <v>86</v>
      </c>
      <c r="F113" s="230"/>
      <c r="G113" s="212" t="s">
        <v>381</v>
      </c>
      <c r="H113" s="230" t="s">
        <v>384</v>
      </c>
      <c r="I113" s="230">
        <v>642</v>
      </c>
      <c r="J113" s="230">
        <v>0</v>
      </c>
      <c r="K113" s="230">
        <v>0</v>
      </c>
      <c r="L113" s="230">
        <v>0</v>
      </c>
      <c r="M113" s="232">
        <v>0</v>
      </c>
      <c r="N113" s="71">
        <v>0</v>
      </c>
      <c r="O113" s="239"/>
    </row>
    <row r="114" spans="1:17" ht="162.75" hidden="1" customHeight="1">
      <c r="A114" s="271" t="s">
        <v>194</v>
      </c>
      <c r="B114" s="231" t="s">
        <v>56</v>
      </c>
      <c r="C114" s="231" t="s">
        <v>154</v>
      </c>
      <c r="D114" s="232" t="s">
        <v>18</v>
      </c>
      <c r="E114" s="238" t="s">
        <v>86</v>
      </c>
      <c r="F114" s="230"/>
      <c r="G114" s="212" t="s">
        <v>381</v>
      </c>
      <c r="H114" s="230" t="s">
        <v>384</v>
      </c>
      <c r="I114" s="230">
        <v>642</v>
      </c>
      <c r="J114" s="230">
        <v>0</v>
      </c>
      <c r="K114" s="230">
        <v>0</v>
      </c>
      <c r="L114" s="230">
        <v>0</v>
      </c>
      <c r="M114" s="232">
        <v>0</v>
      </c>
      <c r="N114" s="71">
        <v>0</v>
      </c>
      <c r="O114" s="239"/>
    </row>
    <row r="115" spans="1:17" ht="162.75" hidden="1" customHeight="1">
      <c r="A115" s="260" t="s">
        <v>195</v>
      </c>
      <c r="B115" s="231" t="s">
        <v>153</v>
      </c>
      <c r="C115" s="231" t="s">
        <v>158</v>
      </c>
      <c r="D115" s="232" t="s">
        <v>18</v>
      </c>
      <c r="E115" s="238" t="s">
        <v>55</v>
      </c>
      <c r="F115" s="230"/>
      <c r="G115" s="212" t="s">
        <v>381</v>
      </c>
      <c r="H115" s="230" t="s">
        <v>384</v>
      </c>
      <c r="I115" s="230">
        <v>642</v>
      </c>
      <c r="J115" s="230">
        <v>0</v>
      </c>
      <c r="K115" s="230">
        <v>0</v>
      </c>
      <c r="L115" s="230">
        <v>0</v>
      </c>
      <c r="M115" s="232">
        <v>0</v>
      </c>
      <c r="N115" s="71">
        <v>0</v>
      </c>
      <c r="O115" s="239"/>
    </row>
    <row r="116" spans="1:17" ht="162.75" hidden="1" customHeight="1">
      <c r="A116" s="260" t="s">
        <v>196</v>
      </c>
      <c r="B116" s="231" t="s">
        <v>54</v>
      </c>
      <c r="C116" s="231" t="s">
        <v>158</v>
      </c>
      <c r="D116" s="232" t="s">
        <v>18</v>
      </c>
      <c r="E116" s="238" t="s">
        <v>55</v>
      </c>
      <c r="F116" s="230"/>
      <c r="G116" s="212" t="s">
        <v>381</v>
      </c>
      <c r="H116" s="230" t="s">
        <v>384</v>
      </c>
      <c r="I116" s="230">
        <v>642</v>
      </c>
      <c r="J116" s="230">
        <v>0</v>
      </c>
      <c r="K116" s="230">
        <v>0</v>
      </c>
      <c r="L116" s="230">
        <v>0</v>
      </c>
      <c r="M116" s="232">
        <v>0</v>
      </c>
      <c r="N116" s="71">
        <v>0</v>
      </c>
      <c r="O116" s="239"/>
    </row>
    <row r="117" spans="1:17" ht="162.75" customHeight="1">
      <c r="A117" s="260" t="s">
        <v>197</v>
      </c>
      <c r="B117" s="231" t="s">
        <v>20</v>
      </c>
      <c r="C117" s="231" t="s">
        <v>158</v>
      </c>
      <c r="D117" s="232" t="s">
        <v>18</v>
      </c>
      <c r="E117" s="238" t="s">
        <v>55</v>
      </c>
      <c r="F117" s="230"/>
      <c r="G117" s="212" t="s">
        <v>381</v>
      </c>
      <c r="H117" s="230" t="s">
        <v>384</v>
      </c>
      <c r="I117" s="230">
        <v>642</v>
      </c>
      <c r="J117" s="230">
        <v>0</v>
      </c>
      <c r="K117" s="230">
        <v>0</v>
      </c>
      <c r="L117" s="230">
        <v>0</v>
      </c>
      <c r="M117" s="232">
        <v>0</v>
      </c>
      <c r="N117" s="71">
        <v>0</v>
      </c>
      <c r="O117" s="239"/>
    </row>
    <row r="118" spans="1:17" ht="162.75" customHeight="1">
      <c r="A118" s="267" t="s">
        <v>198</v>
      </c>
      <c r="B118" s="231" t="s">
        <v>155</v>
      </c>
      <c r="C118" s="231" t="s">
        <v>158</v>
      </c>
      <c r="D118" s="232" t="s">
        <v>18</v>
      </c>
      <c r="E118" s="238" t="s">
        <v>55</v>
      </c>
      <c r="F118" s="230"/>
      <c r="G118" s="212" t="s">
        <v>381</v>
      </c>
      <c r="H118" s="230" t="s">
        <v>384</v>
      </c>
      <c r="I118" s="230">
        <v>642</v>
      </c>
      <c r="J118" s="230">
        <v>0</v>
      </c>
      <c r="K118" s="230">
        <v>0</v>
      </c>
      <c r="L118" s="230">
        <v>0</v>
      </c>
      <c r="M118" s="232">
        <v>0</v>
      </c>
      <c r="N118" s="71">
        <v>0</v>
      </c>
      <c r="O118" s="239"/>
    </row>
    <row r="119" spans="1:17" ht="162.75" customHeight="1">
      <c r="A119" s="260" t="s">
        <v>199</v>
      </c>
      <c r="B119" s="231" t="s">
        <v>56</v>
      </c>
      <c r="C119" s="231" t="s">
        <v>158</v>
      </c>
      <c r="D119" s="232" t="s">
        <v>18</v>
      </c>
      <c r="E119" s="238" t="s">
        <v>55</v>
      </c>
      <c r="F119" s="230"/>
      <c r="G119" s="212" t="s">
        <v>381</v>
      </c>
      <c r="H119" s="230" t="s">
        <v>384</v>
      </c>
      <c r="I119" s="230">
        <v>642</v>
      </c>
      <c r="J119" s="230">
        <v>0</v>
      </c>
      <c r="K119" s="230">
        <v>0</v>
      </c>
      <c r="L119" s="230">
        <v>0</v>
      </c>
      <c r="M119" s="232">
        <v>0</v>
      </c>
      <c r="N119" s="71">
        <v>0</v>
      </c>
      <c r="O119" s="239"/>
    </row>
    <row r="120" spans="1:17" ht="162.75" hidden="1" customHeight="1">
      <c r="A120" s="272" t="s">
        <v>200</v>
      </c>
      <c r="B120" s="231" t="s">
        <v>153</v>
      </c>
      <c r="C120" s="231" t="s">
        <v>158</v>
      </c>
      <c r="D120" s="232" t="s">
        <v>18</v>
      </c>
      <c r="E120" s="238" t="s">
        <v>86</v>
      </c>
      <c r="F120" s="230"/>
      <c r="G120" s="212" t="s">
        <v>381</v>
      </c>
      <c r="H120" s="230" t="s">
        <v>384</v>
      </c>
      <c r="I120" s="230">
        <v>642</v>
      </c>
      <c r="J120" s="230">
        <v>0</v>
      </c>
      <c r="K120" s="230">
        <v>0</v>
      </c>
      <c r="L120" s="230">
        <v>0</v>
      </c>
      <c r="M120" s="232">
        <v>0</v>
      </c>
      <c r="N120" s="71">
        <v>0</v>
      </c>
      <c r="O120" s="239"/>
    </row>
    <row r="121" spans="1:17" ht="162.75" hidden="1" customHeight="1">
      <c r="A121" s="272" t="s">
        <v>201</v>
      </c>
      <c r="B121" s="231" t="s">
        <v>54</v>
      </c>
      <c r="C121" s="231" t="s">
        <v>158</v>
      </c>
      <c r="D121" s="232" t="s">
        <v>18</v>
      </c>
      <c r="E121" s="238" t="s">
        <v>86</v>
      </c>
      <c r="F121" s="230"/>
      <c r="G121" s="212" t="s">
        <v>381</v>
      </c>
      <c r="H121" s="230" t="s">
        <v>384</v>
      </c>
      <c r="I121" s="230">
        <v>642</v>
      </c>
      <c r="J121" s="230">
        <v>0</v>
      </c>
      <c r="K121" s="230">
        <v>0</v>
      </c>
      <c r="L121" s="230">
        <v>0</v>
      </c>
      <c r="M121" s="232">
        <v>0</v>
      </c>
      <c r="N121" s="71">
        <v>0</v>
      </c>
      <c r="O121" s="239"/>
    </row>
    <row r="122" spans="1:17" ht="162.75" hidden="1" customHeight="1">
      <c r="A122" s="272" t="s">
        <v>202</v>
      </c>
      <c r="B122" s="231" t="s">
        <v>20</v>
      </c>
      <c r="C122" s="231" t="s">
        <v>158</v>
      </c>
      <c r="D122" s="232" t="s">
        <v>18</v>
      </c>
      <c r="E122" s="238" t="s">
        <v>86</v>
      </c>
      <c r="F122" s="230"/>
      <c r="G122" s="212" t="s">
        <v>381</v>
      </c>
      <c r="H122" s="230" t="s">
        <v>384</v>
      </c>
      <c r="I122" s="230">
        <v>642</v>
      </c>
      <c r="J122" s="230">
        <v>0</v>
      </c>
      <c r="K122" s="230">
        <v>0</v>
      </c>
      <c r="L122" s="230">
        <v>0</v>
      </c>
      <c r="M122" s="232">
        <v>0</v>
      </c>
      <c r="N122" s="71">
        <v>0</v>
      </c>
      <c r="O122" s="239"/>
    </row>
    <row r="123" spans="1:17" ht="162.75" hidden="1" customHeight="1">
      <c r="A123" s="272" t="s">
        <v>203</v>
      </c>
      <c r="B123" s="231" t="s">
        <v>155</v>
      </c>
      <c r="C123" s="231" t="s">
        <v>158</v>
      </c>
      <c r="D123" s="232" t="s">
        <v>18</v>
      </c>
      <c r="E123" s="238" t="s">
        <v>86</v>
      </c>
      <c r="F123" s="230"/>
      <c r="G123" s="212" t="s">
        <v>381</v>
      </c>
      <c r="H123" s="230" t="s">
        <v>384</v>
      </c>
      <c r="I123" s="230">
        <v>642</v>
      </c>
      <c r="J123" s="230">
        <v>0</v>
      </c>
      <c r="K123" s="230">
        <v>0</v>
      </c>
      <c r="L123" s="230">
        <v>0</v>
      </c>
      <c r="M123" s="232">
        <v>0</v>
      </c>
      <c r="N123" s="71">
        <v>0</v>
      </c>
      <c r="O123" s="239"/>
    </row>
    <row r="124" spans="1:17" ht="162.75" hidden="1" customHeight="1">
      <c r="A124" s="269" t="s">
        <v>204</v>
      </c>
      <c r="B124" s="231" t="s">
        <v>56</v>
      </c>
      <c r="C124" s="231" t="s">
        <v>158</v>
      </c>
      <c r="D124" s="232" t="s">
        <v>18</v>
      </c>
      <c r="E124" s="238" t="s">
        <v>86</v>
      </c>
      <c r="F124" s="230"/>
      <c r="G124" s="212" t="s">
        <v>381</v>
      </c>
      <c r="H124" s="230" t="s">
        <v>384</v>
      </c>
      <c r="I124" s="230">
        <v>642</v>
      </c>
      <c r="J124" s="230">
        <v>0</v>
      </c>
      <c r="K124" s="230">
        <v>0</v>
      </c>
      <c r="L124" s="230">
        <v>0</v>
      </c>
      <c r="M124" s="232">
        <v>0</v>
      </c>
      <c r="N124" s="71">
        <v>0</v>
      </c>
      <c r="O124" s="239"/>
    </row>
    <row r="125" spans="1:17" ht="18" customHeight="1">
      <c r="A125" s="217"/>
      <c r="B125" s="240"/>
      <c r="C125" s="240"/>
      <c r="D125" s="65"/>
      <c r="E125" s="240"/>
      <c r="F125" s="65"/>
      <c r="G125" s="218"/>
      <c r="H125" s="65"/>
      <c r="I125" s="65"/>
      <c r="J125" s="65"/>
      <c r="K125" s="65"/>
      <c r="L125" s="65"/>
      <c r="M125" s="8"/>
      <c r="N125" s="219"/>
      <c r="O125" s="239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239"/>
      <c r="L127" s="239"/>
      <c r="M127" s="239"/>
      <c r="N127" s="239"/>
      <c r="O127" s="239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230" t="s">
        <v>26</v>
      </c>
      <c r="C130" s="230" t="s">
        <v>27</v>
      </c>
      <c r="D130" s="230" t="s">
        <v>18</v>
      </c>
      <c r="E130" s="230" t="s">
        <v>57</v>
      </c>
      <c r="F130" s="230" t="s">
        <v>18</v>
      </c>
      <c r="G130" s="359"/>
      <c r="H130" s="230" t="s">
        <v>29</v>
      </c>
      <c r="I130" s="230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230">
        <v>4</v>
      </c>
      <c r="E131" s="230">
        <v>5</v>
      </c>
      <c r="F131" s="230">
        <v>6</v>
      </c>
      <c r="G131" s="230">
        <v>7</v>
      </c>
      <c r="H131" s="230">
        <v>8</v>
      </c>
      <c r="I131" s="230">
        <v>9</v>
      </c>
      <c r="J131" s="230">
        <v>10</v>
      </c>
      <c r="K131" s="230">
        <v>11</v>
      </c>
      <c r="L131" s="230">
        <v>12</v>
      </c>
      <c r="M131" s="230">
        <v>13</v>
      </c>
      <c r="N131" s="230">
        <v>14</v>
      </c>
      <c r="O131" s="230">
        <v>15</v>
      </c>
      <c r="P131" s="66">
        <v>16</v>
      </c>
      <c r="Q131" s="66">
        <v>17</v>
      </c>
    </row>
    <row r="132" spans="1:17" ht="56.25" hidden="1">
      <c r="A132" s="269" t="s">
        <v>185</v>
      </c>
      <c r="B132" s="231" t="s">
        <v>153</v>
      </c>
      <c r="C132" s="231" t="s">
        <v>154</v>
      </c>
      <c r="D132" s="232" t="s">
        <v>18</v>
      </c>
      <c r="E132" s="230" t="s">
        <v>55</v>
      </c>
      <c r="F132" s="232" t="s">
        <v>18</v>
      </c>
      <c r="G132" s="230" t="s">
        <v>58</v>
      </c>
      <c r="H132" s="230" t="s">
        <v>32</v>
      </c>
      <c r="I132" s="121" t="s">
        <v>102</v>
      </c>
      <c r="J132" s="230"/>
      <c r="K132" s="230">
        <f>J132</f>
        <v>0</v>
      </c>
      <c r="L132" s="230">
        <f>J132</f>
        <v>0</v>
      </c>
      <c r="M132" s="14" t="s">
        <v>18</v>
      </c>
      <c r="N132" s="230" t="s">
        <v>18</v>
      </c>
      <c r="O132" s="230" t="s">
        <v>18</v>
      </c>
      <c r="P132" s="66">
        <v>10</v>
      </c>
      <c r="Q132" s="67">
        <f>J132*0.1</f>
        <v>0</v>
      </c>
    </row>
    <row r="133" spans="1:17" ht="75">
      <c r="A133" s="270" t="s">
        <v>186</v>
      </c>
      <c r="B133" s="231" t="s">
        <v>54</v>
      </c>
      <c r="C133" s="231" t="s">
        <v>154</v>
      </c>
      <c r="D133" s="232" t="s">
        <v>18</v>
      </c>
      <c r="E133" s="230" t="s">
        <v>55</v>
      </c>
      <c r="F133" s="232" t="s">
        <v>18</v>
      </c>
      <c r="G133" s="230" t="s">
        <v>58</v>
      </c>
      <c r="H133" s="230" t="s">
        <v>32</v>
      </c>
      <c r="I133" s="121" t="s">
        <v>102</v>
      </c>
      <c r="J133" s="230">
        <v>1</v>
      </c>
      <c r="K133" s="230">
        <f>J133</f>
        <v>1</v>
      </c>
      <c r="L133" s="230">
        <f>J133</f>
        <v>1</v>
      </c>
      <c r="M133" s="14" t="s">
        <v>18</v>
      </c>
      <c r="N133" s="230" t="s">
        <v>18</v>
      </c>
      <c r="O133" s="230" t="s">
        <v>18</v>
      </c>
      <c r="P133" s="66">
        <v>10</v>
      </c>
      <c r="Q133" s="67">
        <f>J133*0.1</f>
        <v>0</v>
      </c>
    </row>
    <row r="134" spans="1:17" ht="37.5" hidden="1">
      <c r="A134" s="260" t="s">
        <v>187</v>
      </c>
      <c r="B134" s="231" t="s">
        <v>20</v>
      </c>
      <c r="C134" s="231" t="s">
        <v>154</v>
      </c>
      <c r="D134" s="232" t="s">
        <v>18</v>
      </c>
      <c r="E134" s="230" t="s">
        <v>55</v>
      </c>
      <c r="F134" s="232" t="s">
        <v>18</v>
      </c>
      <c r="G134" s="230" t="s">
        <v>58</v>
      </c>
      <c r="H134" s="230" t="s">
        <v>32</v>
      </c>
      <c r="I134" s="121" t="s">
        <v>102</v>
      </c>
      <c r="J134" s="230"/>
      <c r="K134" s="230">
        <f>J134</f>
        <v>0</v>
      </c>
      <c r="L134" s="230">
        <f>J134</f>
        <v>0</v>
      </c>
      <c r="M134" s="14" t="s">
        <v>18</v>
      </c>
      <c r="N134" s="230" t="s">
        <v>18</v>
      </c>
      <c r="O134" s="230" t="s">
        <v>18</v>
      </c>
      <c r="P134" s="66">
        <v>10</v>
      </c>
      <c r="Q134" s="67">
        <f>J134*0.1</f>
        <v>0</v>
      </c>
    </row>
    <row r="135" spans="1:17" ht="93.75">
      <c r="A135" s="267" t="s">
        <v>188</v>
      </c>
      <c r="B135" s="259" t="s">
        <v>155</v>
      </c>
      <c r="C135" s="259" t="s">
        <v>154</v>
      </c>
      <c r="D135" s="258" t="s">
        <v>18</v>
      </c>
      <c r="E135" s="257" t="s">
        <v>55</v>
      </c>
      <c r="F135" s="258" t="s">
        <v>18</v>
      </c>
      <c r="G135" s="257" t="s">
        <v>58</v>
      </c>
      <c r="H135" s="257" t="s">
        <v>32</v>
      </c>
      <c r="I135" s="121" t="s">
        <v>102</v>
      </c>
      <c r="J135" s="257">
        <v>1</v>
      </c>
      <c r="K135" s="304">
        <f t="shared" ref="K135:K153" si="5">J135</f>
        <v>1</v>
      </c>
      <c r="L135" s="304">
        <f t="shared" ref="L135:L153" si="6">J135</f>
        <v>1</v>
      </c>
      <c r="M135" s="14" t="s">
        <v>18</v>
      </c>
      <c r="N135" s="257" t="s">
        <v>18</v>
      </c>
      <c r="O135" s="257" t="s">
        <v>18</v>
      </c>
      <c r="P135" s="66">
        <v>10</v>
      </c>
      <c r="Q135" s="67">
        <f t="shared" ref="Q135" si="7">J135*0.1</f>
        <v>0</v>
      </c>
    </row>
    <row r="136" spans="1:17" ht="93.75">
      <c r="A136" s="267" t="s">
        <v>188</v>
      </c>
      <c r="B136" s="231" t="s">
        <v>155</v>
      </c>
      <c r="C136" s="231" t="s">
        <v>154</v>
      </c>
      <c r="D136" s="232" t="s">
        <v>18</v>
      </c>
      <c r="E136" s="230" t="s">
        <v>55</v>
      </c>
      <c r="F136" s="232" t="s">
        <v>18</v>
      </c>
      <c r="G136" s="230" t="s">
        <v>58</v>
      </c>
      <c r="H136" s="230" t="s">
        <v>32</v>
      </c>
      <c r="I136" s="121" t="s">
        <v>102</v>
      </c>
      <c r="J136" s="230">
        <v>31</v>
      </c>
      <c r="K136" s="304">
        <f t="shared" si="5"/>
        <v>31</v>
      </c>
      <c r="L136" s="304">
        <f t="shared" si="6"/>
        <v>31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3</v>
      </c>
    </row>
    <row r="137" spans="1:17" ht="75">
      <c r="A137" s="260" t="s">
        <v>189</v>
      </c>
      <c r="B137" s="231" t="s">
        <v>56</v>
      </c>
      <c r="C137" s="231" t="s">
        <v>154</v>
      </c>
      <c r="D137" s="232" t="s">
        <v>18</v>
      </c>
      <c r="E137" s="230" t="s">
        <v>55</v>
      </c>
      <c r="F137" s="232" t="s">
        <v>234</v>
      </c>
      <c r="G137" s="230" t="s">
        <v>58</v>
      </c>
      <c r="H137" s="230" t="s">
        <v>32</v>
      </c>
      <c r="I137" s="121" t="s">
        <v>102</v>
      </c>
      <c r="J137" s="230">
        <v>78</v>
      </c>
      <c r="K137" s="304">
        <f t="shared" si="5"/>
        <v>78</v>
      </c>
      <c r="L137" s="304">
        <f t="shared" si="6"/>
        <v>78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8">J137*0.1</f>
        <v>8</v>
      </c>
    </row>
    <row r="138" spans="1:17" ht="93.75" hidden="1">
      <c r="A138" s="271" t="s">
        <v>190</v>
      </c>
      <c r="B138" s="231" t="s">
        <v>153</v>
      </c>
      <c r="C138" s="231" t="s">
        <v>154</v>
      </c>
      <c r="D138" s="232" t="s">
        <v>18</v>
      </c>
      <c r="E138" s="230" t="s">
        <v>86</v>
      </c>
      <c r="F138" s="232" t="s">
        <v>18</v>
      </c>
      <c r="G138" s="230" t="s">
        <v>58</v>
      </c>
      <c r="H138" s="230" t="s">
        <v>32</v>
      </c>
      <c r="I138" s="121" t="s">
        <v>102</v>
      </c>
      <c r="J138" s="230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8"/>
        <v>0</v>
      </c>
    </row>
    <row r="139" spans="1:17" ht="93.75" hidden="1">
      <c r="A139" s="271" t="s">
        <v>191</v>
      </c>
      <c r="B139" s="231" t="s">
        <v>54</v>
      </c>
      <c r="C139" s="231" t="s">
        <v>154</v>
      </c>
      <c r="D139" s="232" t="s">
        <v>18</v>
      </c>
      <c r="E139" s="230" t="s">
        <v>86</v>
      </c>
      <c r="F139" s="232" t="s">
        <v>18</v>
      </c>
      <c r="G139" s="230" t="s">
        <v>58</v>
      </c>
      <c r="H139" s="230" t="s">
        <v>32</v>
      </c>
      <c r="I139" s="121" t="s">
        <v>102</v>
      </c>
      <c r="J139" s="230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8"/>
        <v>0</v>
      </c>
    </row>
    <row r="140" spans="1:17" ht="93.75" hidden="1">
      <c r="A140" s="271" t="s">
        <v>192</v>
      </c>
      <c r="B140" s="231" t="s">
        <v>20</v>
      </c>
      <c r="C140" s="231" t="s">
        <v>154</v>
      </c>
      <c r="D140" s="232" t="s">
        <v>18</v>
      </c>
      <c r="E140" s="230" t="s">
        <v>86</v>
      </c>
      <c r="F140" s="232" t="s">
        <v>18</v>
      </c>
      <c r="G140" s="230" t="s">
        <v>58</v>
      </c>
      <c r="H140" s="230" t="s">
        <v>32</v>
      </c>
      <c r="I140" s="121" t="s">
        <v>102</v>
      </c>
      <c r="J140" s="230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8"/>
        <v>0</v>
      </c>
    </row>
    <row r="141" spans="1:17" ht="93.75" hidden="1">
      <c r="A141" s="271" t="s">
        <v>193</v>
      </c>
      <c r="B141" s="231" t="s">
        <v>155</v>
      </c>
      <c r="C141" s="231" t="s">
        <v>154</v>
      </c>
      <c r="D141" s="232" t="s">
        <v>18</v>
      </c>
      <c r="E141" s="230" t="s">
        <v>86</v>
      </c>
      <c r="F141" s="232" t="s">
        <v>18</v>
      </c>
      <c r="G141" s="230" t="s">
        <v>58</v>
      </c>
      <c r="H141" s="230" t="s">
        <v>32</v>
      </c>
      <c r="I141" s="121" t="s">
        <v>102</v>
      </c>
      <c r="J141" s="230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8"/>
        <v>0</v>
      </c>
    </row>
    <row r="142" spans="1:17" ht="93.75" hidden="1">
      <c r="A142" s="271" t="s">
        <v>194</v>
      </c>
      <c r="B142" s="231" t="s">
        <v>56</v>
      </c>
      <c r="C142" s="231" t="s">
        <v>154</v>
      </c>
      <c r="D142" s="232" t="s">
        <v>18</v>
      </c>
      <c r="E142" s="230" t="s">
        <v>86</v>
      </c>
      <c r="F142" s="232" t="s">
        <v>18</v>
      </c>
      <c r="G142" s="230" t="s">
        <v>58</v>
      </c>
      <c r="H142" s="230" t="s">
        <v>32</v>
      </c>
      <c r="I142" s="121" t="s">
        <v>102</v>
      </c>
      <c r="J142" s="230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8"/>
        <v>0</v>
      </c>
    </row>
    <row r="143" spans="1:17" ht="56.25" hidden="1">
      <c r="A143" s="260" t="s">
        <v>195</v>
      </c>
      <c r="B143" s="231" t="s">
        <v>153</v>
      </c>
      <c r="C143" s="231" t="s">
        <v>158</v>
      </c>
      <c r="D143" s="232" t="s">
        <v>18</v>
      </c>
      <c r="E143" s="230" t="s">
        <v>55</v>
      </c>
      <c r="F143" s="232" t="s">
        <v>18</v>
      </c>
      <c r="G143" s="230" t="s">
        <v>58</v>
      </c>
      <c r="H143" s="230" t="s">
        <v>32</v>
      </c>
      <c r="I143" s="121" t="s">
        <v>102</v>
      </c>
      <c r="J143" s="230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8"/>
        <v>0</v>
      </c>
    </row>
    <row r="144" spans="1:17" ht="75" hidden="1">
      <c r="A144" s="260" t="s">
        <v>196</v>
      </c>
      <c r="B144" s="231" t="s">
        <v>54</v>
      </c>
      <c r="C144" s="231" t="s">
        <v>158</v>
      </c>
      <c r="D144" s="232" t="s">
        <v>18</v>
      </c>
      <c r="E144" s="230" t="s">
        <v>55</v>
      </c>
      <c r="F144" s="232" t="s">
        <v>18</v>
      </c>
      <c r="G144" s="230" t="s">
        <v>58</v>
      </c>
      <c r="H144" s="230" t="s">
        <v>32</v>
      </c>
      <c r="I144" s="121" t="s">
        <v>102</v>
      </c>
      <c r="J144" s="230"/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8"/>
        <v>0</v>
      </c>
    </row>
    <row r="145" spans="1:17" ht="37.5">
      <c r="A145" s="260" t="s">
        <v>197</v>
      </c>
      <c r="B145" s="231" t="s">
        <v>20</v>
      </c>
      <c r="C145" s="231" t="s">
        <v>158</v>
      </c>
      <c r="D145" s="232" t="s">
        <v>18</v>
      </c>
      <c r="E145" s="230" t="s">
        <v>55</v>
      </c>
      <c r="F145" s="232" t="s">
        <v>18</v>
      </c>
      <c r="G145" s="230" t="s">
        <v>58</v>
      </c>
      <c r="H145" s="230" t="s">
        <v>32</v>
      </c>
      <c r="I145" s="121" t="s">
        <v>102</v>
      </c>
      <c r="J145" s="230">
        <v>6</v>
      </c>
      <c r="K145" s="304">
        <f t="shared" si="5"/>
        <v>6</v>
      </c>
      <c r="L145" s="304">
        <f t="shared" si="6"/>
        <v>6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8"/>
        <v>1</v>
      </c>
    </row>
    <row r="146" spans="1:17" ht="93.75">
      <c r="A146" s="267" t="s">
        <v>198</v>
      </c>
      <c r="B146" s="274" t="s">
        <v>155</v>
      </c>
      <c r="C146" s="274" t="s">
        <v>158</v>
      </c>
      <c r="D146" s="275" t="s">
        <v>18</v>
      </c>
      <c r="E146" s="273" t="s">
        <v>55</v>
      </c>
      <c r="F146" s="275" t="s">
        <v>18</v>
      </c>
      <c r="G146" s="273" t="s">
        <v>58</v>
      </c>
      <c r="H146" s="273" t="s">
        <v>32</v>
      </c>
      <c r="I146" s="121" t="s">
        <v>102</v>
      </c>
      <c r="J146" s="257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73" t="s">
        <v>18</v>
      </c>
      <c r="O146" s="273" t="s">
        <v>18</v>
      </c>
      <c r="P146" s="66">
        <v>10</v>
      </c>
      <c r="Q146" s="67">
        <f t="shared" si="8"/>
        <v>0</v>
      </c>
    </row>
    <row r="147" spans="1:17" ht="93.75">
      <c r="A147" s="267" t="s">
        <v>198</v>
      </c>
      <c r="B147" s="231" t="s">
        <v>155</v>
      </c>
      <c r="C147" s="231" t="s">
        <v>158</v>
      </c>
      <c r="D147" s="232" t="s">
        <v>18</v>
      </c>
      <c r="E147" s="230" t="s">
        <v>55</v>
      </c>
      <c r="F147" s="232" t="s">
        <v>18</v>
      </c>
      <c r="G147" s="230" t="s">
        <v>58</v>
      </c>
      <c r="H147" s="230" t="s">
        <v>32</v>
      </c>
      <c r="I147" s="121" t="s">
        <v>102</v>
      </c>
      <c r="J147" s="230">
        <v>45</v>
      </c>
      <c r="K147" s="304">
        <f t="shared" si="5"/>
        <v>45</v>
      </c>
      <c r="L147" s="304">
        <f t="shared" si="6"/>
        <v>45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5</v>
      </c>
    </row>
    <row r="148" spans="1:17" ht="75">
      <c r="A148" s="260" t="s">
        <v>199</v>
      </c>
      <c r="B148" s="231" t="s">
        <v>56</v>
      </c>
      <c r="C148" s="231" t="s">
        <v>158</v>
      </c>
      <c r="D148" s="232" t="s">
        <v>18</v>
      </c>
      <c r="E148" s="230" t="s">
        <v>55</v>
      </c>
      <c r="F148" s="232" t="s">
        <v>18</v>
      </c>
      <c r="G148" s="230" t="s">
        <v>58</v>
      </c>
      <c r="H148" s="230" t="s">
        <v>32</v>
      </c>
      <c r="I148" s="121" t="s">
        <v>102</v>
      </c>
      <c r="J148" s="230">
        <v>76</v>
      </c>
      <c r="K148" s="304">
        <f t="shared" si="5"/>
        <v>76</v>
      </c>
      <c r="L148" s="304">
        <f t="shared" si="6"/>
        <v>76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8"/>
        <v>8</v>
      </c>
    </row>
    <row r="149" spans="1:17" ht="93.75" hidden="1">
      <c r="A149" s="272" t="s">
        <v>200</v>
      </c>
      <c r="B149" s="231" t="s">
        <v>153</v>
      </c>
      <c r="C149" s="231" t="s">
        <v>158</v>
      </c>
      <c r="D149" s="232" t="s">
        <v>18</v>
      </c>
      <c r="E149" s="230" t="s">
        <v>86</v>
      </c>
      <c r="F149" s="232" t="s">
        <v>18</v>
      </c>
      <c r="G149" s="230" t="s">
        <v>58</v>
      </c>
      <c r="H149" s="230" t="s">
        <v>32</v>
      </c>
      <c r="I149" s="121" t="s">
        <v>102</v>
      </c>
      <c r="J149" s="230"/>
      <c r="K149" s="304">
        <f t="shared" si="5"/>
        <v>0</v>
      </c>
      <c r="L149" s="304">
        <f t="shared" si="6"/>
        <v>0</v>
      </c>
      <c r="M149" s="14" t="s">
        <v>18</v>
      </c>
      <c r="N149" s="230" t="s">
        <v>18</v>
      </c>
      <c r="O149" s="230" t="s">
        <v>18</v>
      </c>
      <c r="P149" s="66">
        <v>10</v>
      </c>
      <c r="Q149" s="67">
        <f t="shared" si="8"/>
        <v>0</v>
      </c>
    </row>
    <row r="150" spans="1:17" ht="93.75" hidden="1">
      <c r="A150" s="272" t="s">
        <v>201</v>
      </c>
      <c r="B150" s="231" t="s">
        <v>54</v>
      </c>
      <c r="C150" s="231" t="s">
        <v>158</v>
      </c>
      <c r="D150" s="232" t="s">
        <v>18</v>
      </c>
      <c r="E150" s="230" t="s">
        <v>86</v>
      </c>
      <c r="F150" s="232" t="s">
        <v>18</v>
      </c>
      <c r="G150" s="230" t="s">
        <v>58</v>
      </c>
      <c r="H150" s="230" t="s">
        <v>32</v>
      </c>
      <c r="I150" s="121" t="s">
        <v>102</v>
      </c>
      <c r="J150" s="230"/>
      <c r="K150" s="304">
        <f t="shared" si="5"/>
        <v>0</v>
      </c>
      <c r="L150" s="304">
        <f t="shared" si="6"/>
        <v>0</v>
      </c>
      <c r="M150" s="14" t="s">
        <v>18</v>
      </c>
      <c r="N150" s="230" t="s">
        <v>18</v>
      </c>
      <c r="O150" s="230" t="s">
        <v>18</v>
      </c>
      <c r="P150" s="66">
        <v>10</v>
      </c>
      <c r="Q150" s="67">
        <f t="shared" si="8"/>
        <v>0</v>
      </c>
    </row>
    <row r="151" spans="1:17" ht="93.75" hidden="1">
      <c r="A151" s="272" t="s">
        <v>202</v>
      </c>
      <c r="B151" s="231" t="s">
        <v>20</v>
      </c>
      <c r="C151" s="231" t="s">
        <v>158</v>
      </c>
      <c r="D151" s="232" t="s">
        <v>18</v>
      </c>
      <c r="E151" s="230" t="s">
        <v>86</v>
      </c>
      <c r="F151" s="232" t="s">
        <v>18</v>
      </c>
      <c r="G151" s="230" t="s">
        <v>58</v>
      </c>
      <c r="H151" s="230" t="s">
        <v>32</v>
      </c>
      <c r="I151" s="121" t="s">
        <v>102</v>
      </c>
      <c r="J151" s="230"/>
      <c r="K151" s="304">
        <f t="shared" si="5"/>
        <v>0</v>
      </c>
      <c r="L151" s="304">
        <f t="shared" si="6"/>
        <v>0</v>
      </c>
      <c r="M151" s="14" t="s">
        <v>18</v>
      </c>
      <c r="N151" s="230" t="s">
        <v>18</v>
      </c>
      <c r="O151" s="230" t="s">
        <v>18</v>
      </c>
      <c r="P151" s="66">
        <v>10</v>
      </c>
      <c r="Q151" s="67">
        <f t="shared" si="8"/>
        <v>0</v>
      </c>
    </row>
    <row r="152" spans="1:17" ht="93.75" hidden="1">
      <c r="A152" s="272" t="s">
        <v>203</v>
      </c>
      <c r="B152" s="231" t="s">
        <v>155</v>
      </c>
      <c r="C152" s="231" t="s">
        <v>158</v>
      </c>
      <c r="D152" s="232" t="s">
        <v>18</v>
      </c>
      <c r="E152" s="230" t="s">
        <v>86</v>
      </c>
      <c r="F152" s="232" t="s">
        <v>18</v>
      </c>
      <c r="G152" s="230" t="s">
        <v>58</v>
      </c>
      <c r="H152" s="230" t="s">
        <v>32</v>
      </c>
      <c r="I152" s="121" t="s">
        <v>102</v>
      </c>
      <c r="J152" s="230"/>
      <c r="K152" s="304">
        <f t="shared" si="5"/>
        <v>0</v>
      </c>
      <c r="L152" s="304">
        <f t="shared" si="6"/>
        <v>0</v>
      </c>
      <c r="M152" s="229" t="s">
        <v>156</v>
      </c>
      <c r="N152" s="229" t="s">
        <v>156</v>
      </c>
      <c r="O152" s="229" t="s">
        <v>156</v>
      </c>
      <c r="P152" s="66">
        <v>10</v>
      </c>
      <c r="Q152" s="67">
        <f t="shared" si="8"/>
        <v>0</v>
      </c>
    </row>
    <row r="153" spans="1:17" ht="93.75" hidden="1">
      <c r="A153" s="269" t="s">
        <v>204</v>
      </c>
      <c r="B153" s="231" t="s">
        <v>56</v>
      </c>
      <c r="C153" s="231" t="s">
        <v>158</v>
      </c>
      <c r="D153" s="232" t="s">
        <v>18</v>
      </c>
      <c r="E153" s="230" t="s">
        <v>86</v>
      </c>
      <c r="F153" s="232" t="s">
        <v>18</v>
      </c>
      <c r="G153" s="230" t="s">
        <v>58</v>
      </c>
      <c r="H153" s="230" t="s">
        <v>32</v>
      </c>
      <c r="I153" s="121" t="s">
        <v>102</v>
      </c>
      <c r="J153" s="230"/>
      <c r="K153" s="304">
        <f t="shared" si="5"/>
        <v>0</v>
      </c>
      <c r="L153" s="304">
        <f t="shared" si="6"/>
        <v>0</v>
      </c>
      <c r="M153" s="229" t="s">
        <v>157</v>
      </c>
      <c r="N153" s="229" t="s">
        <v>157</v>
      </c>
      <c r="O153" s="229" t="s">
        <v>157</v>
      </c>
      <c r="P153" s="66">
        <v>10</v>
      </c>
      <c r="Q153" s="67">
        <f t="shared" si="8"/>
        <v>0</v>
      </c>
    </row>
    <row r="154" spans="1:17" hidden="1">
      <c r="A154" s="18"/>
      <c r="B154" s="231"/>
      <c r="C154" s="231"/>
      <c r="D154" s="232"/>
      <c r="E154" s="230"/>
      <c r="F154" s="232"/>
      <c r="G154" s="230"/>
      <c r="H154" s="230"/>
      <c r="I154" s="121"/>
      <c r="J154" s="230"/>
      <c r="K154" s="230"/>
      <c r="L154" s="230"/>
      <c r="M154" s="230"/>
      <c r="N154" s="230"/>
      <c r="O154" s="230"/>
      <c r="P154" s="66">
        <v>10</v>
      </c>
      <c r="Q154" s="67">
        <f t="shared" si="8"/>
        <v>0</v>
      </c>
    </row>
    <row r="155" spans="1:17" ht="21.75" customHeight="1">
      <c r="A155" s="11" t="s">
        <v>92</v>
      </c>
      <c r="B155" s="231"/>
      <c r="C155" s="231"/>
      <c r="D155" s="232"/>
      <c r="E155" s="230"/>
      <c r="F155" s="232"/>
      <c r="G155" s="230"/>
      <c r="H155" s="230"/>
      <c r="I155" s="12"/>
      <c r="J155" s="14">
        <f>SUM(J132:J154)</f>
        <v>239</v>
      </c>
      <c r="K155" s="14">
        <f t="shared" ref="K155:L155" si="9">SUM(K132:K154)</f>
        <v>239</v>
      </c>
      <c r="L155" s="14">
        <f t="shared" si="9"/>
        <v>239</v>
      </c>
      <c r="M155" s="230"/>
      <c r="N155" s="230"/>
      <c r="O155" s="230"/>
      <c r="P155" s="66">
        <v>10</v>
      </c>
      <c r="Q155" s="67">
        <f>J155*0.1</f>
        <v>24</v>
      </c>
    </row>
    <row r="156" spans="1:17">
      <c r="A156" s="239" t="s">
        <v>33</v>
      </c>
      <c r="B156" s="239"/>
      <c r="C156" s="239"/>
      <c r="D156" s="239"/>
      <c r="E156" s="239"/>
      <c r="F156" s="239"/>
      <c r="G156" s="239"/>
      <c r="H156" s="239"/>
      <c r="I156" s="239"/>
      <c r="J156" s="239"/>
      <c r="K156" s="239"/>
      <c r="L156" s="239"/>
      <c r="M156" s="239"/>
      <c r="N156" s="239"/>
      <c r="O156" s="239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239"/>
      <c r="M157" s="239"/>
      <c r="N157" s="239"/>
      <c r="O157" s="239"/>
    </row>
    <row r="158" spans="1:17">
      <c r="A158" s="230" t="s">
        <v>35</v>
      </c>
      <c r="B158" s="230" t="s">
        <v>36</v>
      </c>
      <c r="C158" s="230" t="s">
        <v>37</v>
      </c>
      <c r="D158" s="230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239"/>
      <c r="M158" s="239"/>
      <c r="N158" s="239"/>
      <c r="O158" s="239"/>
    </row>
    <row r="159" spans="1:17">
      <c r="A159" s="230">
        <v>1</v>
      </c>
      <c r="B159" s="230">
        <v>2</v>
      </c>
      <c r="C159" s="230">
        <v>3</v>
      </c>
      <c r="D159" s="230">
        <v>4</v>
      </c>
      <c r="E159" s="331">
        <v>5</v>
      </c>
      <c r="F159" s="384"/>
      <c r="G159" s="384"/>
      <c r="H159" s="384"/>
      <c r="I159" s="384"/>
      <c r="J159" s="384"/>
      <c r="K159" s="384"/>
      <c r="L159" s="239"/>
      <c r="M159" s="239"/>
      <c r="N159" s="239"/>
      <c r="O159" s="239"/>
    </row>
    <row r="160" spans="1:17" ht="101.25" customHeight="1">
      <c r="A160" s="230" t="s">
        <v>59</v>
      </c>
      <c r="B160" s="230" t="s">
        <v>60</v>
      </c>
      <c r="C160" s="16">
        <v>42443</v>
      </c>
      <c r="D160" s="230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239"/>
      <c r="M160" s="239"/>
      <c r="N160" s="239"/>
      <c r="O160" s="239"/>
    </row>
    <row r="161" spans="1:23" ht="75.75" customHeight="1">
      <c r="A161" s="230" t="s">
        <v>59</v>
      </c>
      <c r="B161" s="23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39"/>
      <c r="M161" s="239"/>
      <c r="N161" s="239"/>
      <c r="O161" s="239"/>
    </row>
    <row r="162" spans="1:23">
      <c r="A162" s="358" t="s">
        <v>39</v>
      </c>
      <c r="B162" s="358"/>
      <c r="C162" s="358"/>
      <c r="D162" s="358"/>
      <c r="E162" s="358"/>
      <c r="F162" s="358"/>
      <c r="G162" s="239"/>
      <c r="H162" s="239"/>
      <c r="I162" s="239"/>
      <c r="J162" s="239"/>
      <c r="K162" s="239"/>
      <c r="L162" s="239"/>
      <c r="M162" s="239"/>
      <c r="N162" s="239"/>
      <c r="O162" s="239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249"/>
      <c r="M163" s="249"/>
      <c r="N163" s="249"/>
      <c r="O163" s="249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249"/>
      <c r="M164" s="249"/>
      <c r="N164" s="249"/>
      <c r="O164" s="249"/>
    </row>
    <row r="165" spans="1:23" ht="17.25" customHeight="1">
      <c r="A165" s="432" t="s">
        <v>233</v>
      </c>
      <c r="B165" s="432"/>
      <c r="C165" s="432"/>
      <c r="D165" s="432"/>
      <c r="E165" s="432"/>
      <c r="F165" s="432"/>
      <c r="G165" s="432"/>
      <c r="H165" s="432"/>
      <c r="I165" s="432"/>
      <c r="J165" s="432"/>
      <c r="K165" s="432"/>
      <c r="L165" s="249"/>
      <c r="M165" s="249"/>
      <c r="N165" s="249"/>
      <c r="O165" s="249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239"/>
      <c r="K166" s="239"/>
      <c r="L166" s="239"/>
      <c r="M166" s="239"/>
      <c r="N166" s="239"/>
      <c r="O166" s="239"/>
    </row>
    <row r="167" spans="1:23" ht="18.75" customHeight="1">
      <c r="A167" s="333" t="s">
        <v>43</v>
      </c>
      <c r="B167" s="333"/>
      <c r="C167" s="333"/>
      <c r="D167" s="333"/>
      <c r="E167" s="333" t="s">
        <v>44</v>
      </c>
      <c r="F167" s="333"/>
      <c r="G167" s="333"/>
      <c r="H167" s="333" t="s">
        <v>45</v>
      </c>
      <c r="I167" s="333"/>
      <c r="J167" s="333"/>
      <c r="K167" s="333"/>
      <c r="L167" s="333"/>
      <c r="M167" s="239"/>
      <c r="N167" s="239"/>
      <c r="O167" s="239"/>
      <c r="P167" s="239"/>
    </row>
    <row r="168" spans="1:23">
      <c r="A168" s="331">
        <v>1</v>
      </c>
      <c r="B168" s="331"/>
      <c r="C168" s="331"/>
      <c r="D168" s="331"/>
      <c r="E168" s="355">
        <v>2</v>
      </c>
      <c r="F168" s="427"/>
      <c r="G168" s="356"/>
      <c r="H168" s="333">
        <v>3</v>
      </c>
      <c r="I168" s="333"/>
      <c r="J168" s="333"/>
      <c r="K168" s="333"/>
      <c r="L168" s="333"/>
    </row>
    <row r="169" spans="1:23" ht="55.5" customHeight="1">
      <c r="A169" s="393" t="s">
        <v>414</v>
      </c>
      <c r="B169" s="394"/>
      <c r="C169" s="394"/>
      <c r="D169" s="395"/>
      <c r="E169" s="355" t="s">
        <v>46</v>
      </c>
      <c r="F169" s="427"/>
      <c r="G169" s="356"/>
      <c r="H169" s="355" t="s">
        <v>47</v>
      </c>
      <c r="I169" s="427"/>
      <c r="J169" s="427"/>
      <c r="K169" s="427"/>
      <c r="L169" s="356"/>
    </row>
    <row r="170" spans="1:23" ht="56.25" customHeight="1">
      <c r="A170" s="393" t="s">
        <v>414</v>
      </c>
      <c r="B170" s="394"/>
      <c r="C170" s="394"/>
      <c r="D170" s="395"/>
      <c r="E170" s="355" t="s">
        <v>48</v>
      </c>
      <c r="F170" s="427"/>
      <c r="G170" s="356"/>
      <c r="H170" s="355" t="s">
        <v>49</v>
      </c>
      <c r="I170" s="427"/>
      <c r="J170" s="427"/>
      <c r="K170" s="427"/>
      <c r="L170" s="356"/>
    </row>
    <row r="171" spans="1:23" ht="54.75" customHeight="1">
      <c r="A171" s="393" t="s">
        <v>414</v>
      </c>
      <c r="B171" s="394"/>
      <c r="C171" s="394"/>
      <c r="D171" s="395"/>
      <c r="E171" s="355" t="s">
        <v>51</v>
      </c>
      <c r="F171" s="427"/>
      <c r="G171" s="356"/>
      <c r="H171" s="355" t="s">
        <v>47</v>
      </c>
      <c r="I171" s="427"/>
      <c r="J171" s="427"/>
      <c r="K171" s="427"/>
      <c r="L171" s="356"/>
    </row>
    <row r="172" spans="1:23" ht="59.25" customHeight="1">
      <c r="A172" s="393" t="s">
        <v>414</v>
      </c>
      <c r="B172" s="394"/>
      <c r="C172" s="394"/>
      <c r="D172" s="395"/>
      <c r="E172" s="355" t="s">
        <v>50</v>
      </c>
      <c r="F172" s="427"/>
      <c r="G172" s="356"/>
      <c r="H172" s="428" t="s">
        <v>171</v>
      </c>
      <c r="I172" s="403"/>
      <c r="J172" s="403"/>
      <c r="K172" s="403"/>
      <c r="L172" s="404"/>
    </row>
    <row r="173" spans="1:23" ht="9" customHeight="1">
      <c r="A173" s="8"/>
      <c r="B173" s="8"/>
      <c r="C173" s="8"/>
      <c r="D173" s="8"/>
      <c r="E173" s="8"/>
      <c r="F173" s="8"/>
      <c r="G173" s="8"/>
      <c r="H173" s="8"/>
      <c r="I173" s="8"/>
      <c r="J173" s="239"/>
      <c r="K173" s="239"/>
      <c r="L173" s="239"/>
      <c r="M173" s="239"/>
      <c r="N173" s="239"/>
      <c r="O173" s="239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 ht="17.25" customHeight="1">
      <c r="A175" s="250"/>
      <c r="B175" s="251"/>
      <c r="C175" s="251"/>
      <c r="D175" s="251"/>
      <c r="E175" s="251"/>
      <c r="F175" s="251"/>
      <c r="G175" s="251"/>
      <c r="H175" s="251"/>
      <c r="I175" s="251"/>
      <c r="J175" s="251"/>
      <c r="K175" s="251"/>
      <c r="L175" s="251"/>
      <c r="M175" s="251"/>
      <c r="N175" s="251"/>
      <c r="O175" s="251"/>
      <c r="P175" s="91"/>
      <c r="Q175" s="92"/>
      <c r="R175" s="93"/>
      <c r="S175" s="93"/>
      <c r="T175" s="93"/>
      <c r="U175" s="93"/>
      <c r="V175" s="93"/>
      <c r="W175" s="93"/>
    </row>
    <row r="176" spans="1:23" ht="27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29" t="s">
        <v>175</v>
      </c>
      <c r="N176" s="353" t="s">
        <v>18</v>
      </c>
      <c r="O176" s="252"/>
      <c r="P176" s="252"/>
      <c r="Q176" s="98"/>
      <c r="R176" s="98"/>
      <c r="S176" s="98"/>
      <c r="T176" s="98"/>
      <c r="U176" s="98"/>
      <c r="V176" s="98"/>
      <c r="W176" s="98"/>
    </row>
    <row r="177" spans="1:31" ht="26.25" customHeight="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30"/>
      <c r="N177" s="353"/>
      <c r="O177" s="252"/>
      <c r="P177" s="252"/>
      <c r="Q177" s="98"/>
      <c r="R177" s="98"/>
      <c r="S177" s="98"/>
      <c r="T177" s="98"/>
      <c r="U177" s="98"/>
      <c r="V177" s="98"/>
      <c r="W177" s="98"/>
    </row>
    <row r="178" spans="1:31" ht="26.25" customHeight="1">
      <c r="A178" s="252" t="s">
        <v>218</v>
      </c>
      <c r="B178" s="252"/>
      <c r="C178" s="252"/>
      <c r="D178" s="252"/>
      <c r="E178" s="252"/>
      <c r="F178" s="252"/>
      <c r="G178" s="252"/>
      <c r="H178" s="252"/>
      <c r="I178" s="252"/>
      <c r="J178" s="252"/>
      <c r="K178" s="252"/>
      <c r="L178" s="252"/>
      <c r="M178" s="430"/>
      <c r="N178" s="353"/>
      <c r="O178" s="252"/>
      <c r="P178" s="252"/>
      <c r="Q178" s="98"/>
      <c r="R178" s="98"/>
      <c r="S178" s="98"/>
      <c r="T178" s="98"/>
      <c r="U178" s="98"/>
      <c r="V178" s="98"/>
      <c r="W178" s="98"/>
    </row>
    <row r="179" spans="1:3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252"/>
      <c r="N179" s="91"/>
      <c r="O179" s="252"/>
      <c r="P179" s="252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252"/>
      <c r="L180" s="252"/>
      <c r="M180" s="252"/>
      <c r="N180" s="91"/>
      <c r="O180" s="252"/>
      <c r="P180" s="252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49" t="s">
        <v>221</v>
      </c>
      <c r="B181" s="349" t="s">
        <v>222</v>
      </c>
      <c r="C181" s="349"/>
      <c r="D181" s="349"/>
      <c r="E181" s="349" t="s">
        <v>223</v>
      </c>
      <c r="F181" s="349"/>
      <c r="G181" s="349" t="s">
        <v>224</v>
      </c>
      <c r="H181" s="349"/>
      <c r="I181" s="349"/>
      <c r="J181" s="349" t="s">
        <v>225</v>
      </c>
      <c r="K181" s="349"/>
      <c r="L181" s="349"/>
      <c r="M181" s="349" t="s">
        <v>226</v>
      </c>
      <c r="N181" s="349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49"/>
      <c r="B182" s="431" t="s">
        <v>227</v>
      </c>
      <c r="C182" s="431" t="s">
        <v>227</v>
      </c>
      <c r="D182" s="431" t="s">
        <v>227</v>
      </c>
      <c r="E182" s="431" t="s">
        <v>227</v>
      </c>
      <c r="F182" s="431" t="s">
        <v>227</v>
      </c>
      <c r="G182" s="349" t="s">
        <v>228</v>
      </c>
      <c r="H182" s="349" t="s">
        <v>229</v>
      </c>
      <c r="I182" s="349"/>
      <c r="J182" s="331" t="s">
        <v>450</v>
      </c>
      <c r="K182" s="331" t="s">
        <v>451</v>
      </c>
      <c r="L182" s="331" t="s">
        <v>452</v>
      </c>
      <c r="M182" s="349" t="s">
        <v>168</v>
      </c>
      <c r="N182" s="349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49"/>
      <c r="B183" s="388"/>
      <c r="C183" s="388"/>
      <c r="D183" s="388"/>
      <c r="E183" s="388"/>
      <c r="F183" s="388"/>
      <c r="G183" s="349"/>
      <c r="H183" s="234" t="s">
        <v>15</v>
      </c>
      <c r="I183" s="254" t="s">
        <v>230</v>
      </c>
      <c r="J183" s="331"/>
      <c r="K183" s="331"/>
      <c r="L183" s="359"/>
      <c r="M183" s="349"/>
      <c r="N183" s="349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234">
        <v>1</v>
      </c>
      <c r="B184" s="234">
        <v>2</v>
      </c>
      <c r="C184" s="234">
        <v>3</v>
      </c>
      <c r="D184" s="234">
        <v>4</v>
      </c>
      <c r="E184" s="234">
        <v>5</v>
      </c>
      <c r="F184" s="234">
        <v>6</v>
      </c>
      <c r="G184" s="234">
        <v>7</v>
      </c>
      <c r="H184" s="234">
        <v>8</v>
      </c>
      <c r="I184" s="234">
        <v>9</v>
      </c>
      <c r="J184" s="234">
        <v>10</v>
      </c>
      <c r="K184" s="234">
        <v>11</v>
      </c>
      <c r="L184" s="234">
        <v>12</v>
      </c>
      <c r="M184" s="234">
        <v>13</v>
      </c>
      <c r="N184" s="234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49" t="s">
        <v>18</v>
      </c>
      <c r="B185" s="349" t="s">
        <v>18</v>
      </c>
      <c r="C185" s="349" t="s">
        <v>18</v>
      </c>
      <c r="D185" s="349" t="s">
        <v>18</v>
      </c>
      <c r="E185" s="349" t="s">
        <v>18</v>
      </c>
      <c r="F185" s="349" t="s">
        <v>18</v>
      </c>
      <c r="G185" s="234" t="s">
        <v>18</v>
      </c>
      <c r="H185" s="234" t="s">
        <v>18</v>
      </c>
      <c r="I185" s="234" t="s">
        <v>18</v>
      </c>
      <c r="J185" s="234" t="s">
        <v>18</v>
      </c>
      <c r="K185" s="234" t="s">
        <v>18</v>
      </c>
      <c r="L185" s="234" t="s">
        <v>18</v>
      </c>
      <c r="M185" s="234" t="s">
        <v>18</v>
      </c>
      <c r="N185" s="234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49"/>
      <c r="B186" s="349"/>
      <c r="C186" s="349"/>
      <c r="D186" s="349"/>
      <c r="E186" s="349"/>
      <c r="F186" s="349"/>
      <c r="G186" s="234" t="s">
        <v>18</v>
      </c>
      <c r="H186" s="234" t="s">
        <v>18</v>
      </c>
      <c r="I186" s="234" t="s">
        <v>18</v>
      </c>
      <c r="J186" s="234" t="s">
        <v>18</v>
      </c>
      <c r="K186" s="234" t="s">
        <v>18</v>
      </c>
      <c r="L186" s="234" t="s">
        <v>18</v>
      </c>
      <c r="M186" s="234" t="s">
        <v>18</v>
      </c>
      <c r="N186" s="234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253"/>
      <c r="B187" s="253"/>
      <c r="C187" s="253"/>
      <c r="D187" s="253"/>
      <c r="E187" s="253"/>
      <c r="F187" s="253"/>
      <c r="G187" s="253"/>
      <c r="H187" s="253"/>
      <c r="I187" s="253"/>
      <c r="J187" s="253"/>
      <c r="K187" s="253"/>
      <c r="L187" s="253"/>
      <c r="M187" s="253"/>
      <c r="N187" s="253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49" t="s">
        <v>221</v>
      </c>
      <c r="B189" s="349" t="s">
        <v>222</v>
      </c>
      <c r="C189" s="349"/>
      <c r="D189" s="349"/>
      <c r="E189" s="349" t="s">
        <v>223</v>
      </c>
      <c r="F189" s="349"/>
      <c r="G189" s="349" t="s">
        <v>232</v>
      </c>
      <c r="H189" s="349"/>
      <c r="I189" s="349"/>
      <c r="J189" s="421" t="s">
        <v>391</v>
      </c>
      <c r="K189" s="422"/>
      <c r="L189" s="423"/>
      <c r="M189" s="424" t="s">
        <v>170</v>
      </c>
      <c r="N189" s="425"/>
      <c r="O189" s="426"/>
      <c r="P189" s="420" t="s">
        <v>226</v>
      </c>
      <c r="Q189" s="420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49"/>
      <c r="B190" s="431" t="s">
        <v>227</v>
      </c>
      <c r="C190" s="431" t="s">
        <v>227</v>
      </c>
      <c r="D190" s="431" t="s">
        <v>227</v>
      </c>
      <c r="E190" s="431" t="s">
        <v>227</v>
      </c>
      <c r="F190" s="431" t="s">
        <v>227</v>
      </c>
      <c r="G190" s="431" t="s">
        <v>228</v>
      </c>
      <c r="H190" s="420" t="s">
        <v>229</v>
      </c>
      <c r="I190" s="420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49" t="s">
        <v>168</v>
      </c>
      <c r="Q190" s="349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49"/>
      <c r="B191" s="388"/>
      <c r="C191" s="388"/>
      <c r="D191" s="388"/>
      <c r="E191" s="388"/>
      <c r="F191" s="388"/>
      <c r="G191" s="388"/>
      <c r="H191" s="104" t="s">
        <v>15</v>
      </c>
      <c r="I191" s="254" t="s">
        <v>230</v>
      </c>
      <c r="J191" s="331"/>
      <c r="K191" s="331"/>
      <c r="L191" s="359"/>
      <c r="M191" s="331"/>
      <c r="N191" s="331"/>
      <c r="O191" s="359"/>
      <c r="P191" s="349"/>
      <c r="Q191" s="349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234">
        <v>1</v>
      </c>
      <c r="B192" s="234">
        <v>2</v>
      </c>
      <c r="C192" s="234">
        <v>3</v>
      </c>
      <c r="D192" s="255">
        <v>4</v>
      </c>
      <c r="E192" s="234">
        <v>5</v>
      </c>
      <c r="F192" s="234">
        <v>6</v>
      </c>
      <c r="G192" s="256">
        <v>7</v>
      </c>
      <c r="H192" s="234">
        <v>8</v>
      </c>
      <c r="I192" s="234">
        <v>9</v>
      </c>
      <c r="J192" s="234">
        <v>10</v>
      </c>
      <c r="K192" s="234">
        <v>11</v>
      </c>
      <c r="L192" s="234">
        <v>12</v>
      </c>
      <c r="M192" s="234">
        <v>13</v>
      </c>
      <c r="N192" s="234">
        <v>14</v>
      </c>
      <c r="O192" s="234">
        <v>15</v>
      </c>
      <c r="P192" s="234">
        <v>16</v>
      </c>
      <c r="Q192" s="234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8" t="s">
        <v>18</v>
      </c>
      <c r="B193" s="418" t="s">
        <v>18</v>
      </c>
      <c r="C193" s="418" t="s">
        <v>18</v>
      </c>
      <c r="D193" s="431" t="s">
        <v>18</v>
      </c>
      <c r="E193" s="431" t="s">
        <v>18</v>
      </c>
      <c r="F193" s="349" t="s">
        <v>18</v>
      </c>
      <c r="G193" s="234" t="s">
        <v>18</v>
      </c>
      <c r="H193" s="234" t="s">
        <v>18</v>
      </c>
      <c r="I193" s="234" t="s">
        <v>18</v>
      </c>
      <c r="J193" s="234" t="s">
        <v>18</v>
      </c>
      <c r="K193" s="234" t="s">
        <v>18</v>
      </c>
      <c r="L193" s="234" t="s">
        <v>18</v>
      </c>
      <c r="M193" s="234" t="s">
        <v>18</v>
      </c>
      <c r="N193" s="234" t="s">
        <v>18</v>
      </c>
      <c r="O193" s="234" t="s">
        <v>18</v>
      </c>
      <c r="P193" s="234" t="s">
        <v>18</v>
      </c>
      <c r="Q193" s="234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8"/>
      <c r="B194" s="418"/>
      <c r="C194" s="418"/>
      <c r="D194" s="388"/>
      <c r="E194" s="388"/>
      <c r="F194" s="349"/>
      <c r="G194" s="234" t="s">
        <v>18</v>
      </c>
      <c r="H194" s="234" t="s">
        <v>18</v>
      </c>
      <c r="I194" s="234" t="s">
        <v>18</v>
      </c>
      <c r="J194" s="234" t="s">
        <v>18</v>
      </c>
      <c r="K194" s="234" t="s">
        <v>18</v>
      </c>
      <c r="L194" s="234" t="s">
        <v>18</v>
      </c>
      <c r="M194" s="234" t="s">
        <v>18</v>
      </c>
      <c r="N194" s="234" t="s">
        <v>18</v>
      </c>
      <c r="O194" s="234" t="s">
        <v>18</v>
      </c>
      <c r="P194" s="234" t="s">
        <v>18</v>
      </c>
      <c r="Q194" s="234" t="s">
        <v>18</v>
      </c>
      <c r="R194" s="125"/>
      <c r="S194" s="125"/>
      <c r="T194" s="125"/>
      <c r="U194" s="125"/>
      <c r="V194" s="125"/>
      <c r="W194" s="125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253"/>
      <c r="B195" s="253"/>
      <c r="C195" s="253"/>
      <c r="D195" s="152"/>
      <c r="E195" s="253"/>
      <c r="F195" s="253"/>
      <c r="G195" s="153"/>
      <c r="H195" s="253"/>
      <c r="I195" s="253"/>
      <c r="J195" s="253"/>
      <c r="K195" s="253"/>
      <c r="L195" s="253"/>
      <c r="M195" s="253"/>
      <c r="N195" s="253"/>
      <c r="O195" s="253"/>
      <c r="P195" s="253"/>
      <c r="Q195" s="253"/>
      <c r="R195" s="125"/>
      <c r="S195" s="125"/>
      <c r="T195" s="125"/>
      <c r="U195" s="125"/>
      <c r="V195" s="125"/>
      <c r="W195" s="125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25"/>
      <c r="S196" s="125"/>
      <c r="T196" s="125"/>
      <c r="U196" s="125"/>
      <c r="V196" s="125"/>
      <c r="W196" s="125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239"/>
      <c r="N199" s="239"/>
      <c r="O199" s="239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239"/>
      <c r="N200" s="239"/>
      <c r="O200" s="239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239"/>
      <c r="N201" s="239"/>
      <c r="O201" s="239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239"/>
      <c r="N202" s="239"/>
      <c r="O202" s="239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239"/>
      <c r="N203" s="239"/>
      <c r="O203" s="239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239"/>
      <c r="N204" s="239"/>
      <c r="O204" s="239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239"/>
      <c r="N205" s="239"/>
      <c r="O205" s="239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230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239"/>
      <c r="N210" s="239"/>
      <c r="O210" s="239"/>
    </row>
    <row r="211" spans="1:16">
      <c r="A211" s="230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239"/>
      <c r="N211" s="239"/>
      <c r="O211" s="239"/>
    </row>
    <row r="212" spans="1:16" ht="40.5" customHeight="1">
      <c r="A212" s="230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239"/>
      <c r="N212" s="239"/>
      <c r="O212" s="239"/>
    </row>
    <row r="213" spans="1:16" ht="42.75" customHeight="1">
      <c r="A213" s="230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239"/>
      <c r="N213" s="239"/>
      <c r="O213" s="239"/>
    </row>
    <row r="214" spans="1:16" ht="42" customHeight="1">
      <c r="A214" s="230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239"/>
      <c r="N214" s="239"/>
      <c r="O214" s="239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239"/>
      <c r="B222" s="239"/>
      <c r="C222" s="239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39"/>
      <c r="O222" s="239"/>
    </row>
    <row r="223" spans="1:16" hidden="1">
      <c r="A223" s="239"/>
      <c r="B223" s="239"/>
      <c r="C223" s="239"/>
      <c r="D223" s="239"/>
      <c r="E223" s="239"/>
      <c r="F223" s="239"/>
      <c r="G223" s="239"/>
      <c r="H223" s="239"/>
      <c r="I223" s="239"/>
      <c r="J223" s="239"/>
      <c r="K223" s="239"/>
      <c r="L223" s="239"/>
      <c r="M223" s="239"/>
      <c r="N223" s="239"/>
      <c r="O223" s="239"/>
    </row>
    <row r="224" spans="1:16">
      <c r="A224" s="239" t="s">
        <v>407</v>
      </c>
      <c r="B224" s="239"/>
      <c r="C224" s="239"/>
      <c r="D224" s="239"/>
      <c r="E224" s="239"/>
      <c r="F224" s="239"/>
      <c r="G224" s="239"/>
      <c r="H224" s="239"/>
      <c r="I224" s="239"/>
      <c r="J224" s="239"/>
      <c r="K224" s="239" t="s">
        <v>408</v>
      </c>
      <c r="L224" s="239"/>
      <c r="M224" s="239"/>
      <c r="N224" s="239"/>
      <c r="O224" s="239"/>
      <c r="P224" s="239"/>
    </row>
    <row r="225" spans="1:15">
      <c r="A225" s="239"/>
      <c r="B225" s="239"/>
      <c r="C225" s="239"/>
      <c r="D225" s="239"/>
      <c r="E225" s="239"/>
      <c r="F225" s="239"/>
      <c r="G225" s="239"/>
      <c r="H225" s="239"/>
      <c r="I225" s="239"/>
      <c r="J225" s="239"/>
      <c r="K225" s="239"/>
      <c r="L225" s="239"/>
      <c r="M225" s="239"/>
      <c r="N225" s="239"/>
      <c r="O225" s="239"/>
    </row>
    <row r="226" spans="1:15">
      <c r="A226" s="239"/>
      <c r="B226" s="239"/>
      <c r="C226" s="239"/>
      <c r="D226" s="239"/>
      <c r="E226" s="239"/>
      <c r="F226" s="239"/>
      <c r="G226" s="239"/>
      <c r="H226" s="239"/>
      <c r="I226" s="239"/>
      <c r="J226" s="239"/>
      <c r="K226" s="239"/>
      <c r="L226" s="239"/>
      <c r="M226" s="239"/>
      <c r="N226" s="239"/>
      <c r="O226" s="239"/>
    </row>
  </sheetData>
  <mergeCells count="280">
    <mergeCell ref="A16:O16"/>
    <mergeCell ref="A17:O17"/>
    <mergeCell ref="N18:O18"/>
    <mergeCell ref="A19:J19"/>
    <mergeCell ref="K19:M19"/>
    <mergeCell ref="N19:O19"/>
    <mergeCell ref="A27:O27"/>
    <mergeCell ref="A28:J28"/>
    <mergeCell ref="A29:J29"/>
    <mergeCell ref="A24:J24"/>
    <mergeCell ref="K24:M24"/>
    <mergeCell ref="N24:O24"/>
    <mergeCell ref="K25:M25"/>
    <mergeCell ref="N25:O25"/>
    <mergeCell ref="A20:J20"/>
    <mergeCell ref="K20:M20"/>
    <mergeCell ref="N20:O20"/>
    <mergeCell ref="K21:M21"/>
    <mergeCell ref="N21:O21"/>
    <mergeCell ref="A23:J23"/>
    <mergeCell ref="K23:M23"/>
    <mergeCell ref="N23:O23"/>
    <mergeCell ref="A38:L38"/>
    <mergeCell ref="A39:J39"/>
    <mergeCell ref="A40:A42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A44:A45"/>
    <mergeCell ref="B44:B45"/>
    <mergeCell ref="C44:C45"/>
    <mergeCell ref="D44:D45"/>
    <mergeCell ref="E44:E45"/>
    <mergeCell ref="F44:F45"/>
    <mergeCell ref="M40:N40"/>
    <mergeCell ref="G41:G42"/>
    <mergeCell ref="H41:I41"/>
    <mergeCell ref="J41:J42"/>
    <mergeCell ref="K41:K42"/>
    <mergeCell ref="L41:L42"/>
    <mergeCell ref="M41:M42"/>
    <mergeCell ref="N41:N42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62:O62"/>
    <mergeCell ref="A63:J63"/>
    <mergeCell ref="A64:A66"/>
    <mergeCell ref="B64:D65"/>
    <mergeCell ref="E64:F65"/>
    <mergeCell ref="G64:I64"/>
    <mergeCell ref="J64:L64"/>
    <mergeCell ref="M64:O64"/>
    <mergeCell ref="A50:A51"/>
    <mergeCell ref="B50:B51"/>
    <mergeCell ref="C50:C51"/>
    <mergeCell ref="D50:D51"/>
    <mergeCell ref="E50:E51"/>
    <mergeCell ref="F50:F51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79:L179"/>
    <mergeCell ref="A180:J180"/>
    <mergeCell ref="A181:A183"/>
    <mergeCell ref="B181:D181"/>
    <mergeCell ref="E181:F181"/>
    <mergeCell ref="G181:I181"/>
    <mergeCell ref="J181:L181"/>
    <mergeCell ref="L182:L183"/>
    <mergeCell ref="A172:D172"/>
    <mergeCell ref="E172:G172"/>
    <mergeCell ref="H172:L172"/>
    <mergeCell ref="A174:O174"/>
    <mergeCell ref="A176:L176"/>
    <mergeCell ref="M176:M178"/>
    <mergeCell ref="N176:N178"/>
    <mergeCell ref="A177:L177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207:O207"/>
    <mergeCell ref="A200:L200"/>
    <mergeCell ref="A201:L201"/>
    <mergeCell ref="M190:M191"/>
    <mergeCell ref="M182:M183"/>
    <mergeCell ref="A185:A186"/>
    <mergeCell ref="B185:B186"/>
    <mergeCell ref="C185:C186"/>
    <mergeCell ref="D185:D186"/>
    <mergeCell ref="E185:E186"/>
    <mergeCell ref="F185:F186"/>
    <mergeCell ref="H190:I190"/>
    <mergeCell ref="J190:J191"/>
    <mergeCell ref="A197:O197"/>
    <mergeCell ref="A198:O198"/>
    <mergeCell ref="A199:L199"/>
    <mergeCell ref="A203:L203"/>
    <mergeCell ref="A204:L204"/>
    <mergeCell ref="A205:L205"/>
    <mergeCell ref="A206:O206"/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  <mergeCell ref="E211:L211"/>
    <mergeCell ref="A202:L202"/>
    <mergeCell ref="N190:N191"/>
    <mergeCell ref="O190:O191"/>
    <mergeCell ref="A6:O6"/>
    <mergeCell ref="A7:O7"/>
    <mergeCell ref="A8:O8"/>
    <mergeCell ref="A9:O9"/>
    <mergeCell ref="D18:J18"/>
    <mergeCell ref="A209:O209"/>
    <mergeCell ref="B210:D210"/>
    <mergeCell ref="E210:L210"/>
    <mergeCell ref="B211:D211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5"/>
  <dimension ref="A1:AE226"/>
  <sheetViews>
    <sheetView view="pageBreakPreview" topLeftCell="A197" zoomScale="80" zoomScaleNormal="75" zoomScaleSheetLayoutView="80" workbookViewId="0">
      <selection activeCell="D18" sqref="D18:J18"/>
    </sheetView>
  </sheetViews>
  <sheetFormatPr defaultRowHeight="18.75"/>
  <cols>
    <col min="1" max="1" width="30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3.140625" style="4" customWidth="1"/>
    <col min="8" max="8" width="11.42578125" style="4" customWidth="1"/>
    <col min="9" max="9" width="8.42578125" style="4" customWidth="1"/>
    <col min="10" max="10" width="1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2.8554687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411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108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hidden="1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hidden="1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t="194.25" hidden="1" customHeight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t="194.25" hidden="1" customHeight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t="194.25" hidden="1" customHeight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t="194.25" hidden="1" customHeight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t="194.25" hidden="1" customHeight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t="194.25" hidden="1" customHeight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t="194.25" hidden="1" customHeight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t="194.25" hidden="1" customHeight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t="194.25" hidden="1" customHeight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t="194.25" hidden="1" customHeight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 hidden="1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/>
      <c r="K68" s="81">
        <f>J68</f>
        <v>0</v>
      </c>
      <c r="L68" s="81">
        <f>J68</f>
        <v>0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0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hidden="1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/>
      <c r="K72" s="305">
        <f t="shared" si="0"/>
        <v>0</v>
      </c>
      <c r="L72" s="305">
        <f t="shared" si="1"/>
        <v>0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0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39</v>
      </c>
      <c r="K73" s="305">
        <f t="shared" si="0"/>
        <v>39</v>
      </c>
      <c r="L73" s="305">
        <f t="shared" si="1"/>
        <v>39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4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39</v>
      </c>
      <c r="K77" s="69">
        <f t="shared" ref="K77:L77" si="3">SUM(K68:K76)</f>
        <v>39</v>
      </c>
      <c r="L77" s="69">
        <f t="shared" si="3"/>
        <v>39</v>
      </c>
      <c r="M77" s="69"/>
      <c r="N77" s="69"/>
      <c r="O77" s="69"/>
      <c r="P77" s="68">
        <v>10</v>
      </c>
      <c r="Q77" s="71">
        <f t="shared" si="2"/>
        <v>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9.25" customHeight="1">
      <c r="A91" s="390" t="s">
        <v>260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60.75" customHeight="1">
      <c r="A92" s="390" t="s">
        <v>260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58.5" customHeight="1">
      <c r="A93" s="390" t="s">
        <v>260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69" customHeight="1">
      <c r="A94" s="390" t="s">
        <v>261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hidden="1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hidden="1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hidden="1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 hidden="1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/>
      <c r="K136" s="304">
        <f t="shared" si="5"/>
        <v>0</v>
      </c>
      <c r="L136" s="304">
        <f t="shared" si="6"/>
        <v>0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0</v>
      </c>
    </row>
    <row r="137" spans="1:17" ht="75" hidden="1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/>
      <c r="K137" s="304">
        <f t="shared" si="5"/>
        <v>0</v>
      </c>
      <c r="L137" s="304">
        <f t="shared" si="6"/>
        <v>0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0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s="317" customFormat="1" ht="75" hidden="1">
      <c r="A144" s="318" t="s">
        <v>196</v>
      </c>
      <c r="B144" s="311" t="s">
        <v>54</v>
      </c>
      <c r="C144" s="311" t="s">
        <v>158</v>
      </c>
      <c r="D144" s="312" t="s">
        <v>18</v>
      </c>
      <c r="E144" s="313" t="s">
        <v>55</v>
      </c>
      <c r="F144" s="312" t="s">
        <v>18</v>
      </c>
      <c r="G144" s="313" t="s">
        <v>58</v>
      </c>
      <c r="H144" s="313" t="s">
        <v>32</v>
      </c>
      <c r="I144" s="314" t="s">
        <v>102</v>
      </c>
      <c r="J144" s="313">
        <v>0</v>
      </c>
      <c r="K144" s="313">
        <f t="shared" si="5"/>
        <v>0</v>
      </c>
      <c r="L144" s="313">
        <f t="shared" si="6"/>
        <v>0</v>
      </c>
      <c r="M144" s="319" t="s">
        <v>18</v>
      </c>
      <c r="N144" s="313" t="s">
        <v>18</v>
      </c>
      <c r="O144" s="313" t="s">
        <v>18</v>
      </c>
      <c r="P144" s="315">
        <v>10</v>
      </c>
      <c r="Q144" s="316">
        <f t="shared" si="7"/>
        <v>0</v>
      </c>
    </row>
    <row r="145" spans="1:17" ht="37.5" hidden="1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/>
      <c r="K145" s="304">
        <f t="shared" si="5"/>
        <v>0</v>
      </c>
      <c r="L145" s="304">
        <f t="shared" si="6"/>
        <v>0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93.75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8</v>
      </c>
      <c r="K147" s="304">
        <f t="shared" si="5"/>
        <v>8</v>
      </c>
      <c r="L147" s="304">
        <f t="shared" si="6"/>
        <v>8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1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31</v>
      </c>
      <c r="K148" s="304">
        <f t="shared" si="5"/>
        <v>31</v>
      </c>
      <c r="L148" s="304">
        <f t="shared" si="6"/>
        <v>31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3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39</v>
      </c>
      <c r="K155" s="14">
        <f t="shared" ref="K155:L155" si="9">SUM(K132:K154)</f>
        <v>39</v>
      </c>
      <c r="L155" s="14">
        <f t="shared" si="9"/>
        <v>39</v>
      </c>
      <c r="M155" s="9"/>
      <c r="N155" s="9"/>
      <c r="O155" s="9"/>
      <c r="P155" s="66">
        <v>10</v>
      </c>
      <c r="Q155" s="67">
        <f>J155*0.1</f>
        <v>4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28" t="s">
        <v>59</v>
      </c>
      <c r="B161" s="228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/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9.25" customHeight="1">
      <c r="A169" s="390" t="s">
        <v>260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60.75" customHeight="1">
      <c r="A170" s="390" t="s">
        <v>260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58.5" customHeight="1">
      <c r="A171" s="390" t="s">
        <v>260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63" customHeight="1">
      <c r="A172" s="390" t="s">
        <v>261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 ht="9" customHeight="1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 ht="22.5" customHeigh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 ht="7.5" customHeigh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18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07.2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 ht="9" customHeigh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 ht="24.75" customHeight="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 ht="1.5" customHeight="1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76:M179"/>
    <mergeCell ref="A167:D167"/>
    <mergeCell ref="E167:G167"/>
    <mergeCell ref="H167:L167"/>
    <mergeCell ref="A168:D168"/>
    <mergeCell ref="E168:G168"/>
    <mergeCell ref="H168:L168"/>
    <mergeCell ref="A169:D169"/>
    <mergeCell ref="E169:G169"/>
    <mergeCell ref="H169:L169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A177:L177"/>
    <mergeCell ref="A179:L179"/>
    <mergeCell ref="E160:K160"/>
    <mergeCell ref="A162:F162"/>
    <mergeCell ref="A163:K163"/>
    <mergeCell ref="A164:K164"/>
    <mergeCell ref="A165:K165"/>
    <mergeCell ref="H172:L172"/>
    <mergeCell ref="A189:A191"/>
    <mergeCell ref="B189:D189"/>
    <mergeCell ref="E189:F189"/>
    <mergeCell ref="G189:I189"/>
    <mergeCell ref="J189:L189"/>
    <mergeCell ref="A166:I166"/>
    <mergeCell ref="J182:J183"/>
    <mergeCell ref="K182:K183"/>
    <mergeCell ref="L182:L183"/>
    <mergeCell ref="A180:J180"/>
    <mergeCell ref="A181:A183"/>
    <mergeCell ref="B181:D181"/>
    <mergeCell ref="E181:F181"/>
    <mergeCell ref="G181:I181"/>
    <mergeCell ref="J181:L181"/>
    <mergeCell ref="A174:O174"/>
    <mergeCell ref="A176:L176"/>
    <mergeCell ref="N176:N178"/>
    <mergeCell ref="M129:M130"/>
    <mergeCell ref="N129:N130"/>
    <mergeCell ref="A78:O78"/>
    <mergeCell ref="A79:O79"/>
    <mergeCell ref="A80:K80"/>
    <mergeCell ref="E81:K81"/>
    <mergeCell ref="E82:K82"/>
    <mergeCell ref="E83:K83"/>
    <mergeCell ref="J65:J66"/>
    <mergeCell ref="K65:K66"/>
    <mergeCell ref="A84:F84"/>
    <mergeCell ref="A85:K85"/>
    <mergeCell ref="A86:K86"/>
    <mergeCell ref="A87:K87"/>
    <mergeCell ref="A88:I88"/>
    <mergeCell ref="A89:D89"/>
    <mergeCell ref="E89:G89"/>
    <mergeCell ref="A100:J100"/>
    <mergeCell ref="G129:G130"/>
    <mergeCell ref="H129:I129"/>
    <mergeCell ref="A101:A103"/>
    <mergeCell ref="B101:D102"/>
    <mergeCell ref="E101:F102"/>
    <mergeCell ref="G101:I101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5:L35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  <mergeCell ref="A27:O27"/>
    <mergeCell ref="A28:J28"/>
    <mergeCell ref="A29:J29"/>
    <mergeCell ref="A30:J30"/>
    <mergeCell ref="B64:D65"/>
    <mergeCell ref="E64:F65"/>
    <mergeCell ref="G64:I64"/>
    <mergeCell ref="A38:L38"/>
    <mergeCell ref="A39:J39"/>
    <mergeCell ref="J64:L64"/>
    <mergeCell ref="M64:O64"/>
    <mergeCell ref="G65:G66"/>
    <mergeCell ref="H65:I65"/>
    <mergeCell ref="L65:L66"/>
    <mergeCell ref="M65:M66"/>
    <mergeCell ref="N65:N66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E128:F129"/>
    <mergeCell ref="G128:I128"/>
    <mergeCell ref="J128:L128"/>
    <mergeCell ref="H89:L89"/>
    <mergeCell ref="A90:D90"/>
    <mergeCell ref="E90:G90"/>
    <mergeCell ref="H90:L90"/>
    <mergeCell ref="A91:D91"/>
    <mergeCell ref="A97:L97"/>
    <mergeCell ref="A98:L98"/>
    <mergeCell ref="A99:L99"/>
    <mergeCell ref="A96:L96"/>
    <mergeCell ref="E91:G91"/>
    <mergeCell ref="H91:L91"/>
    <mergeCell ref="A92:D92"/>
    <mergeCell ref="E92:G92"/>
    <mergeCell ref="H92:L92"/>
    <mergeCell ref="A93:D93"/>
    <mergeCell ref="E93:G93"/>
    <mergeCell ref="H93:L93"/>
    <mergeCell ref="A94:D94"/>
    <mergeCell ref="E94:G94"/>
    <mergeCell ref="H94:L94"/>
    <mergeCell ref="F182:F183"/>
    <mergeCell ref="G182:G183"/>
    <mergeCell ref="H182:I182"/>
    <mergeCell ref="A209:O209"/>
    <mergeCell ref="N182:N183"/>
    <mergeCell ref="A185:A186"/>
    <mergeCell ref="B185:B186"/>
    <mergeCell ref="C185:C186"/>
    <mergeCell ref="D185:D186"/>
    <mergeCell ref="E185:E186"/>
    <mergeCell ref="F185:F186"/>
    <mergeCell ref="A188:J188"/>
    <mergeCell ref="A193:A194"/>
    <mergeCell ref="B193:B194"/>
    <mergeCell ref="C193:C194"/>
    <mergeCell ref="D193:D194"/>
    <mergeCell ref="E193:E194"/>
    <mergeCell ref="F193:F194"/>
    <mergeCell ref="M189:O189"/>
    <mergeCell ref="B210:D210"/>
    <mergeCell ref="E210:L210"/>
    <mergeCell ref="A198:O198"/>
    <mergeCell ref="A199:L199"/>
    <mergeCell ref="A157:K157"/>
    <mergeCell ref="E158:K158"/>
    <mergeCell ref="E159:K159"/>
    <mergeCell ref="E161:K161"/>
    <mergeCell ref="M182:M183"/>
    <mergeCell ref="A200:L200"/>
    <mergeCell ref="A201:L201"/>
    <mergeCell ref="A202:L202"/>
    <mergeCell ref="A203:L203"/>
    <mergeCell ref="A208:O208"/>
    <mergeCell ref="A204:L204"/>
    <mergeCell ref="A205:L205"/>
    <mergeCell ref="A206:O206"/>
    <mergeCell ref="A207:O207"/>
    <mergeCell ref="A197:O197"/>
    <mergeCell ref="M181:N181"/>
    <mergeCell ref="B182:B183"/>
    <mergeCell ref="C182:C183"/>
    <mergeCell ref="D182:D183"/>
    <mergeCell ref="E182:E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B46:B47"/>
    <mergeCell ref="C46:C47"/>
    <mergeCell ref="D46:D47"/>
    <mergeCell ref="E46:E47"/>
    <mergeCell ref="F46:F47"/>
    <mergeCell ref="P128:Q128"/>
    <mergeCell ref="P129:P130"/>
    <mergeCell ref="Q129:Q130"/>
    <mergeCell ref="O129:O130"/>
    <mergeCell ref="A126:O126"/>
    <mergeCell ref="A127:J127"/>
    <mergeCell ref="A128:A130"/>
    <mergeCell ref="M128:O128"/>
    <mergeCell ref="A64:A66"/>
    <mergeCell ref="J101:L101"/>
    <mergeCell ref="G102:G103"/>
    <mergeCell ref="H102:I102"/>
    <mergeCell ref="J102:J103"/>
    <mergeCell ref="K102:K103"/>
    <mergeCell ref="L102:L103"/>
    <mergeCell ref="J129:J130"/>
    <mergeCell ref="K129:K130"/>
    <mergeCell ref="L129:L130"/>
    <mergeCell ref="B128:D129"/>
    <mergeCell ref="M40:N40"/>
    <mergeCell ref="M41:M42"/>
    <mergeCell ref="N41:N42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A6:O6"/>
    <mergeCell ref="A7:O7"/>
    <mergeCell ref="A8:O8"/>
    <mergeCell ref="A9:O9"/>
    <mergeCell ref="D18:J18"/>
    <mergeCell ref="F50:F51"/>
    <mergeCell ref="F48:F49"/>
    <mergeCell ref="A48:A49"/>
    <mergeCell ref="B48:B49"/>
    <mergeCell ref="C48:C49"/>
    <mergeCell ref="D48:D49"/>
    <mergeCell ref="E48:E49"/>
    <mergeCell ref="A50:A51"/>
    <mergeCell ref="B50:B51"/>
    <mergeCell ref="C50:C51"/>
    <mergeCell ref="D50:D51"/>
    <mergeCell ref="E50:E51"/>
    <mergeCell ref="A44:A45"/>
    <mergeCell ref="B44:B45"/>
    <mergeCell ref="C44:C45"/>
    <mergeCell ref="D44:D45"/>
    <mergeCell ref="E44:E45"/>
    <mergeCell ref="F44:F45"/>
    <mergeCell ref="A46:A47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50" fitToHeight="0" orientation="landscape" r:id="rId1"/>
  <rowBreaks count="2" manualBreakCount="2">
    <brk id="33" max="16" man="1"/>
    <brk id="94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58"/>
  <dimension ref="A1:AE226"/>
  <sheetViews>
    <sheetView view="pageBreakPreview" topLeftCell="A200" zoomScale="80" zoomScaleNormal="75" zoomScaleSheetLayoutView="80" workbookViewId="0">
      <selection activeCell="A117" sqref="A117:XFD117"/>
    </sheetView>
  </sheetViews>
  <sheetFormatPr defaultRowHeight="18.75"/>
  <cols>
    <col min="1" max="1" width="30.7109375" style="125" customWidth="1"/>
    <col min="2" max="2" width="22.42578125" style="125" customWidth="1"/>
    <col min="3" max="3" width="19.42578125" style="125" customWidth="1"/>
    <col min="4" max="4" width="19" style="125" customWidth="1"/>
    <col min="5" max="5" width="19.42578125" style="125" customWidth="1"/>
    <col min="6" max="6" width="15.5703125" style="125" customWidth="1"/>
    <col min="7" max="7" width="24.42578125" style="125" customWidth="1"/>
    <col min="8" max="8" width="12" style="125" customWidth="1"/>
    <col min="9" max="9" width="7.140625" style="125" customWidth="1"/>
    <col min="10" max="10" width="15" style="125" customWidth="1"/>
    <col min="11" max="11" width="12.140625" style="125" customWidth="1"/>
    <col min="12" max="12" width="12.28515625" style="125" customWidth="1"/>
    <col min="13" max="13" width="14.140625" style="125" customWidth="1"/>
    <col min="14" max="14" width="15.140625" style="125" customWidth="1"/>
    <col min="15" max="15" width="13.85546875" style="125" customWidth="1"/>
    <col min="16" max="16" width="9.140625" style="125"/>
    <col min="17" max="17" width="9.5703125" style="125" customWidth="1"/>
    <col min="18" max="256" width="9.140625" style="125"/>
    <col min="257" max="257" width="30.7109375" style="125" customWidth="1"/>
    <col min="258" max="258" width="22.42578125" style="125" customWidth="1"/>
    <col min="259" max="259" width="19.42578125" style="125" customWidth="1"/>
    <col min="260" max="260" width="19" style="125" customWidth="1"/>
    <col min="261" max="261" width="19.42578125" style="125" customWidth="1"/>
    <col min="262" max="262" width="15.5703125" style="125" customWidth="1"/>
    <col min="263" max="263" width="33.85546875" style="125" customWidth="1"/>
    <col min="264" max="264" width="12" style="125" customWidth="1"/>
    <col min="265" max="265" width="7.140625" style="125" customWidth="1"/>
    <col min="266" max="266" width="15" style="125" customWidth="1"/>
    <col min="267" max="267" width="12.140625" style="125" customWidth="1"/>
    <col min="268" max="268" width="12.28515625" style="125" customWidth="1"/>
    <col min="269" max="269" width="14.140625" style="125" customWidth="1"/>
    <col min="270" max="270" width="15.140625" style="125" customWidth="1"/>
    <col min="271" max="271" width="13.85546875" style="125" customWidth="1"/>
    <col min="272" max="272" width="9.140625" style="125"/>
    <col min="273" max="273" width="9.5703125" style="125" customWidth="1"/>
    <col min="274" max="512" width="9.140625" style="125"/>
    <col min="513" max="513" width="30.7109375" style="125" customWidth="1"/>
    <col min="514" max="514" width="22.42578125" style="125" customWidth="1"/>
    <col min="515" max="515" width="19.42578125" style="125" customWidth="1"/>
    <col min="516" max="516" width="19" style="125" customWidth="1"/>
    <col min="517" max="517" width="19.42578125" style="125" customWidth="1"/>
    <col min="518" max="518" width="15.5703125" style="125" customWidth="1"/>
    <col min="519" max="519" width="33.85546875" style="125" customWidth="1"/>
    <col min="520" max="520" width="12" style="125" customWidth="1"/>
    <col min="521" max="521" width="7.140625" style="125" customWidth="1"/>
    <col min="522" max="522" width="15" style="125" customWidth="1"/>
    <col min="523" max="523" width="12.140625" style="125" customWidth="1"/>
    <col min="524" max="524" width="12.28515625" style="125" customWidth="1"/>
    <col min="525" max="525" width="14.140625" style="125" customWidth="1"/>
    <col min="526" max="526" width="15.140625" style="125" customWidth="1"/>
    <col min="527" max="527" width="13.85546875" style="125" customWidth="1"/>
    <col min="528" max="528" width="9.140625" style="125"/>
    <col min="529" max="529" width="9.5703125" style="125" customWidth="1"/>
    <col min="530" max="768" width="9.140625" style="125"/>
    <col min="769" max="769" width="30.7109375" style="125" customWidth="1"/>
    <col min="770" max="770" width="22.42578125" style="125" customWidth="1"/>
    <col min="771" max="771" width="19.42578125" style="125" customWidth="1"/>
    <col min="772" max="772" width="19" style="125" customWidth="1"/>
    <col min="773" max="773" width="19.42578125" style="125" customWidth="1"/>
    <col min="774" max="774" width="15.5703125" style="125" customWidth="1"/>
    <col min="775" max="775" width="33.85546875" style="125" customWidth="1"/>
    <col min="776" max="776" width="12" style="125" customWidth="1"/>
    <col min="777" max="777" width="7.140625" style="125" customWidth="1"/>
    <col min="778" max="778" width="15" style="125" customWidth="1"/>
    <col min="779" max="779" width="12.140625" style="125" customWidth="1"/>
    <col min="780" max="780" width="12.28515625" style="125" customWidth="1"/>
    <col min="781" max="781" width="14.140625" style="125" customWidth="1"/>
    <col min="782" max="782" width="15.140625" style="125" customWidth="1"/>
    <col min="783" max="783" width="13.85546875" style="125" customWidth="1"/>
    <col min="784" max="784" width="9.140625" style="125"/>
    <col min="785" max="785" width="9.5703125" style="125" customWidth="1"/>
    <col min="786" max="1024" width="9.140625" style="125"/>
    <col min="1025" max="1025" width="30.7109375" style="125" customWidth="1"/>
    <col min="1026" max="1026" width="22.42578125" style="125" customWidth="1"/>
    <col min="1027" max="1027" width="19.42578125" style="125" customWidth="1"/>
    <col min="1028" max="1028" width="19" style="125" customWidth="1"/>
    <col min="1029" max="1029" width="19.42578125" style="125" customWidth="1"/>
    <col min="1030" max="1030" width="15.5703125" style="125" customWidth="1"/>
    <col min="1031" max="1031" width="33.85546875" style="125" customWidth="1"/>
    <col min="1032" max="1032" width="12" style="125" customWidth="1"/>
    <col min="1033" max="1033" width="7.140625" style="125" customWidth="1"/>
    <col min="1034" max="1034" width="15" style="125" customWidth="1"/>
    <col min="1035" max="1035" width="12.140625" style="125" customWidth="1"/>
    <col min="1036" max="1036" width="12.28515625" style="125" customWidth="1"/>
    <col min="1037" max="1037" width="14.140625" style="125" customWidth="1"/>
    <col min="1038" max="1038" width="15.140625" style="125" customWidth="1"/>
    <col min="1039" max="1039" width="13.85546875" style="125" customWidth="1"/>
    <col min="1040" max="1040" width="9.140625" style="125"/>
    <col min="1041" max="1041" width="9.5703125" style="125" customWidth="1"/>
    <col min="1042" max="1280" width="9.140625" style="125"/>
    <col min="1281" max="1281" width="30.7109375" style="125" customWidth="1"/>
    <col min="1282" max="1282" width="22.42578125" style="125" customWidth="1"/>
    <col min="1283" max="1283" width="19.42578125" style="125" customWidth="1"/>
    <col min="1284" max="1284" width="19" style="125" customWidth="1"/>
    <col min="1285" max="1285" width="19.42578125" style="125" customWidth="1"/>
    <col min="1286" max="1286" width="15.5703125" style="125" customWidth="1"/>
    <col min="1287" max="1287" width="33.85546875" style="125" customWidth="1"/>
    <col min="1288" max="1288" width="12" style="125" customWidth="1"/>
    <col min="1289" max="1289" width="7.140625" style="125" customWidth="1"/>
    <col min="1290" max="1290" width="15" style="125" customWidth="1"/>
    <col min="1291" max="1291" width="12.140625" style="125" customWidth="1"/>
    <col min="1292" max="1292" width="12.28515625" style="125" customWidth="1"/>
    <col min="1293" max="1293" width="14.140625" style="125" customWidth="1"/>
    <col min="1294" max="1294" width="15.140625" style="125" customWidth="1"/>
    <col min="1295" max="1295" width="13.85546875" style="125" customWidth="1"/>
    <col min="1296" max="1296" width="9.140625" style="125"/>
    <col min="1297" max="1297" width="9.5703125" style="125" customWidth="1"/>
    <col min="1298" max="1536" width="9.140625" style="125"/>
    <col min="1537" max="1537" width="30.7109375" style="125" customWidth="1"/>
    <col min="1538" max="1538" width="22.42578125" style="125" customWidth="1"/>
    <col min="1539" max="1539" width="19.42578125" style="125" customWidth="1"/>
    <col min="1540" max="1540" width="19" style="125" customWidth="1"/>
    <col min="1541" max="1541" width="19.42578125" style="125" customWidth="1"/>
    <col min="1542" max="1542" width="15.5703125" style="125" customWidth="1"/>
    <col min="1543" max="1543" width="33.85546875" style="125" customWidth="1"/>
    <col min="1544" max="1544" width="12" style="125" customWidth="1"/>
    <col min="1545" max="1545" width="7.140625" style="125" customWidth="1"/>
    <col min="1546" max="1546" width="15" style="125" customWidth="1"/>
    <col min="1547" max="1547" width="12.140625" style="125" customWidth="1"/>
    <col min="1548" max="1548" width="12.28515625" style="125" customWidth="1"/>
    <col min="1549" max="1549" width="14.140625" style="125" customWidth="1"/>
    <col min="1550" max="1550" width="15.140625" style="125" customWidth="1"/>
    <col min="1551" max="1551" width="13.85546875" style="125" customWidth="1"/>
    <col min="1552" max="1552" width="9.140625" style="125"/>
    <col min="1553" max="1553" width="9.5703125" style="125" customWidth="1"/>
    <col min="1554" max="1792" width="9.140625" style="125"/>
    <col min="1793" max="1793" width="30.7109375" style="125" customWidth="1"/>
    <col min="1794" max="1794" width="22.42578125" style="125" customWidth="1"/>
    <col min="1795" max="1795" width="19.42578125" style="125" customWidth="1"/>
    <col min="1796" max="1796" width="19" style="125" customWidth="1"/>
    <col min="1797" max="1797" width="19.42578125" style="125" customWidth="1"/>
    <col min="1798" max="1798" width="15.5703125" style="125" customWidth="1"/>
    <col min="1799" max="1799" width="33.85546875" style="125" customWidth="1"/>
    <col min="1800" max="1800" width="12" style="125" customWidth="1"/>
    <col min="1801" max="1801" width="7.140625" style="125" customWidth="1"/>
    <col min="1802" max="1802" width="15" style="125" customWidth="1"/>
    <col min="1803" max="1803" width="12.140625" style="125" customWidth="1"/>
    <col min="1804" max="1804" width="12.28515625" style="125" customWidth="1"/>
    <col min="1805" max="1805" width="14.140625" style="125" customWidth="1"/>
    <col min="1806" max="1806" width="15.140625" style="125" customWidth="1"/>
    <col min="1807" max="1807" width="13.85546875" style="125" customWidth="1"/>
    <col min="1808" max="1808" width="9.140625" style="125"/>
    <col min="1809" max="1809" width="9.5703125" style="125" customWidth="1"/>
    <col min="1810" max="2048" width="9.140625" style="125"/>
    <col min="2049" max="2049" width="30.7109375" style="125" customWidth="1"/>
    <col min="2050" max="2050" width="22.42578125" style="125" customWidth="1"/>
    <col min="2051" max="2051" width="19.42578125" style="125" customWidth="1"/>
    <col min="2052" max="2052" width="19" style="125" customWidth="1"/>
    <col min="2053" max="2053" width="19.42578125" style="125" customWidth="1"/>
    <col min="2054" max="2054" width="15.5703125" style="125" customWidth="1"/>
    <col min="2055" max="2055" width="33.85546875" style="125" customWidth="1"/>
    <col min="2056" max="2056" width="12" style="125" customWidth="1"/>
    <col min="2057" max="2057" width="7.140625" style="125" customWidth="1"/>
    <col min="2058" max="2058" width="15" style="125" customWidth="1"/>
    <col min="2059" max="2059" width="12.140625" style="125" customWidth="1"/>
    <col min="2060" max="2060" width="12.28515625" style="125" customWidth="1"/>
    <col min="2061" max="2061" width="14.140625" style="125" customWidth="1"/>
    <col min="2062" max="2062" width="15.140625" style="125" customWidth="1"/>
    <col min="2063" max="2063" width="13.85546875" style="125" customWidth="1"/>
    <col min="2064" max="2064" width="9.140625" style="125"/>
    <col min="2065" max="2065" width="9.5703125" style="125" customWidth="1"/>
    <col min="2066" max="2304" width="9.140625" style="125"/>
    <col min="2305" max="2305" width="30.7109375" style="125" customWidth="1"/>
    <col min="2306" max="2306" width="22.42578125" style="125" customWidth="1"/>
    <col min="2307" max="2307" width="19.42578125" style="125" customWidth="1"/>
    <col min="2308" max="2308" width="19" style="125" customWidth="1"/>
    <col min="2309" max="2309" width="19.42578125" style="125" customWidth="1"/>
    <col min="2310" max="2310" width="15.5703125" style="125" customWidth="1"/>
    <col min="2311" max="2311" width="33.85546875" style="125" customWidth="1"/>
    <col min="2312" max="2312" width="12" style="125" customWidth="1"/>
    <col min="2313" max="2313" width="7.140625" style="125" customWidth="1"/>
    <col min="2314" max="2314" width="15" style="125" customWidth="1"/>
    <col min="2315" max="2315" width="12.140625" style="125" customWidth="1"/>
    <col min="2316" max="2316" width="12.28515625" style="125" customWidth="1"/>
    <col min="2317" max="2317" width="14.140625" style="125" customWidth="1"/>
    <col min="2318" max="2318" width="15.140625" style="125" customWidth="1"/>
    <col min="2319" max="2319" width="13.85546875" style="125" customWidth="1"/>
    <col min="2320" max="2320" width="9.140625" style="125"/>
    <col min="2321" max="2321" width="9.5703125" style="125" customWidth="1"/>
    <col min="2322" max="2560" width="9.140625" style="125"/>
    <col min="2561" max="2561" width="30.7109375" style="125" customWidth="1"/>
    <col min="2562" max="2562" width="22.42578125" style="125" customWidth="1"/>
    <col min="2563" max="2563" width="19.42578125" style="125" customWidth="1"/>
    <col min="2564" max="2564" width="19" style="125" customWidth="1"/>
    <col min="2565" max="2565" width="19.42578125" style="125" customWidth="1"/>
    <col min="2566" max="2566" width="15.5703125" style="125" customWidth="1"/>
    <col min="2567" max="2567" width="33.85546875" style="125" customWidth="1"/>
    <col min="2568" max="2568" width="12" style="125" customWidth="1"/>
    <col min="2569" max="2569" width="7.140625" style="125" customWidth="1"/>
    <col min="2570" max="2570" width="15" style="125" customWidth="1"/>
    <col min="2571" max="2571" width="12.140625" style="125" customWidth="1"/>
    <col min="2572" max="2572" width="12.28515625" style="125" customWidth="1"/>
    <col min="2573" max="2573" width="14.140625" style="125" customWidth="1"/>
    <col min="2574" max="2574" width="15.140625" style="125" customWidth="1"/>
    <col min="2575" max="2575" width="13.85546875" style="125" customWidth="1"/>
    <col min="2576" max="2576" width="9.140625" style="125"/>
    <col min="2577" max="2577" width="9.5703125" style="125" customWidth="1"/>
    <col min="2578" max="2816" width="9.140625" style="125"/>
    <col min="2817" max="2817" width="30.7109375" style="125" customWidth="1"/>
    <col min="2818" max="2818" width="22.42578125" style="125" customWidth="1"/>
    <col min="2819" max="2819" width="19.42578125" style="125" customWidth="1"/>
    <col min="2820" max="2820" width="19" style="125" customWidth="1"/>
    <col min="2821" max="2821" width="19.42578125" style="125" customWidth="1"/>
    <col min="2822" max="2822" width="15.5703125" style="125" customWidth="1"/>
    <col min="2823" max="2823" width="33.85546875" style="125" customWidth="1"/>
    <col min="2824" max="2824" width="12" style="125" customWidth="1"/>
    <col min="2825" max="2825" width="7.140625" style="125" customWidth="1"/>
    <col min="2826" max="2826" width="15" style="125" customWidth="1"/>
    <col min="2827" max="2827" width="12.140625" style="125" customWidth="1"/>
    <col min="2828" max="2828" width="12.28515625" style="125" customWidth="1"/>
    <col min="2829" max="2829" width="14.140625" style="125" customWidth="1"/>
    <col min="2830" max="2830" width="15.140625" style="125" customWidth="1"/>
    <col min="2831" max="2831" width="13.85546875" style="125" customWidth="1"/>
    <col min="2832" max="2832" width="9.140625" style="125"/>
    <col min="2833" max="2833" width="9.5703125" style="125" customWidth="1"/>
    <col min="2834" max="3072" width="9.140625" style="125"/>
    <col min="3073" max="3073" width="30.7109375" style="125" customWidth="1"/>
    <col min="3074" max="3074" width="22.42578125" style="125" customWidth="1"/>
    <col min="3075" max="3075" width="19.42578125" style="125" customWidth="1"/>
    <col min="3076" max="3076" width="19" style="125" customWidth="1"/>
    <col min="3077" max="3077" width="19.42578125" style="125" customWidth="1"/>
    <col min="3078" max="3078" width="15.5703125" style="125" customWidth="1"/>
    <col min="3079" max="3079" width="33.85546875" style="125" customWidth="1"/>
    <col min="3080" max="3080" width="12" style="125" customWidth="1"/>
    <col min="3081" max="3081" width="7.140625" style="125" customWidth="1"/>
    <col min="3082" max="3082" width="15" style="125" customWidth="1"/>
    <col min="3083" max="3083" width="12.140625" style="125" customWidth="1"/>
    <col min="3084" max="3084" width="12.28515625" style="125" customWidth="1"/>
    <col min="3085" max="3085" width="14.140625" style="125" customWidth="1"/>
    <col min="3086" max="3086" width="15.140625" style="125" customWidth="1"/>
    <col min="3087" max="3087" width="13.85546875" style="125" customWidth="1"/>
    <col min="3088" max="3088" width="9.140625" style="125"/>
    <col min="3089" max="3089" width="9.5703125" style="125" customWidth="1"/>
    <col min="3090" max="3328" width="9.140625" style="125"/>
    <col min="3329" max="3329" width="30.7109375" style="125" customWidth="1"/>
    <col min="3330" max="3330" width="22.42578125" style="125" customWidth="1"/>
    <col min="3331" max="3331" width="19.42578125" style="125" customWidth="1"/>
    <col min="3332" max="3332" width="19" style="125" customWidth="1"/>
    <col min="3333" max="3333" width="19.42578125" style="125" customWidth="1"/>
    <col min="3334" max="3334" width="15.5703125" style="125" customWidth="1"/>
    <col min="3335" max="3335" width="33.85546875" style="125" customWidth="1"/>
    <col min="3336" max="3336" width="12" style="125" customWidth="1"/>
    <col min="3337" max="3337" width="7.140625" style="125" customWidth="1"/>
    <col min="3338" max="3338" width="15" style="125" customWidth="1"/>
    <col min="3339" max="3339" width="12.140625" style="125" customWidth="1"/>
    <col min="3340" max="3340" width="12.28515625" style="125" customWidth="1"/>
    <col min="3341" max="3341" width="14.140625" style="125" customWidth="1"/>
    <col min="3342" max="3342" width="15.140625" style="125" customWidth="1"/>
    <col min="3343" max="3343" width="13.85546875" style="125" customWidth="1"/>
    <col min="3344" max="3344" width="9.140625" style="125"/>
    <col min="3345" max="3345" width="9.5703125" style="125" customWidth="1"/>
    <col min="3346" max="3584" width="9.140625" style="125"/>
    <col min="3585" max="3585" width="30.7109375" style="125" customWidth="1"/>
    <col min="3586" max="3586" width="22.42578125" style="125" customWidth="1"/>
    <col min="3587" max="3587" width="19.42578125" style="125" customWidth="1"/>
    <col min="3588" max="3588" width="19" style="125" customWidth="1"/>
    <col min="3589" max="3589" width="19.42578125" style="125" customWidth="1"/>
    <col min="3590" max="3590" width="15.5703125" style="125" customWidth="1"/>
    <col min="3591" max="3591" width="33.85546875" style="125" customWidth="1"/>
    <col min="3592" max="3592" width="12" style="125" customWidth="1"/>
    <col min="3593" max="3593" width="7.140625" style="125" customWidth="1"/>
    <col min="3594" max="3594" width="15" style="125" customWidth="1"/>
    <col min="3595" max="3595" width="12.140625" style="125" customWidth="1"/>
    <col min="3596" max="3596" width="12.28515625" style="125" customWidth="1"/>
    <col min="3597" max="3597" width="14.140625" style="125" customWidth="1"/>
    <col min="3598" max="3598" width="15.140625" style="125" customWidth="1"/>
    <col min="3599" max="3599" width="13.85546875" style="125" customWidth="1"/>
    <col min="3600" max="3600" width="9.140625" style="125"/>
    <col min="3601" max="3601" width="9.5703125" style="125" customWidth="1"/>
    <col min="3602" max="3840" width="9.140625" style="125"/>
    <col min="3841" max="3841" width="30.7109375" style="125" customWidth="1"/>
    <col min="3842" max="3842" width="22.42578125" style="125" customWidth="1"/>
    <col min="3843" max="3843" width="19.42578125" style="125" customWidth="1"/>
    <col min="3844" max="3844" width="19" style="125" customWidth="1"/>
    <col min="3845" max="3845" width="19.42578125" style="125" customWidth="1"/>
    <col min="3846" max="3846" width="15.5703125" style="125" customWidth="1"/>
    <col min="3847" max="3847" width="33.85546875" style="125" customWidth="1"/>
    <col min="3848" max="3848" width="12" style="125" customWidth="1"/>
    <col min="3849" max="3849" width="7.140625" style="125" customWidth="1"/>
    <col min="3850" max="3850" width="15" style="125" customWidth="1"/>
    <col min="3851" max="3851" width="12.140625" style="125" customWidth="1"/>
    <col min="3852" max="3852" width="12.28515625" style="125" customWidth="1"/>
    <col min="3853" max="3853" width="14.140625" style="125" customWidth="1"/>
    <col min="3854" max="3854" width="15.140625" style="125" customWidth="1"/>
    <col min="3855" max="3855" width="13.85546875" style="125" customWidth="1"/>
    <col min="3856" max="3856" width="9.140625" style="125"/>
    <col min="3857" max="3857" width="9.5703125" style="125" customWidth="1"/>
    <col min="3858" max="4096" width="9.140625" style="125"/>
    <col min="4097" max="4097" width="30.7109375" style="125" customWidth="1"/>
    <col min="4098" max="4098" width="22.42578125" style="125" customWidth="1"/>
    <col min="4099" max="4099" width="19.42578125" style="125" customWidth="1"/>
    <col min="4100" max="4100" width="19" style="125" customWidth="1"/>
    <col min="4101" max="4101" width="19.42578125" style="125" customWidth="1"/>
    <col min="4102" max="4102" width="15.5703125" style="125" customWidth="1"/>
    <col min="4103" max="4103" width="33.85546875" style="125" customWidth="1"/>
    <col min="4104" max="4104" width="12" style="125" customWidth="1"/>
    <col min="4105" max="4105" width="7.140625" style="125" customWidth="1"/>
    <col min="4106" max="4106" width="15" style="125" customWidth="1"/>
    <col min="4107" max="4107" width="12.140625" style="125" customWidth="1"/>
    <col min="4108" max="4108" width="12.28515625" style="125" customWidth="1"/>
    <col min="4109" max="4109" width="14.140625" style="125" customWidth="1"/>
    <col min="4110" max="4110" width="15.140625" style="125" customWidth="1"/>
    <col min="4111" max="4111" width="13.85546875" style="125" customWidth="1"/>
    <col min="4112" max="4112" width="9.140625" style="125"/>
    <col min="4113" max="4113" width="9.5703125" style="125" customWidth="1"/>
    <col min="4114" max="4352" width="9.140625" style="125"/>
    <col min="4353" max="4353" width="30.7109375" style="125" customWidth="1"/>
    <col min="4354" max="4354" width="22.42578125" style="125" customWidth="1"/>
    <col min="4355" max="4355" width="19.42578125" style="125" customWidth="1"/>
    <col min="4356" max="4356" width="19" style="125" customWidth="1"/>
    <col min="4357" max="4357" width="19.42578125" style="125" customWidth="1"/>
    <col min="4358" max="4358" width="15.5703125" style="125" customWidth="1"/>
    <col min="4359" max="4359" width="33.85546875" style="125" customWidth="1"/>
    <col min="4360" max="4360" width="12" style="125" customWidth="1"/>
    <col min="4361" max="4361" width="7.140625" style="125" customWidth="1"/>
    <col min="4362" max="4362" width="15" style="125" customWidth="1"/>
    <col min="4363" max="4363" width="12.140625" style="125" customWidth="1"/>
    <col min="4364" max="4364" width="12.28515625" style="125" customWidth="1"/>
    <col min="4365" max="4365" width="14.140625" style="125" customWidth="1"/>
    <col min="4366" max="4366" width="15.140625" style="125" customWidth="1"/>
    <col min="4367" max="4367" width="13.85546875" style="125" customWidth="1"/>
    <col min="4368" max="4368" width="9.140625" style="125"/>
    <col min="4369" max="4369" width="9.5703125" style="125" customWidth="1"/>
    <col min="4370" max="4608" width="9.140625" style="125"/>
    <col min="4609" max="4609" width="30.7109375" style="125" customWidth="1"/>
    <col min="4610" max="4610" width="22.42578125" style="125" customWidth="1"/>
    <col min="4611" max="4611" width="19.42578125" style="125" customWidth="1"/>
    <col min="4612" max="4612" width="19" style="125" customWidth="1"/>
    <col min="4613" max="4613" width="19.42578125" style="125" customWidth="1"/>
    <col min="4614" max="4614" width="15.5703125" style="125" customWidth="1"/>
    <col min="4615" max="4615" width="33.85546875" style="125" customWidth="1"/>
    <col min="4616" max="4616" width="12" style="125" customWidth="1"/>
    <col min="4617" max="4617" width="7.140625" style="125" customWidth="1"/>
    <col min="4618" max="4618" width="15" style="125" customWidth="1"/>
    <col min="4619" max="4619" width="12.140625" style="125" customWidth="1"/>
    <col min="4620" max="4620" width="12.28515625" style="125" customWidth="1"/>
    <col min="4621" max="4621" width="14.140625" style="125" customWidth="1"/>
    <col min="4622" max="4622" width="15.140625" style="125" customWidth="1"/>
    <col min="4623" max="4623" width="13.85546875" style="125" customWidth="1"/>
    <col min="4624" max="4624" width="9.140625" style="125"/>
    <col min="4625" max="4625" width="9.5703125" style="125" customWidth="1"/>
    <col min="4626" max="4864" width="9.140625" style="125"/>
    <col min="4865" max="4865" width="30.7109375" style="125" customWidth="1"/>
    <col min="4866" max="4866" width="22.42578125" style="125" customWidth="1"/>
    <col min="4867" max="4867" width="19.42578125" style="125" customWidth="1"/>
    <col min="4868" max="4868" width="19" style="125" customWidth="1"/>
    <col min="4869" max="4869" width="19.42578125" style="125" customWidth="1"/>
    <col min="4870" max="4870" width="15.5703125" style="125" customWidth="1"/>
    <col min="4871" max="4871" width="33.85546875" style="125" customWidth="1"/>
    <col min="4872" max="4872" width="12" style="125" customWidth="1"/>
    <col min="4873" max="4873" width="7.140625" style="125" customWidth="1"/>
    <col min="4874" max="4874" width="15" style="125" customWidth="1"/>
    <col min="4875" max="4875" width="12.140625" style="125" customWidth="1"/>
    <col min="4876" max="4876" width="12.28515625" style="125" customWidth="1"/>
    <col min="4877" max="4877" width="14.140625" style="125" customWidth="1"/>
    <col min="4878" max="4878" width="15.140625" style="125" customWidth="1"/>
    <col min="4879" max="4879" width="13.85546875" style="125" customWidth="1"/>
    <col min="4880" max="4880" width="9.140625" style="125"/>
    <col min="4881" max="4881" width="9.5703125" style="125" customWidth="1"/>
    <col min="4882" max="5120" width="9.140625" style="125"/>
    <col min="5121" max="5121" width="30.7109375" style="125" customWidth="1"/>
    <col min="5122" max="5122" width="22.42578125" style="125" customWidth="1"/>
    <col min="5123" max="5123" width="19.42578125" style="125" customWidth="1"/>
    <col min="5124" max="5124" width="19" style="125" customWidth="1"/>
    <col min="5125" max="5125" width="19.42578125" style="125" customWidth="1"/>
    <col min="5126" max="5126" width="15.5703125" style="125" customWidth="1"/>
    <col min="5127" max="5127" width="33.85546875" style="125" customWidth="1"/>
    <col min="5128" max="5128" width="12" style="125" customWidth="1"/>
    <col min="5129" max="5129" width="7.140625" style="125" customWidth="1"/>
    <col min="5130" max="5130" width="15" style="125" customWidth="1"/>
    <col min="5131" max="5131" width="12.140625" style="125" customWidth="1"/>
    <col min="5132" max="5132" width="12.28515625" style="125" customWidth="1"/>
    <col min="5133" max="5133" width="14.140625" style="125" customWidth="1"/>
    <col min="5134" max="5134" width="15.140625" style="125" customWidth="1"/>
    <col min="5135" max="5135" width="13.85546875" style="125" customWidth="1"/>
    <col min="5136" max="5136" width="9.140625" style="125"/>
    <col min="5137" max="5137" width="9.5703125" style="125" customWidth="1"/>
    <col min="5138" max="5376" width="9.140625" style="125"/>
    <col min="5377" max="5377" width="30.7109375" style="125" customWidth="1"/>
    <col min="5378" max="5378" width="22.42578125" style="125" customWidth="1"/>
    <col min="5379" max="5379" width="19.42578125" style="125" customWidth="1"/>
    <col min="5380" max="5380" width="19" style="125" customWidth="1"/>
    <col min="5381" max="5381" width="19.42578125" style="125" customWidth="1"/>
    <col min="5382" max="5382" width="15.5703125" style="125" customWidth="1"/>
    <col min="5383" max="5383" width="33.85546875" style="125" customWidth="1"/>
    <col min="5384" max="5384" width="12" style="125" customWidth="1"/>
    <col min="5385" max="5385" width="7.140625" style="125" customWidth="1"/>
    <col min="5386" max="5386" width="15" style="125" customWidth="1"/>
    <col min="5387" max="5387" width="12.140625" style="125" customWidth="1"/>
    <col min="5388" max="5388" width="12.28515625" style="125" customWidth="1"/>
    <col min="5389" max="5389" width="14.140625" style="125" customWidth="1"/>
    <col min="5390" max="5390" width="15.140625" style="125" customWidth="1"/>
    <col min="5391" max="5391" width="13.85546875" style="125" customWidth="1"/>
    <col min="5392" max="5392" width="9.140625" style="125"/>
    <col min="5393" max="5393" width="9.5703125" style="125" customWidth="1"/>
    <col min="5394" max="5632" width="9.140625" style="125"/>
    <col min="5633" max="5633" width="30.7109375" style="125" customWidth="1"/>
    <col min="5634" max="5634" width="22.42578125" style="125" customWidth="1"/>
    <col min="5635" max="5635" width="19.42578125" style="125" customWidth="1"/>
    <col min="5636" max="5636" width="19" style="125" customWidth="1"/>
    <col min="5637" max="5637" width="19.42578125" style="125" customWidth="1"/>
    <col min="5638" max="5638" width="15.5703125" style="125" customWidth="1"/>
    <col min="5639" max="5639" width="33.85546875" style="125" customWidth="1"/>
    <col min="5640" max="5640" width="12" style="125" customWidth="1"/>
    <col min="5641" max="5641" width="7.140625" style="125" customWidth="1"/>
    <col min="5642" max="5642" width="15" style="125" customWidth="1"/>
    <col min="5643" max="5643" width="12.140625" style="125" customWidth="1"/>
    <col min="5644" max="5644" width="12.28515625" style="125" customWidth="1"/>
    <col min="5645" max="5645" width="14.140625" style="125" customWidth="1"/>
    <col min="5646" max="5646" width="15.140625" style="125" customWidth="1"/>
    <col min="5647" max="5647" width="13.85546875" style="125" customWidth="1"/>
    <col min="5648" max="5648" width="9.140625" style="125"/>
    <col min="5649" max="5649" width="9.5703125" style="125" customWidth="1"/>
    <col min="5650" max="5888" width="9.140625" style="125"/>
    <col min="5889" max="5889" width="30.7109375" style="125" customWidth="1"/>
    <col min="5890" max="5890" width="22.42578125" style="125" customWidth="1"/>
    <col min="5891" max="5891" width="19.42578125" style="125" customWidth="1"/>
    <col min="5892" max="5892" width="19" style="125" customWidth="1"/>
    <col min="5893" max="5893" width="19.42578125" style="125" customWidth="1"/>
    <col min="5894" max="5894" width="15.5703125" style="125" customWidth="1"/>
    <col min="5895" max="5895" width="33.85546875" style="125" customWidth="1"/>
    <col min="5896" max="5896" width="12" style="125" customWidth="1"/>
    <col min="5897" max="5897" width="7.140625" style="125" customWidth="1"/>
    <col min="5898" max="5898" width="15" style="125" customWidth="1"/>
    <col min="5899" max="5899" width="12.140625" style="125" customWidth="1"/>
    <col min="5900" max="5900" width="12.28515625" style="125" customWidth="1"/>
    <col min="5901" max="5901" width="14.140625" style="125" customWidth="1"/>
    <col min="5902" max="5902" width="15.140625" style="125" customWidth="1"/>
    <col min="5903" max="5903" width="13.85546875" style="125" customWidth="1"/>
    <col min="5904" max="5904" width="9.140625" style="125"/>
    <col min="5905" max="5905" width="9.5703125" style="125" customWidth="1"/>
    <col min="5906" max="6144" width="9.140625" style="125"/>
    <col min="6145" max="6145" width="30.7109375" style="125" customWidth="1"/>
    <col min="6146" max="6146" width="22.42578125" style="125" customWidth="1"/>
    <col min="6147" max="6147" width="19.42578125" style="125" customWidth="1"/>
    <col min="6148" max="6148" width="19" style="125" customWidth="1"/>
    <col min="6149" max="6149" width="19.42578125" style="125" customWidth="1"/>
    <col min="6150" max="6150" width="15.5703125" style="125" customWidth="1"/>
    <col min="6151" max="6151" width="33.85546875" style="125" customWidth="1"/>
    <col min="6152" max="6152" width="12" style="125" customWidth="1"/>
    <col min="6153" max="6153" width="7.140625" style="125" customWidth="1"/>
    <col min="6154" max="6154" width="15" style="125" customWidth="1"/>
    <col min="6155" max="6155" width="12.140625" style="125" customWidth="1"/>
    <col min="6156" max="6156" width="12.28515625" style="125" customWidth="1"/>
    <col min="6157" max="6157" width="14.140625" style="125" customWidth="1"/>
    <col min="6158" max="6158" width="15.140625" style="125" customWidth="1"/>
    <col min="6159" max="6159" width="13.85546875" style="125" customWidth="1"/>
    <col min="6160" max="6160" width="9.140625" style="125"/>
    <col min="6161" max="6161" width="9.5703125" style="125" customWidth="1"/>
    <col min="6162" max="6400" width="9.140625" style="125"/>
    <col min="6401" max="6401" width="30.7109375" style="125" customWidth="1"/>
    <col min="6402" max="6402" width="22.42578125" style="125" customWidth="1"/>
    <col min="6403" max="6403" width="19.42578125" style="125" customWidth="1"/>
    <col min="6404" max="6404" width="19" style="125" customWidth="1"/>
    <col min="6405" max="6405" width="19.42578125" style="125" customWidth="1"/>
    <col min="6406" max="6406" width="15.5703125" style="125" customWidth="1"/>
    <col min="6407" max="6407" width="33.85546875" style="125" customWidth="1"/>
    <col min="6408" max="6408" width="12" style="125" customWidth="1"/>
    <col min="6409" max="6409" width="7.140625" style="125" customWidth="1"/>
    <col min="6410" max="6410" width="15" style="125" customWidth="1"/>
    <col min="6411" max="6411" width="12.140625" style="125" customWidth="1"/>
    <col min="6412" max="6412" width="12.28515625" style="125" customWidth="1"/>
    <col min="6413" max="6413" width="14.140625" style="125" customWidth="1"/>
    <col min="6414" max="6414" width="15.140625" style="125" customWidth="1"/>
    <col min="6415" max="6415" width="13.85546875" style="125" customWidth="1"/>
    <col min="6416" max="6416" width="9.140625" style="125"/>
    <col min="6417" max="6417" width="9.5703125" style="125" customWidth="1"/>
    <col min="6418" max="6656" width="9.140625" style="125"/>
    <col min="6657" max="6657" width="30.7109375" style="125" customWidth="1"/>
    <col min="6658" max="6658" width="22.42578125" style="125" customWidth="1"/>
    <col min="6659" max="6659" width="19.42578125" style="125" customWidth="1"/>
    <col min="6660" max="6660" width="19" style="125" customWidth="1"/>
    <col min="6661" max="6661" width="19.42578125" style="125" customWidth="1"/>
    <col min="6662" max="6662" width="15.5703125" style="125" customWidth="1"/>
    <col min="6663" max="6663" width="33.85546875" style="125" customWidth="1"/>
    <col min="6664" max="6664" width="12" style="125" customWidth="1"/>
    <col min="6665" max="6665" width="7.140625" style="125" customWidth="1"/>
    <col min="6666" max="6666" width="15" style="125" customWidth="1"/>
    <col min="6667" max="6667" width="12.140625" style="125" customWidth="1"/>
    <col min="6668" max="6668" width="12.28515625" style="125" customWidth="1"/>
    <col min="6669" max="6669" width="14.140625" style="125" customWidth="1"/>
    <col min="6670" max="6670" width="15.140625" style="125" customWidth="1"/>
    <col min="6671" max="6671" width="13.85546875" style="125" customWidth="1"/>
    <col min="6672" max="6672" width="9.140625" style="125"/>
    <col min="6673" max="6673" width="9.5703125" style="125" customWidth="1"/>
    <col min="6674" max="6912" width="9.140625" style="125"/>
    <col min="6913" max="6913" width="30.7109375" style="125" customWidth="1"/>
    <col min="6914" max="6914" width="22.42578125" style="125" customWidth="1"/>
    <col min="6915" max="6915" width="19.42578125" style="125" customWidth="1"/>
    <col min="6916" max="6916" width="19" style="125" customWidth="1"/>
    <col min="6917" max="6917" width="19.42578125" style="125" customWidth="1"/>
    <col min="6918" max="6918" width="15.5703125" style="125" customWidth="1"/>
    <col min="6919" max="6919" width="33.85546875" style="125" customWidth="1"/>
    <col min="6920" max="6920" width="12" style="125" customWidth="1"/>
    <col min="6921" max="6921" width="7.140625" style="125" customWidth="1"/>
    <col min="6922" max="6922" width="15" style="125" customWidth="1"/>
    <col min="6923" max="6923" width="12.140625" style="125" customWidth="1"/>
    <col min="6924" max="6924" width="12.28515625" style="125" customWidth="1"/>
    <col min="6925" max="6925" width="14.140625" style="125" customWidth="1"/>
    <col min="6926" max="6926" width="15.140625" style="125" customWidth="1"/>
    <col min="6927" max="6927" width="13.85546875" style="125" customWidth="1"/>
    <col min="6928" max="6928" width="9.140625" style="125"/>
    <col min="6929" max="6929" width="9.5703125" style="125" customWidth="1"/>
    <col min="6930" max="7168" width="9.140625" style="125"/>
    <col min="7169" max="7169" width="30.7109375" style="125" customWidth="1"/>
    <col min="7170" max="7170" width="22.42578125" style="125" customWidth="1"/>
    <col min="7171" max="7171" width="19.42578125" style="125" customWidth="1"/>
    <col min="7172" max="7172" width="19" style="125" customWidth="1"/>
    <col min="7173" max="7173" width="19.42578125" style="125" customWidth="1"/>
    <col min="7174" max="7174" width="15.5703125" style="125" customWidth="1"/>
    <col min="7175" max="7175" width="33.85546875" style="125" customWidth="1"/>
    <col min="7176" max="7176" width="12" style="125" customWidth="1"/>
    <col min="7177" max="7177" width="7.140625" style="125" customWidth="1"/>
    <col min="7178" max="7178" width="15" style="125" customWidth="1"/>
    <col min="7179" max="7179" width="12.140625" style="125" customWidth="1"/>
    <col min="7180" max="7180" width="12.28515625" style="125" customWidth="1"/>
    <col min="7181" max="7181" width="14.140625" style="125" customWidth="1"/>
    <col min="7182" max="7182" width="15.140625" style="125" customWidth="1"/>
    <col min="7183" max="7183" width="13.85546875" style="125" customWidth="1"/>
    <col min="7184" max="7184" width="9.140625" style="125"/>
    <col min="7185" max="7185" width="9.5703125" style="125" customWidth="1"/>
    <col min="7186" max="7424" width="9.140625" style="125"/>
    <col min="7425" max="7425" width="30.7109375" style="125" customWidth="1"/>
    <col min="7426" max="7426" width="22.42578125" style="125" customWidth="1"/>
    <col min="7427" max="7427" width="19.42578125" style="125" customWidth="1"/>
    <col min="7428" max="7428" width="19" style="125" customWidth="1"/>
    <col min="7429" max="7429" width="19.42578125" style="125" customWidth="1"/>
    <col min="7430" max="7430" width="15.5703125" style="125" customWidth="1"/>
    <col min="7431" max="7431" width="33.85546875" style="125" customWidth="1"/>
    <col min="7432" max="7432" width="12" style="125" customWidth="1"/>
    <col min="7433" max="7433" width="7.140625" style="125" customWidth="1"/>
    <col min="7434" max="7434" width="15" style="125" customWidth="1"/>
    <col min="7435" max="7435" width="12.140625" style="125" customWidth="1"/>
    <col min="7436" max="7436" width="12.28515625" style="125" customWidth="1"/>
    <col min="7437" max="7437" width="14.140625" style="125" customWidth="1"/>
    <col min="7438" max="7438" width="15.140625" style="125" customWidth="1"/>
    <col min="7439" max="7439" width="13.85546875" style="125" customWidth="1"/>
    <col min="7440" max="7440" width="9.140625" style="125"/>
    <col min="7441" max="7441" width="9.5703125" style="125" customWidth="1"/>
    <col min="7442" max="7680" width="9.140625" style="125"/>
    <col min="7681" max="7681" width="30.7109375" style="125" customWidth="1"/>
    <col min="7682" max="7682" width="22.42578125" style="125" customWidth="1"/>
    <col min="7683" max="7683" width="19.42578125" style="125" customWidth="1"/>
    <col min="7684" max="7684" width="19" style="125" customWidth="1"/>
    <col min="7685" max="7685" width="19.42578125" style="125" customWidth="1"/>
    <col min="7686" max="7686" width="15.5703125" style="125" customWidth="1"/>
    <col min="7687" max="7687" width="33.85546875" style="125" customWidth="1"/>
    <col min="7688" max="7688" width="12" style="125" customWidth="1"/>
    <col min="7689" max="7689" width="7.140625" style="125" customWidth="1"/>
    <col min="7690" max="7690" width="15" style="125" customWidth="1"/>
    <col min="7691" max="7691" width="12.140625" style="125" customWidth="1"/>
    <col min="7692" max="7692" width="12.28515625" style="125" customWidth="1"/>
    <col min="7693" max="7693" width="14.140625" style="125" customWidth="1"/>
    <col min="7694" max="7694" width="15.140625" style="125" customWidth="1"/>
    <col min="7695" max="7695" width="13.85546875" style="125" customWidth="1"/>
    <col min="7696" max="7696" width="9.140625" style="125"/>
    <col min="7697" max="7697" width="9.5703125" style="125" customWidth="1"/>
    <col min="7698" max="7936" width="9.140625" style="125"/>
    <col min="7937" max="7937" width="30.7109375" style="125" customWidth="1"/>
    <col min="7938" max="7938" width="22.42578125" style="125" customWidth="1"/>
    <col min="7939" max="7939" width="19.42578125" style="125" customWidth="1"/>
    <col min="7940" max="7940" width="19" style="125" customWidth="1"/>
    <col min="7941" max="7941" width="19.42578125" style="125" customWidth="1"/>
    <col min="7942" max="7942" width="15.5703125" style="125" customWidth="1"/>
    <col min="7943" max="7943" width="33.85546875" style="125" customWidth="1"/>
    <col min="7944" max="7944" width="12" style="125" customWidth="1"/>
    <col min="7945" max="7945" width="7.140625" style="125" customWidth="1"/>
    <col min="7946" max="7946" width="15" style="125" customWidth="1"/>
    <col min="7947" max="7947" width="12.140625" style="125" customWidth="1"/>
    <col min="7948" max="7948" width="12.28515625" style="125" customWidth="1"/>
    <col min="7949" max="7949" width="14.140625" style="125" customWidth="1"/>
    <col min="7950" max="7950" width="15.140625" style="125" customWidth="1"/>
    <col min="7951" max="7951" width="13.85546875" style="125" customWidth="1"/>
    <col min="7952" max="7952" width="9.140625" style="125"/>
    <col min="7953" max="7953" width="9.5703125" style="125" customWidth="1"/>
    <col min="7954" max="8192" width="9.140625" style="125"/>
    <col min="8193" max="8193" width="30.7109375" style="125" customWidth="1"/>
    <col min="8194" max="8194" width="22.42578125" style="125" customWidth="1"/>
    <col min="8195" max="8195" width="19.42578125" style="125" customWidth="1"/>
    <col min="8196" max="8196" width="19" style="125" customWidth="1"/>
    <col min="8197" max="8197" width="19.42578125" style="125" customWidth="1"/>
    <col min="8198" max="8198" width="15.5703125" style="125" customWidth="1"/>
    <col min="8199" max="8199" width="33.85546875" style="125" customWidth="1"/>
    <col min="8200" max="8200" width="12" style="125" customWidth="1"/>
    <col min="8201" max="8201" width="7.140625" style="125" customWidth="1"/>
    <col min="8202" max="8202" width="15" style="125" customWidth="1"/>
    <col min="8203" max="8203" width="12.140625" style="125" customWidth="1"/>
    <col min="8204" max="8204" width="12.28515625" style="125" customWidth="1"/>
    <col min="8205" max="8205" width="14.140625" style="125" customWidth="1"/>
    <col min="8206" max="8206" width="15.140625" style="125" customWidth="1"/>
    <col min="8207" max="8207" width="13.85546875" style="125" customWidth="1"/>
    <col min="8208" max="8208" width="9.140625" style="125"/>
    <col min="8209" max="8209" width="9.5703125" style="125" customWidth="1"/>
    <col min="8210" max="8448" width="9.140625" style="125"/>
    <col min="8449" max="8449" width="30.7109375" style="125" customWidth="1"/>
    <col min="8450" max="8450" width="22.42578125" style="125" customWidth="1"/>
    <col min="8451" max="8451" width="19.42578125" style="125" customWidth="1"/>
    <col min="8452" max="8452" width="19" style="125" customWidth="1"/>
    <col min="8453" max="8453" width="19.42578125" style="125" customWidth="1"/>
    <col min="8454" max="8454" width="15.5703125" style="125" customWidth="1"/>
    <col min="8455" max="8455" width="33.85546875" style="125" customWidth="1"/>
    <col min="8456" max="8456" width="12" style="125" customWidth="1"/>
    <col min="8457" max="8457" width="7.140625" style="125" customWidth="1"/>
    <col min="8458" max="8458" width="15" style="125" customWidth="1"/>
    <col min="8459" max="8459" width="12.140625" style="125" customWidth="1"/>
    <col min="8460" max="8460" width="12.28515625" style="125" customWidth="1"/>
    <col min="8461" max="8461" width="14.140625" style="125" customWidth="1"/>
    <col min="8462" max="8462" width="15.140625" style="125" customWidth="1"/>
    <col min="8463" max="8463" width="13.85546875" style="125" customWidth="1"/>
    <col min="8464" max="8464" width="9.140625" style="125"/>
    <col min="8465" max="8465" width="9.5703125" style="125" customWidth="1"/>
    <col min="8466" max="8704" width="9.140625" style="125"/>
    <col min="8705" max="8705" width="30.7109375" style="125" customWidth="1"/>
    <col min="8706" max="8706" width="22.42578125" style="125" customWidth="1"/>
    <col min="8707" max="8707" width="19.42578125" style="125" customWidth="1"/>
    <col min="8708" max="8708" width="19" style="125" customWidth="1"/>
    <col min="8709" max="8709" width="19.42578125" style="125" customWidth="1"/>
    <col min="8710" max="8710" width="15.5703125" style="125" customWidth="1"/>
    <col min="8711" max="8711" width="33.85546875" style="125" customWidth="1"/>
    <col min="8712" max="8712" width="12" style="125" customWidth="1"/>
    <col min="8713" max="8713" width="7.140625" style="125" customWidth="1"/>
    <col min="8714" max="8714" width="15" style="125" customWidth="1"/>
    <col min="8715" max="8715" width="12.140625" style="125" customWidth="1"/>
    <col min="8716" max="8716" width="12.28515625" style="125" customWidth="1"/>
    <col min="8717" max="8717" width="14.140625" style="125" customWidth="1"/>
    <col min="8718" max="8718" width="15.140625" style="125" customWidth="1"/>
    <col min="8719" max="8719" width="13.85546875" style="125" customWidth="1"/>
    <col min="8720" max="8720" width="9.140625" style="125"/>
    <col min="8721" max="8721" width="9.5703125" style="125" customWidth="1"/>
    <col min="8722" max="8960" width="9.140625" style="125"/>
    <col min="8961" max="8961" width="30.7109375" style="125" customWidth="1"/>
    <col min="8962" max="8962" width="22.42578125" style="125" customWidth="1"/>
    <col min="8963" max="8963" width="19.42578125" style="125" customWidth="1"/>
    <col min="8964" max="8964" width="19" style="125" customWidth="1"/>
    <col min="8965" max="8965" width="19.42578125" style="125" customWidth="1"/>
    <col min="8966" max="8966" width="15.5703125" style="125" customWidth="1"/>
    <col min="8967" max="8967" width="33.85546875" style="125" customWidth="1"/>
    <col min="8968" max="8968" width="12" style="125" customWidth="1"/>
    <col min="8969" max="8969" width="7.140625" style="125" customWidth="1"/>
    <col min="8970" max="8970" width="15" style="125" customWidth="1"/>
    <col min="8971" max="8971" width="12.140625" style="125" customWidth="1"/>
    <col min="8972" max="8972" width="12.28515625" style="125" customWidth="1"/>
    <col min="8973" max="8973" width="14.140625" style="125" customWidth="1"/>
    <col min="8974" max="8974" width="15.140625" style="125" customWidth="1"/>
    <col min="8975" max="8975" width="13.85546875" style="125" customWidth="1"/>
    <col min="8976" max="8976" width="9.140625" style="125"/>
    <col min="8977" max="8977" width="9.5703125" style="125" customWidth="1"/>
    <col min="8978" max="9216" width="9.140625" style="125"/>
    <col min="9217" max="9217" width="30.7109375" style="125" customWidth="1"/>
    <col min="9218" max="9218" width="22.42578125" style="125" customWidth="1"/>
    <col min="9219" max="9219" width="19.42578125" style="125" customWidth="1"/>
    <col min="9220" max="9220" width="19" style="125" customWidth="1"/>
    <col min="9221" max="9221" width="19.42578125" style="125" customWidth="1"/>
    <col min="9222" max="9222" width="15.5703125" style="125" customWidth="1"/>
    <col min="9223" max="9223" width="33.85546875" style="125" customWidth="1"/>
    <col min="9224" max="9224" width="12" style="125" customWidth="1"/>
    <col min="9225" max="9225" width="7.140625" style="125" customWidth="1"/>
    <col min="9226" max="9226" width="15" style="125" customWidth="1"/>
    <col min="9227" max="9227" width="12.140625" style="125" customWidth="1"/>
    <col min="9228" max="9228" width="12.28515625" style="125" customWidth="1"/>
    <col min="9229" max="9229" width="14.140625" style="125" customWidth="1"/>
    <col min="9230" max="9230" width="15.140625" style="125" customWidth="1"/>
    <col min="9231" max="9231" width="13.85546875" style="125" customWidth="1"/>
    <col min="9232" max="9232" width="9.140625" style="125"/>
    <col min="9233" max="9233" width="9.5703125" style="125" customWidth="1"/>
    <col min="9234" max="9472" width="9.140625" style="125"/>
    <col min="9473" max="9473" width="30.7109375" style="125" customWidth="1"/>
    <col min="9474" max="9474" width="22.42578125" style="125" customWidth="1"/>
    <col min="9475" max="9475" width="19.42578125" style="125" customWidth="1"/>
    <col min="9476" max="9476" width="19" style="125" customWidth="1"/>
    <col min="9477" max="9477" width="19.42578125" style="125" customWidth="1"/>
    <col min="9478" max="9478" width="15.5703125" style="125" customWidth="1"/>
    <col min="9479" max="9479" width="33.85546875" style="125" customWidth="1"/>
    <col min="9480" max="9480" width="12" style="125" customWidth="1"/>
    <col min="9481" max="9481" width="7.140625" style="125" customWidth="1"/>
    <col min="9482" max="9482" width="15" style="125" customWidth="1"/>
    <col min="9483" max="9483" width="12.140625" style="125" customWidth="1"/>
    <col min="9484" max="9484" width="12.28515625" style="125" customWidth="1"/>
    <col min="9485" max="9485" width="14.140625" style="125" customWidth="1"/>
    <col min="9486" max="9486" width="15.140625" style="125" customWidth="1"/>
    <col min="9487" max="9487" width="13.85546875" style="125" customWidth="1"/>
    <col min="9488" max="9488" width="9.140625" style="125"/>
    <col min="9489" max="9489" width="9.5703125" style="125" customWidth="1"/>
    <col min="9490" max="9728" width="9.140625" style="125"/>
    <col min="9729" max="9729" width="30.7109375" style="125" customWidth="1"/>
    <col min="9730" max="9730" width="22.42578125" style="125" customWidth="1"/>
    <col min="9731" max="9731" width="19.42578125" style="125" customWidth="1"/>
    <col min="9732" max="9732" width="19" style="125" customWidth="1"/>
    <col min="9733" max="9733" width="19.42578125" style="125" customWidth="1"/>
    <col min="9734" max="9734" width="15.5703125" style="125" customWidth="1"/>
    <col min="9735" max="9735" width="33.85546875" style="125" customWidth="1"/>
    <col min="9736" max="9736" width="12" style="125" customWidth="1"/>
    <col min="9737" max="9737" width="7.140625" style="125" customWidth="1"/>
    <col min="9738" max="9738" width="15" style="125" customWidth="1"/>
    <col min="9739" max="9739" width="12.140625" style="125" customWidth="1"/>
    <col min="9740" max="9740" width="12.28515625" style="125" customWidth="1"/>
    <col min="9741" max="9741" width="14.140625" style="125" customWidth="1"/>
    <col min="9742" max="9742" width="15.140625" style="125" customWidth="1"/>
    <col min="9743" max="9743" width="13.85546875" style="125" customWidth="1"/>
    <col min="9744" max="9744" width="9.140625" style="125"/>
    <col min="9745" max="9745" width="9.5703125" style="125" customWidth="1"/>
    <col min="9746" max="9984" width="9.140625" style="125"/>
    <col min="9985" max="9985" width="30.7109375" style="125" customWidth="1"/>
    <col min="9986" max="9986" width="22.42578125" style="125" customWidth="1"/>
    <col min="9987" max="9987" width="19.42578125" style="125" customWidth="1"/>
    <col min="9988" max="9988" width="19" style="125" customWidth="1"/>
    <col min="9989" max="9989" width="19.42578125" style="125" customWidth="1"/>
    <col min="9990" max="9990" width="15.5703125" style="125" customWidth="1"/>
    <col min="9991" max="9991" width="33.85546875" style="125" customWidth="1"/>
    <col min="9992" max="9992" width="12" style="125" customWidth="1"/>
    <col min="9993" max="9993" width="7.140625" style="125" customWidth="1"/>
    <col min="9994" max="9994" width="15" style="125" customWidth="1"/>
    <col min="9995" max="9995" width="12.140625" style="125" customWidth="1"/>
    <col min="9996" max="9996" width="12.28515625" style="125" customWidth="1"/>
    <col min="9997" max="9997" width="14.140625" style="125" customWidth="1"/>
    <col min="9998" max="9998" width="15.140625" style="125" customWidth="1"/>
    <col min="9999" max="9999" width="13.85546875" style="125" customWidth="1"/>
    <col min="10000" max="10000" width="9.140625" style="125"/>
    <col min="10001" max="10001" width="9.5703125" style="125" customWidth="1"/>
    <col min="10002" max="10240" width="9.140625" style="125"/>
    <col min="10241" max="10241" width="30.7109375" style="125" customWidth="1"/>
    <col min="10242" max="10242" width="22.42578125" style="125" customWidth="1"/>
    <col min="10243" max="10243" width="19.42578125" style="125" customWidth="1"/>
    <col min="10244" max="10244" width="19" style="125" customWidth="1"/>
    <col min="10245" max="10245" width="19.42578125" style="125" customWidth="1"/>
    <col min="10246" max="10246" width="15.5703125" style="125" customWidth="1"/>
    <col min="10247" max="10247" width="33.85546875" style="125" customWidth="1"/>
    <col min="10248" max="10248" width="12" style="125" customWidth="1"/>
    <col min="10249" max="10249" width="7.140625" style="125" customWidth="1"/>
    <col min="10250" max="10250" width="15" style="125" customWidth="1"/>
    <col min="10251" max="10251" width="12.140625" style="125" customWidth="1"/>
    <col min="10252" max="10252" width="12.28515625" style="125" customWidth="1"/>
    <col min="10253" max="10253" width="14.140625" style="125" customWidth="1"/>
    <col min="10254" max="10254" width="15.140625" style="125" customWidth="1"/>
    <col min="10255" max="10255" width="13.85546875" style="125" customWidth="1"/>
    <col min="10256" max="10256" width="9.140625" style="125"/>
    <col min="10257" max="10257" width="9.5703125" style="125" customWidth="1"/>
    <col min="10258" max="10496" width="9.140625" style="125"/>
    <col min="10497" max="10497" width="30.7109375" style="125" customWidth="1"/>
    <col min="10498" max="10498" width="22.42578125" style="125" customWidth="1"/>
    <col min="10499" max="10499" width="19.42578125" style="125" customWidth="1"/>
    <col min="10500" max="10500" width="19" style="125" customWidth="1"/>
    <col min="10501" max="10501" width="19.42578125" style="125" customWidth="1"/>
    <col min="10502" max="10502" width="15.5703125" style="125" customWidth="1"/>
    <col min="10503" max="10503" width="33.85546875" style="125" customWidth="1"/>
    <col min="10504" max="10504" width="12" style="125" customWidth="1"/>
    <col min="10505" max="10505" width="7.140625" style="125" customWidth="1"/>
    <col min="10506" max="10506" width="15" style="125" customWidth="1"/>
    <col min="10507" max="10507" width="12.140625" style="125" customWidth="1"/>
    <col min="10508" max="10508" width="12.28515625" style="125" customWidth="1"/>
    <col min="10509" max="10509" width="14.140625" style="125" customWidth="1"/>
    <col min="10510" max="10510" width="15.140625" style="125" customWidth="1"/>
    <col min="10511" max="10511" width="13.85546875" style="125" customWidth="1"/>
    <col min="10512" max="10512" width="9.140625" style="125"/>
    <col min="10513" max="10513" width="9.5703125" style="125" customWidth="1"/>
    <col min="10514" max="10752" width="9.140625" style="125"/>
    <col min="10753" max="10753" width="30.7109375" style="125" customWidth="1"/>
    <col min="10754" max="10754" width="22.42578125" style="125" customWidth="1"/>
    <col min="10755" max="10755" width="19.42578125" style="125" customWidth="1"/>
    <col min="10756" max="10756" width="19" style="125" customWidth="1"/>
    <col min="10757" max="10757" width="19.42578125" style="125" customWidth="1"/>
    <col min="10758" max="10758" width="15.5703125" style="125" customWidth="1"/>
    <col min="10759" max="10759" width="33.85546875" style="125" customWidth="1"/>
    <col min="10760" max="10760" width="12" style="125" customWidth="1"/>
    <col min="10761" max="10761" width="7.140625" style="125" customWidth="1"/>
    <col min="10762" max="10762" width="15" style="125" customWidth="1"/>
    <col min="10763" max="10763" width="12.140625" style="125" customWidth="1"/>
    <col min="10764" max="10764" width="12.28515625" style="125" customWidth="1"/>
    <col min="10765" max="10765" width="14.140625" style="125" customWidth="1"/>
    <col min="10766" max="10766" width="15.140625" style="125" customWidth="1"/>
    <col min="10767" max="10767" width="13.85546875" style="125" customWidth="1"/>
    <col min="10768" max="10768" width="9.140625" style="125"/>
    <col min="10769" max="10769" width="9.5703125" style="125" customWidth="1"/>
    <col min="10770" max="11008" width="9.140625" style="125"/>
    <col min="11009" max="11009" width="30.7109375" style="125" customWidth="1"/>
    <col min="11010" max="11010" width="22.42578125" style="125" customWidth="1"/>
    <col min="11011" max="11011" width="19.42578125" style="125" customWidth="1"/>
    <col min="11012" max="11012" width="19" style="125" customWidth="1"/>
    <col min="11013" max="11013" width="19.42578125" style="125" customWidth="1"/>
    <col min="11014" max="11014" width="15.5703125" style="125" customWidth="1"/>
    <col min="11015" max="11015" width="33.85546875" style="125" customWidth="1"/>
    <col min="11016" max="11016" width="12" style="125" customWidth="1"/>
    <col min="11017" max="11017" width="7.140625" style="125" customWidth="1"/>
    <col min="11018" max="11018" width="15" style="125" customWidth="1"/>
    <col min="11019" max="11019" width="12.140625" style="125" customWidth="1"/>
    <col min="11020" max="11020" width="12.28515625" style="125" customWidth="1"/>
    <col min="11021" max="11021" width="14.140625" style="125" customWidth="1"/>
    <col min="11022" max="11022" width="15.140625" style="125" customWidth="1"/>
    <col min="11023" max="11023" width="13.85546875" style="125" customWidth="1"/>
    <col min="11024" max="11024" width="9.140625" style="125"/>
    <col min="11025" max="11025" width="9.5703125" style="125" customWidth="1"/>
    <col min="11026" max="11264" width="9.140625" style="125"/>
    <col min="11265" max="11265" width="30.7109375" style="125" customWidth="1"/>
    <col min="11266" max="11266" width="22.42578125" style="125" customWidth="1"/>
    <col min="11267" max="11267" width="19.42578125" style="125" customWidth="1"/>
    <col min="11268" max="11268" width="19" style="125" customWidth="1"/>
    <col min="11269" max="11269" width="19.42578125" style="125" customWidth="1"/>
    <col min="11270" max="11270" width="15.5703125" style="125" customWidth="1"/>
    <col min="11271" max="11271" width="33.85546875" style="125" customWidth="1"/>
    <col min="11272" max="11272" width="12" style="125" customWidth="1"/>
    <col min="11273" max="11273" width="7.140625" style="125" customWidth="1"/>
    <col min="11274" max="11274" width="15" style="125" customWidth="1"/>
    <col min="11275" max="11275" width="12.140625" style="125" customWidth="1"/>
    <col min="11276" max="11276" width="12.28515625" style="125" customWidth="1"/>
    <col min="11277" max="11277" width="14.140625" style="125" customWidth="1"/>
    <col min="11278" max="11278" width="15.140625" style="125" customWidth="1"/>
    <col min="11279" max="11279" width="13.85546875" style="125" customWidth="1"/>
    <col min="11280" max="11280" width="9.140625" style="125"/>
    <col min="11281" max="11281" width="9.5703125" style="125" customWidth="1"/>
    <col min="11282" max="11520" width="9.140625" style="125"/>
    <col min="11521" max="11521" width="30.7109375" style="125" customWidth="1"/>
    <col min="11522" max="11522" width="22.42578125" style="125" customWidth="1"/>
    <col min="11523" max="11523" width="19.42578125" style="125" customWidth="1"/>
    <col min="11524" max="11524" width="19" style="125" customWidth="1"/>
    <col min="11525" max="11525" width="19.42578125" style="125" customWidth="1"/>
    <col min="11526" max="11526" width="15.5703125" style="125" customWidth="1"/>
    <col min="11527" max="11527" width="33.85546875" style="125" customWidth="1"/>
    <col min="11528" max="11528" width="12" style="125" customWidth="1"/>
    <col min="11529" max="11529" width="7.140625" style="125" customWidth="1"/>
    <col min="11530" max="11530" width="15" style="125" customWidth="1"/>
    <col min="11531" max="11531" width="12.140625" style="125" customWidth="1"/>
    <col min="11532" max="11532" width="12.28515625" style="125" customWidth="1"/>
    <col min="11533" max="11533" width="14.140625" style="125" customWidth="1"/>
    <col min="11534" max="11534" width="15.140625" style="125" customWidth="1"/>
    <col min="11535" max="11535" width="13.85546875" style="125" customWidth="1"/>
    <col min="11536" max="11536" width="9.140625" style="125"/>
    <col min="11537" max="11537" width="9.5703125" style="125" customWidth="1"/>
    <col min="11538" max="11776" width="9.140625" style="125"/>
    <col min="11777" max="11777" width="30.7109375" style="125" customWidth="1"/>
    <col min="11778" max="11778" width="22.42578125" style="125" customWidth="1"/>
    <col min="11779" max="11779" width="19.42578125" style="125" customWidth="1"/>
    <col min="11780" max="11780" width="19" style="125" customWidth="1"/>
    <col min="11781" max="11781" width="19.42578125" style="125" customWidth="1"/>
    <col min="11782" max="11782" width="15.5703125" style="125" customWidth="1"/>
    <col min="11783" max="11783" width="33.85546875" style="125" customWidth="1"/>
    <col min="11784" max="11784" width="12" style="125" customWidth="1"/>
    <col min="11785" max="11785" width="7.140625" style="125" customWidth="1"/>
    <col min="11786" max="11786" width="15" style="125" customWidth="1"/>
    <col min="11787" max="11787" width="12.140625" style="125" customWidth="1"/>
    <col min="11788" max="11788" width="12.28515625" style="125" customWidth="1"/>
    <col min="11789" max="11789" width="14.140625" style="125" customWidth="1"/>
    <col min="11790" max="11790" width="15.140625" style="125" customWidth="1"/>
    <col min="11791" max="11791" width="13.85546875" style="125" customWidth="1"/>
    <col min="11792" max="11792" width="9.140625" style="125"/>
    <col min="11793" max="11793" width="9.5703125" style="125" customWidth="1"/>
    <col min="11794" max="12032" width="9.140625" style="125"/>
    <col min="12033" max="12033" width="30.7109375" style="125" customWidth="1"/>
    <col min="12034" max="12034" width="22.42578125" style="125" customWidth="1"/>
    <col min="12035" max="12035" width="19.42578125" style="125" customWidth="1"/>
    <col min="12036" max="12036" width="19" style="125" customWidth="1"/>
    <col min="12037" max="12037" width="19.42578125" style="125" customWidth="1"/>
    <col min="12038" max="12038" width="15.5703125" style="125" customWidth="1"/>
    <col min="12039" max="12039" width="33.85546875" style="125" customWidth="1"/>
    <col min="12040" max="12040" width="12" style="125" customWidth="1"/>
    <col min="12041" max="12041" width="7.140625" style="125" customWidth="1"/>
    <col min="12042" max="12042" width="15" style="125" customWidth="1"/>
    <col min="12043" max="12043" width="12.140625" style="125" customWidth="1"/>
    <col min="12044" max="12044" width="12.28515625" style="125" customWidth="1"/>
    <col min="12045" max="12045" width="14.140625" style="125" customWidth="1"/>
    <col min="12046" max="12046" width="15.140625" style="125" customWidth="1"/>
    <col min="12047" max="12047" width="13.85546875" style="125" customWidth="1"/>
    <col min="12048" max="12048" width="9.140625" style="125"/>
    <col min="12049" max="12049" width="9.5703125" style="125" customWidth="1"/>
    <col min="12050" max="12288" width="9.140625" style="125"/>
    <col min="12289" max="12289" width="30.7109375" style="125" customWidth="1"/>
    <col min="12290" max="12290" width="22.42578125" style="125" customWidth="1"/>
    <col min="12291" max="12291" width="19.42578125" style="125" customWidth="1"/>
    <col min="12292" max="12292" width="19" style="125" customWidth="1"/>
    <col min="12293" max="12293" width="19.42578125" style="125" customWidth="1"/>
    <col min="12294" max="12294" width="15.5703125" style="125" customWidth="1"/>
    <col min="12295" max="12295" width="33.85546875" style="125" customWidth="1"/>
    <col min="12296" max="12296" width="12" style="125" customWidth="1"/>
    <col min="12297" max="12297" width="7.140625" style="125" customWidth="1"/>
    <col min="12298" max="12298" width="15" style="125" customWidth="1"/>
    <col min="12299" max="12299" width="12.140625" style="125" customWidth="1"/>
    <col min="12300" max="12300" width="12.28515625" style="125" customWidth="1"/>
    <col min="12301" max="12301" width="14.140625" style="125" customWidth="1"/>
    <col min="12302" max="12302" width="15.140625" style="125" customWidth="1"/>
    <col min="12303" max="12303" width="13.85546875" style="125" customWidth="1"/>
    <col min="12304" max="12304" width="9.140625" style="125"/>
    <col min="12305" max="12305" width="9.5703125" style="125" customWidth="1"/>
    <col min="12306" max="12544" width="9.140625" style="125"/>
    <col min="12545" max="12545" width="30.7109375" style="125" customWidth="1"/>
    <col min="12546" max="12546" width="22.42578125" style="125" customWidth="1"/>
    <col min="12547" max="12547" width="19.42578125" style="125" customWidth="1"/>
    <col min="12548" max="12548" width="19" style="125" customWidth="1"/>
    <col min="12549" max="12549" width="19.42578125" style="125" customWidth="1"/>
    <col min="12550" max="12550" width="15.5703125" style="125" customWidth="1"/>
    <col min="12551" max="12551" width="33.85546875" style="125" customWidth="1"/>
    <col min="12552" max="12552" width="12" style="125" customWidth="1"/>
    <col min="12553" max="12553" width="7.140625" style="125" customWidth="1"/>
    <col min="12554" max="12554" width="15" style="125" customWidth="1"/>
    <col min="12555" max="12555" width="12.140625" style="125" customWidth="1"/>
    <col min="12556" max="12556" width="12.28515625" style="125" customWidth="1"/>
    <col min="12557" max="12557" width="14.140625" style="125" customWidth="1"/>
    <col min="12558" max="12558" width="15.140625" style="125" customWidth="1"/>
    <col min="12559" max="12559" width="13.85546875" style="125" customWidth="1"/>
    <col min="12560" max="12560" width="9.140625" style="125"/>
    <col min="12561" max="12561" width="9.5703125" style="125" customWidth="1"/>
    <col min="12562" max="12800" width="9.140625" style="125"/>
    <col min="12801" max="12801" width="30.7109375" style="125" customWidth="1"/>
    <col min="12802" max="12802" width="22.42578125" style="125" customWidth="1"/>
    <col min="12803" max="12803" width="19.42578125" style="125" customWidth="1"/>
    <col min="12804" max="12804" width="19" style="125" customWidth="1"/>
    <col min="12805" max="12805" width="19.42578125" style="125" customWidth="1"/>
    <col min="12806" max="12806" width="15.5703125" style="125" customWidth="1"/>
    <col min="12807" max="12807" width="33.85546875" style="125" customWidth="1"/>
    <col min="12808" max="12808" width="12" style="125" customWidth="1"/>
    <col min="12809" max="12809" width="7.140625" style="125" customWidth="1"/>
    <col min="12810" max="12810" width="15" style="125" customWidth="1"/>
    <col min="12811" max="12811" width="12.140625" style="125" customWidth="1"/>
    <col min="12812" max="12812" width="12.28515625" style="125" customWidth="1"/>
    <col min="12813" max="12813" width="14.140625" style="125" customWidth="1"/>
    <col min="12814" max="12814" width="15.140625" style="125" customWidth="1"/>
    <col min="12815" max="12815" width="13.85546875" style="125" customWidth="1"/>
    <col min="12816" max="12816" width="9.140625" style="125"/>
    <col min="12817" max="12817" width="9.5703125" style="125" customWidth="1"/>
    <col min="12818" max="13056" width="9.140625" style="125"/>
    <col min="13057" max="13057" width="30.7109375" style="125" customWidth="1"/>
    <col min="13058" max="13058" width="22.42578125" style="125" customWidth="1"/>
    <col min="13059" max="13059" width="19.42578125" style="125" customWidth="1"/>
    <col min="13060" max="13060" width="19" style="125" customWidth="1"/>
    <col min="13061" max="13061" width="19.42578125" style="125" customWidth="1"/>
    <col min="13062" max="13062" width="15.5703125" style="125" customWidth="1"/>
    <col min="13063" max="13063" width="33.85546875" style="125" customWidth="1"/>
    <col min="13064" max="13064" width="12" style="125" customWidth="1"/>
    <col min="13065" max="13065" width="7.140625" style="125" customWidth="1"/>
    <col min="13066" max="13066" width="15" style="125" customWidth="1"/>
    <col min="13067" max="13067" width="12.140625" style="125" customWidth="1"/>
    <col min="13068" max="13068" width="12.28515625" style="125" customWidth="1"/>
    <col min="13069" max="13069" width="14.140625" style="125" customWidth="1"/>
    <col min="13070" max="13070" width="15.140625" style="125" customWidth="1"/>
    <col min="13071" max="13071" width="13.85546875" style="125" customWidth="1"/>
    <col min="13072" max="13072" width="9.140625" style="125"/>
    <col min="13073" max="13073" width="9.5703125" style="125" customWidth="1"/>
    <col min="13074" max="13312" width="9.140625" style="125"/>
    <col min="13313" max="13313" width="30.7109375" style="125" customWidth="1"/>
    <col min="13314" max="13314" width="22.42578125" style="125" customWidth="1"/>
    <col min="13315" max="13315" width="19.42578125" style="125" customWidth="1"/>
    <col min="13316" max="13316" width="19" style="125" customWidth="1"/>
    <col min="13317" max="13317" width="19.42578125" style="125" customWidth="1"/>
    <col min="13318" max="13318" width="15.5703125" style="125" customWidth="1"/>
    <col min="13319" max="13319" width="33.85546875" style="125" customWidth="1"/>
    <col min="13320" max="13320" width="12" style="125" customWidth="1"/>
    <col min="13321" max="13321" width="7.140625" style="125" customWidth="1"/>
    <col min="13322" max="13322" width="15" style="125" customWidth="1"/>
    <col min="13323" max="13323" width="12.140625" style="125" customWidth="1"/>
    <col min="13324" max="13324" width="12.28515625" style="125" customWidth="1"/>
    <col min="13325" max="13325" width="14.140625" style="125" customWidth="1"/>
    <col min="13326" max="13326" width="15.140625" style="125" customWidth="1"/>
    <col min="13327" max="13327" width="13.85546875" style="125" customWidth="1"/>
    <col min="13328" max="13328" width="9.140625" style="125"/>
    <col min="13329" max="13329" width="9.5703125" style="125" customWidth="1"/>
    <col min="13330" max="13568" width="9.140625" style="125"/>
    <col min="13569" max="13569" width="30.7109375" style="125" customWidth="1"/>
    <col min="13570" max="13570" width="22.42578125" style="125" customWidth="1"/>
    <col min="13571" max="13571" width="19.42578125" style="125" customWidth="1"/>
    <col min="13572" max="13572" width="19" style="125" customWidth="1"/>
    <col min="13573" max="13573" width="19.42578125" style="125" customWidth="1"/>
    <col min="13574" max="13574" width="15.5703125" style="125" customWidth="1"/>
    <col min="13575" max="13575" width="33.85546875" style="125" customWidth="1"/>
    <col min="13576" max="13576" width="12" style="125" customWidth="1"/>
    <col min="13577" max="13577" width="7.140625" style="125" customWidth="1"/>
    <col min="13578" max="13578" width="15" style="125" customWidth="1"/>
    <col min="13579" max="13579" width="12.140625" style="125" customWidth="1"/>
    <col min="13580" max="13580" width="12.28515625" style="125" customWidth="1"/>
    <col min="13581" max="13581" width="14.140625" style="125" customWidth="1"/>
    <col min="13582" max="13582" width="15.140625" style="125" customWidth="1"/>
    <col min="13583" max="13583" width="13.85546875" style="125" customWidth="1"/>
    <col min="13584" max="13584" width="9.140625" style="125"/>
    <col min="13585" max="13585" width="9.5703125" style="125" customWidth="1"/>
    <col min="13586" max="13824" width="9.140625" style="125"/>
    <col min="13825" max="13825" width="30.7109375" style="125" customWidth="1"/>
    <col min="13826" max="13826" width="22.42578125" style="125" customWidth="1"/>
    <col min="13827" max="13827" width="19.42578125" style="125" customWidth="1"/>
    <col min="13828" max="13828" width="19" style="125" customWidth="1"/>
    <col min="13829" max="13829" width="19.42578125" style="125" customWidth="1"/>
    <col min="13830" max="13830" width="15.5703125" style="125" customWidth="1"/>
    <col min="13831" max="13831" width="33.85546875" style="125" customWidth="1"/>
    <col min="13832" max="13832" width="12" style="125" customWidth="1"/>
    <col min="13833" max="13833" width="7.140625" style="125" customWidth="1"/>
    <col min="13834" max="13834" width="15" style="125" customWidth="1"/>
    <col min="13835" max="13835" width="12.140625" style="125" customWidth="1"/>
    <col min="13836" max="13836" width="12.28515625" style="125" customWidth="1"/>
    <col min="13837" max="13837" width="14.140625" style="125" customWidth="1"/>
    <col min="13838" max="13838" width="15.140625" style="125" customWidth="1"/>
    <col min="13839" max="13839" width="13.85546875" style="125" customWidth="1"/>
    <col min="13840" max="13840" width="9.140625" style="125"/>
    <col min="13841" max="13841" width="9.5703125" style="125" customWidth="1"/>
    <col min="13842" max="14080" width="9.140625" style="125"/>
    <col min="14081" max="14081" width="30.7109375" style="125" customWidth="1"/>
    <col min="14082" max="14082" width="22.42578125" style="125" customWidth="1"/>
    <col min="14083" max="14083" width="19.42578125" style="125" customWidth="1"/>
    <col min="14084" max="14084" width="19" style="125" customWidth="1"/>
    <col min="14085" max="14085" width="19.42578125" style="125" customWidth="1"/>
    <col min="14086" max="14086" width="15.5703125" style="125" customWidth="1"/>
    <col min="14087" max="14087" width="33.85546875" style="125" customWidth="1"/>
    <col min="14088" max="14088" width="12" style="125" customWidth="1"/>
    <col min="14089" max="14089" width="7.140625" style="125" customWidth="1"/>
    <col min="14090" max="14090" width="15" style="125" customWidth="1"/>
    <col min="14091" max="14091" width="12.140625" style="125" customWidth="1"/>
    <col min="14092" max="14092" width="12.28515625" style="125" customWidth="1"/>
    <col min="14093" max="14093" width="14.140625" style="125" customWidth="1"/>
    <col min="14094" max="14094" width="15.140625" style="125" customWidth="1"/>
    <col min="14095" max="14095" width="13.85546875" style="125" customWidth="1"/>
    <col min="14096" max="14096" width="9.140625" style="125"/>
    <col min="14097" max="14097" width="9.5703125" style="125" customWidth="1"/>
    <col min="14098" max="14336" width="9.140625" style="125"/>
    <col min="14337" max="14337" width="30.7109375" style="125" customWidth="1"/>
    <col min="14338" max="14338" width="22.42578125" style="125" customWidth="1"/>
    <col min="14339" max="14339" width="19.42578125" style="125" customWidth="1"/>
    <col min="14340" max="14340" width="19" style="125" customWidth="1"/>
    <col min="14341" max="14341" width="19.42578125" style="125" customWidth="1"/>
    <col min="14342" max="14342" width="15.5703125" style="125" customWidth="1"/>
    <col min="14343" max="14343" width="33.85546875" style="125" customWidth="1"/>
    <col min="14344" max="14344" width="12" style="125" customWidth="1"/>
    <col min="14345" max="14345" width="7.140625" style="125" customWidth="1"/>
    <col min="14346" max="14346" width="15" style="125" customWidth="1"/>
    <col min="14347" max="14347" width="12.140625" style="125" customWidth="1"/>
    <col min="14348" max="14348" width="12.28515625" style="125" customWidth="1"/>
    <col min="14349" max="14349" width="14.140625" style="125" customWidth="1"/>
    <col min="14350" max="14350" width="15.140625" style="125" customWidth="1"/>
    <col min="14351" max="14351" width="13.85546875" style="125" customWidth="1"/>
    <col min="14352" max="14352" width="9.140625" style="125"/>
    <col min="14353" max="14353" width="9.5703125" style="125" customWidth="1"/>
    <col min="14354" max="14592" width="9.140625" style="125"/>
    <col min="14593" max="14593" width="30.7109375" style="125" customWidth="1"/>
    <col min="14594" max="14594" width="22.42578125" style="125" customWidth="1"/>
    <col min="14595" max="14595" width="19.42578125" style="125" customWidth="1"/>
    <col min="14596" max="14596" width="19" style="125" customWidth="1"/>
    <col min="14597" max="14597" width="19.42578125" style="125" customWidth="1"/>
    <col min="14598" max="14598" width="15.5703125" style="125" customWidth="1"/>
    <col min="14599" max="14599" width="33.85546875" style="125" customWidth="1"/>
    <col min="14600" max="14600" width="12" style="125" customWidth="1"/>
    <col min="14601" max="14601" width="7.140625" style="125" customWidth="1"/>
    <col min="14602" max="14602" width="15" style="125" customWidth="1"/>
    <col min="14603" max="14603" width="12.140625" style="125" customWidth="1"/>
    <col min="14604" max="14604" width="12.28515625" style="125" customWidth="1"/>
    <col min="14605" max="14605" width="14.140625" style="125" customWidth="1"/>
    <col min="14606" max="14606" width="15.140625" style="125" customWidth="1"/>
    <col min="14607" max="14607" width="13.85546875" style="125" customWidth="1"/>
    <col min="14608" max="14608" width="9.140625" style="125"/>
    <col min="14609" max="14609" width="9.5703125" style="125" customWidth="1"/>
    <col min="14610" max="14848" width="9.140625" style="125"/>
    <col min="14849" max="14849" width="30.7109375" style="125" customWidth="1"/>
    <col min="14850" max="14850" width="22.42578125" style="125" customWidth="1"/>
    <col min="14851" max="14851" width="19.42578125" style="125" customWidth="1"/>
    <col min="14852" max="14852" width="19" style="125" customWidth="1"/>
    <col min="14853" max="14853" width="19.42578125" style="125" customWidth="1"/>
    <col min="14854" max="14854" width="15.5703125" style="125" customWidth="1"/>
    <col min="14855" max="14855" width="33.85546875" style="125" customWidth="1"/>
    <col min="14856" max="14856" width="12" style="125" customWidth="1"/>
    <col min="14857" max="14857" width="7.140625" style="125" customWidth="1"/>
    <col min="14858" max="14858" width="15" style="125" customWidth="1"/>
    <col min="14859" max="14859" width="12.140625" style="125" customWidth="1"/>
    <col min="14860" max="14860" width="12.28515625" style="125" customWidth="1"/>
    <col min="14861" max="14861" width="14.140625" style="125" customWidth="1"/>
    <col min="14862" max="14862" width="15.140625" style="125" customWidth="1"/>
    <col min="14863" max="14863" width="13.85546875" style="125" customWidth="1"/>
    <col min="14864" max="14864" width="9.140625" style="125"/>
    <col min="14865" max="14865" width="9.5703125" style="125" customWidth="1"/>
    <col min="14866" max="15104" width="9.140625" style="125"/>
    <col min="15105" max="15105" width="30.7109375" style="125" customWidth="1"/>
    <col min="15106" max="15106" width="22.42578125" style="125" customWidth="1"/>
    <col min="15107" max="15107" width="19.42578125" style="125" customWidth="1"/>
    <col min="15108" max="15108" width="19" style="125" customWidth="1"/>
    <col min="15109" max="15109" width="19.42578125" style="125" customWidth="1"/>
    <col min="15110" max="15110" width="15.5703125" style="125" customWidth="1"/>
    <col min="15111" max="15111" width="33.85546875" style="125" customWidth="1"/>
    <col min="15112" max="15112" width="12" style="125" customWidth="1"/>
    <col min="15113" max="15113" width="7.140625" style="125" customWidth="1"/>
    <col min="15114" max="15114" width="15" style="125" customWidth="1"/>
    <col min="15115" max="15115" width="12.140625" style="125" customWidth="1"/>
    <col min="15116" max="15116" width="12.28515625" style="125" customWidth="1"/>
    <col min="15117" max="15117" width="14.140625" style="125" customWidth="1"/>
    <col min="15118" max="15118" width="15.140625" style="125" customWidth="1"/>
    <col min="15119" max="15119" width="13.85546875" style="125" customWidth="1"/>
    <col min="15120" max="15120" width="9.140625" style="125"/>
    <col min="15121" max="15121" width="9.5703125" style="125" customWidth="1"/>
    <col min="15122" max="15360" width="9.140625" style="125"/>
    <col min="15361" max="15361" width="30.7109375" style="125" customWidth="1"/>
    <col min="15362" max="15362" width="22.42578125" style="125" customWidth="1"/>
    <col min="15363" max="15363" width="19.42578125" style="125" customWidth="1"/>
    <col min="15364" max="15364" width="19" style="125" customWidth="1"/>
    <col min="15365" max="15365" width="19.42578125" style="125" customWidth="1"/>
    <col min="15366" max="15366" width="15.5703125" style="125" customWidth="1"/>
    <col min="15367" max="15367" width="33.85546875" style="125" customWidth="1"/>
    <col min="15368" max="15368" width="12" style="125" customWidth="1"/>
    <col min="15369" max="15369" width="7.140625" style="125" customWidth="1"/>
    <col min="15370" max="15370" width="15" style="125" customWidth="1"/>
    <col min="15371" max="15371" width="12.140625" style="125" customWidth="1"/>
    <col min="15372" max="15372" width="12.28515625" style="125" customWidth="1"/>
    <col min="15373" max="15373" width="14.140625" style="125" customWidth="1"/>
    <col min="15374" max="15374" width="15.140625" style="125" customWidth="1"/>
    <col min="15375" max="15375" width="13.85546875" style="125" customWidth="1"/>
    <col min="15376" max="15376" width="9.140625" style="125"/>
    <col min="15377" max="15377" width="9.5703125" style="125" customWidth="1"/>
    <col min="15378" max="15616" width="9.140625" style="125"/>
    <col min="15617" max="15617" width="30.7109375" style="125" customWidth="1"/>
    <col min="15618" max="15618" width="22.42578125" style="125" customWidth="1"/>
    <col min="15619" max="15619" width="19.42578125" style="125" customWidth="1"/>
    <col min="15620" max="15620" width="19" style="125" customWidth="1"/>
    <col min="15621" max="15621" width="19.42578125" style="125" customWidth="1"/>
    <col min="15622" max="15622" width="15.5703125" style="125" customWidth="1"/>
    <col min="15623" max="15623" width="33.85546875" style="125" customWidth="1"/>
    <col min="15624" max="15624" width="12" style="125" customWidth="1"/>
    <col min="15625" max="15625" width="7.140625" style="125" customWidth="1"/>
    <col min="15626" max="15626" width="15" style="125" customWidth="1"/>
    <col min="15627" max="15627" width="12.140625" style="125" customWidth="1"/>
    <col min="15628" max="15628" width="12.28515625" style="125" customWidth="1"/>
    <col min="15629" max="15629" width="14.140625" style="125" customWidth="1"/>
    <col min="15630" max="15630" width="15.140625" style="125" customWidth="1"/>
    <col min="15631" max="15631" width="13.85546875" style="125" customWidth="1"/>
    <col min="15632" max="15632" width="9.140625" style="125"/>
    <col min="15633" max="15633" width="9.5703125" style="125" customWidth="1"/>
    <col min="15634" max="15872" width="9.140625" style="125"/>
    <col min="15873" max="15873" width="30.7109375" style="125" customWidth="1"/>
    <col min="15874" max="15874" width="22.42578125" style="125" customWidth="1"/>
    <col min="15875" max="15875" width="19.42578125" style="125" customWidth="1"/>
    <col min="15876" max="15876" width="19" style="125" customWidth="1"/>
    <col min="15877" max="15877" width="19.42578125" style="125" customWidth="1"/>
    <col min="15878" max="15878" width="15.5703125" style="125" customWidth="1"/>
    <col min="15879" max="15879" width="33.85546875" style="125" customWidth="1"/>
    <col min="15880" max="15880" width="12" style="125" customWidth="1"/>
    <col min="15881" max="15881" width="7.140625" style="125" customWidth="1"/>
    <col min="15882" max="15882" width="15" style="125" customWidth="1"/>
    <col min="15883" max="15883" width="12.140625" style="125" customWidth="1"/>
    <col min="15884" max="15884" width="12.28515625" style="125" customWidth="1"/>
    <col min="15885" max="15885" width="14.140625" style="125" customWidth="1"/>
    <col min="15886" max="15886" width="15.140625" style="125" customWidth="1"/>
    <col min="15887" max="15887" width="13.85546875" style="125" customWidth="1"/>
    <col min="15888" max="15888" width="9.140625" style="125"/>
    <col min="15889" max="15889" width="9.5703125" style="125" customWidth="1"/>
    <col min="15890" max="16128" width="9.140625" style="125"/>
    <col min="16129" max="16129" width="30.7109375" style="125" customWidth="1"/>
    <col min="16130" max="16130" width="22.42578125" style="125" customWidth="1"/>
    <col min="16131" max="16131" width="19.42578125" style="125" customWidth="1"/>
    <col min="16132" max="16132" width="19" style="125" customWidth="1"/>
    <col min="16133" max="16133" width="19.42578125" style="125" customWidth="1"/>
    <col min="16134" max="16134" width="15.5703125" style="125" customWidth="1"/>
    <col min="16135" max="16135" width="33.85546875" style="125" customWidth="1"/>
    <col min="16136" max="16136" width="12" style="125" customWidth="1"/>
    <col min="16137" max="16137" width="7.140625" style="125" customWidth="1"/>
    <col min="16138" max="16138" width="15" style="125" customWidth="1"/>
    <col min="16139" max="16139" width="12.140625" style="125" customWidth="1"/>
    <col min="16140" max="16140" width="12.28515625" style="125" customWidth="1"/>
    <col min="16141" max="16141" width="14.140625" style="125" customWidth="1"/>
    <col min="16142" max="16142" width="15.140625" style="125" customWidth="1"/>
    <col min="16143" max="16143" width="13.85546875" style="125" customWidth="1"/>
    <col min="16144" max="16144" width="9.140625" style="125"/>
    <col min="16145" max="16145" width="9.5703125" style="125" customWidth="1"/>
    <col min="16146" max="16384" width="9.140625" style="125"/>
  </cols>
  <sheetData>
    <row r="1" spans="1:15" hidden="1"/>
    <row r="2" spans="1:15" hidden="1"/>
    <row r="4" spans="1:15" ht="0.75" customHeight="1"/>
    <row r="5" spans="1:15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419</v>
      </c>
    </row>
    <row r="12" spans="1:15">
      <c r="M12" s="125" t="s">
        <v>457</v>
      </c>
    </row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285"/>
      <c r="C18" s="285"/>
      <c r="D18" s="330" t="s">
        <v>466</v>
      </c>
      <c r="E18" s="330"/>
      <c r="F18" s="330"/>
      <c r="G18" s="330"/>
      <c r="H18" s="330"/>
      <c r="I18" s="330"/>
      <c r="J18" s="330"/>
      <c r="K18" s="285"/>
      <c r="L18" s="285"/>
      <c r="M18" s="285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293"/>
      <c r="L22" s="293"/>
      <c r="M22" s="294" t="s">
        <v>166</v>
      </c>
      <c r="N22" s="289"/>
      <c r="O22" s="290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292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292"/>
      <c r="B26" s="62"/>
      <c r="C26" s="62"/>
      <c r="D26" s="62"/>
      <c r="E26" s="62"/>
      <c r="F26" s="62"/>
      <c r="G26" s="62"/>
      <c r="H26" s="62"/>
      <c r="I26" s="62"/>
      <c r="J26" s="62"/>
      <c r="K26" s="288"/>
      <c r="L26" s="288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291"/>
      <c r="L28" s="291"/>
      <c r="M28" s="291"/>
      <c r="N28" s="291"/>
      <c r="O28" s="291"/>
      <c r="P28" s="23"/>
      <c r="Q28" s="23"/>
      <c r="R28" s="23"/>
    </row>
    <row r="29" spans="1:18" ht="35.25" customHeight="1">
      <c r="A29" s="372" t="s">
        <v>415</v>
      </c>
      <c r="B29" s="372"/>
      <c r="C29" s="372"/>
      <c r="D29" s="372"/>
      <c r="E29" s="372"/>
      <c r="F29" s="372"/>
      <c r="G29" s="372"/>
      <c r="H29" s="372"/>
      <c r="I29" s="372"/>
      <c r="J29" s="372"/>
      <c r="K29" s="291"/>
      <c r="L29" s="291"/>
      <c r="M29" s="291"/>
      <c r="N29" s="291"/>
      <c r="O29" s="291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288"/>
      <c r="L30" s="288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281"/>
      <c r="L31" s="281"/>
      <c r="M31" s="281"/>
      <c r="N31" s="281"/>
      <c r="O31" s="281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281"/>
      <c r="L32" s="281"/>
      <c r="M32" s="281"/>
      <c r="N32" s="281"/>
      <c r="O32" s="281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281"/>
      <c r="L33" s="281"/>
      <c r="M33" s="281"/>
      <c r="N33" s="281"/>
      <c r="O33" s="281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281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281"/>
    </row>
    <row r="37" spans="1:15" ht="32.25" customHeight="1">
      <c r="A37" s="281" t="s">
        <v>9</v>
      </c>
      <c r="B37" s="281"/>
      <c r="C37" s="281"/>
      <c r="D37" s="281"/>
      <c r="E37" s="281"/>
      <c r="F37" s="281"/>
      <c r="G37" s="281"/>
      <c r="H37" s="281"/>
      <c r="I37" s="281"/>
      <c r="J37" s="281"/>
      <c r="K37" s="281"/>
      <c r="L37" s="281"/>
      <c r="M37" s="363"/>
      <c r="N37" s="333"/>
      <c r="O37" s="281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281"/>
      <c r="N38" s="8"/>
      <c r="O38" s="281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281"/>
      <c r="L39" s="281"/>
      <c r="M39" s="281"/>
      <c r="N39" s="8"/>
      <c r="O39" s="281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281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281"/>
    </row>
    <row r="42" spans="1:15" ht="112.5">
      <c r="A42" s="359"/>
      <c r="B42" s="276" t="s">
        <v>25</v>
      </c>
      <c r="C42" s="276" t="s">
        <v>26</v>
      </c>
      <c r="D42" s="276" t="s">
        <v>27</v>
      </c>
      <c r="E42" s="276" t="s">
        <v>28</v>
      </c>
      <c r="F42" s="276" t="s">
        <v>18</v>
      </c>
      <c r="G42" s="359"/>
      <c r="H42" s="276" t="s">
        <v>15</v>
      </c>
      <c r="I42" s="276" t="s">
        <v>16</v>
      </c>
      <c r="J42" s="331"/>
      <c r="K42" s="331"/>
      <c r="L42" s="359"/>
      <c r="M42" s="333"/>
      <c r="N42" s="331"/>
      <c r="O42" s="281"/>
    </row>
    <row r="43" spans="1:15">
      <c r="A43" s="302">
        <v>1</v>
      </c>
      <c r="B43" s="302">
        <v>2</v>
      </c>
      <c r="C43" s="302">
        <v>3</v>
      </c>
      <c r="D43" s="302">
        <v>4</v>
      </c>
      <c r="E43" s="302">
        <v>5</v>
      </c>
      <c r="F43" s="302">
        <v>6</v>
      </c>
      <c r="G43" s="276">
        <v>7</v>
      </c>
      <c r="H43" s="276">
        <v>8</v>
      </c>
      <c r="I43" s="276">
        <v>9</v>
      </c>
      <c r="J43" s="276">
        <v>10</v>
      </c>
      <c r="K43" s="276">
        <v>11</v>
      </c>
      <c r="L43" s="276">
        <v>12</v>
      </c>
      <c r="M43" s="284">
        <v>13</v>
      </c>
      <c r="N43" s="284">
        <v>14</v>
      </c>
      <c r="O43" s="281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276" t="s">
        <v>95</v>
      </c>
      <c r="I44" s="276">
        <v>744</v>
      </c>
      <c r="J44" s="276">
        <v>100</v>
      </c>
      <c r="K44" s="284">
        <v>100</v>
      </c>
      <c r="L44" s="284">
        <v>100</v>
      </c>
      <c r="M44" s="284">
        <v>10</v>
      </c>
      <c r="N44" s="71">
        <v>10</v>
      </c>
      <c r="O44" s="281"/>
    </row>
    <row r="45" spans="1:15" ht="179.25" customHeight="1">
      <c r="A45" s="378"/>
      <c r="B45" s="350"/>
      <c r="C45" s="351"/>
      <c r="D45" s="351"/>
      <c r="E45" s="353"/>
      <c r="F45" s="331"/>
      <c r="G45" s="212" t="s">
        <v>381</v>
      </c>
      <c r="H45" s="276" t="s">
        <v>382</v>
      </c>
      <c r="I45" s="276">
        <v>642</v>
      </c>
      <c r="J45" s="276">
        <v>0</v>
      </c>
      <c r="K45" s="284">
        <v>0</v>
      </c>
      <c r="L45" s="284">
        <v>0</v>
      </c>
      <c r="M45" s="284">
        <v>0</v>
      </c>
      <c r="N45" s="284">
        <v>0</v>
      </c>
      <c r="O45" s="281"/>
    </row>
    <row r="46" spans="1:15" ht="69" hidden="1" customHeight="1">
      <c r="A46" s="379" t="s">
        <v>207</v>
      </c>
      <c r="B46" s="380" t="s">
        <v>177</v>
      </c>
      <c r="C46" s="331" t="s">
        <v>19</v>
      </c>
      <c r="D46" s="351" t="s">
        <v>154</v>
      </c>
      <c r="E46" s="353" t="s">
        <v>30</v>
      </c>
      <c r="F46" s="331"/>
      <c r="G46" s="212" t="s">
        <v>380</v>
      </c>
      <c r="H46" s="276" t="s">
        <v>95</v>
      </c>
      <c r="I46" s="276">
        <v>744</v>
      </c>
      <c r="J46" s="276">
        <v>100</v>
      </c>
      <c r="K46" s="284">
        <v>100</v>
      </c>
      <c r="L46" s="284">
        <v>100</v>
      </c>
      <c r="M46" s="284">
        <v>10</v>
      </c>
      <c r="N46" s="71">
        <v>10</v>
      </c>
      <c r="O46" s="281"/>
    </row>
    <row r="47" spans="1:15" ht="174.75" hidden="1" customHeight="1">
      <c r="A47" s="379"/>
      <c r="B47" s="380"/>
      <c r="C47" s="331"/>
      <c r="D47" s="351"/>
      <c r="E47" s="353"/>
      <c r="F47" s="331"/>
      <c r="G47" s="212" t="s">
        <v>381</v>
      </c>
      <c r="H47" s="276" t="s">
        <v>382</v>
      </c>
      <c r="I47" s="276">
        <v>642</v>
      </c>
      <c r="J47" s="276">
        <v>0</v>
      </c>
      <c r="K47" s="284">
        <v>0</v>
      </c>
      <c r="L47" s="284">
        <v>0</v>
      </c>
      <c r="M47" s="284">
        <v>0</v>
      </c>
      <c r="N47" s="284">
        <v>0</v>
      </c>
      <c r="O47" s="281"/>
    </row>
    <row r="48" spans="1:15" ht="74.25" hidden="1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433"/>
      <c r="G48" s="212" t="s">
        <v>380</v>
      </c>
      <c r="H48" s="276" t="s">
        <v>95</v>
      </c>
      <c r="I48" s="276">
        <v>744</v>
      </c>
      <c r="J48" s="276">
        <v>100</v>
      </c>
      <c r="K48" s="284">
        <v>100</v>
      </c>
      <c r="L48" s="284">
        <v>100</v>
      </c>
      <c r="M48" s="284">
        <v>10</v>
      </c>
      <c r="N48" s="71">
        <v>10</v>
      </c>
      <c r="O48" s="281"/>
    </row>
    <row r="49" spans="1:17" ht="134.25" hidden="1" customHeight="1">
      <c r="A49" s="349"/>
      <c r="B49" s="350"/>
      <c r="C49" s="351"/>
      <c r="D49" s="352"/>
      <c r="E49" s="353"/>
      <c r="F49" s="348"/>
      <c r="G49" s="212" t="s">
        <v>381</v>
      </c>
      <c r="H49" s="276" t="s">
        <v>382</v>
      </c>
      <c r="I49" s="276">
        <v>642</v>
      </c>
      <c r="J49" s="276">
        <v>0</v>
      </c>
      <c r="K49" s="284">
        <v>0</v>
      </c>
      <c r="L49" s="284">
        <v>0</v>
      </c>
      <c r="M49" s="284">
        <v>0</v>
      </c>
      <c r="N49" s="284">
        <v>0</v>
      </c>
      <c r="O49" s="281"/>
    </row>
    <row r="50" spans="1:17" ht="62.25" customHeight="1">
      <c r="A50" s="354" t="s">
        <v>206</v>
      </c>
      <c r="B50" s="350" t="s">
        <v>361</v>
      </c>
      <c r="C50" s="332" t="s">
        <v>17</v>
      </c>
      <c r="D50" s="352" t="s">
        <v>158</v>
      </c>
      <c r="E50" s="353" t="s">
        <v>30</v>
      </c>
      <c r="F50" s="331"/>
      <c r="G50" s="212" t="s">
        <v>380</v>
      </c>
      <c r="H50" s="276" t="s">
        <v>95</v>
      </c>
      <c r="I50" s="276">
        <v>744</v>
      </c>
      <c r="J50" s="276">
        <v>100</v>
      </c>
      <c r="K50" s="284">
        <v>100</v>
      </c>
      <c r="L50" s="284">
        <v>100</v>
      </c>
      <c r="M50" s="284">
        <v>10</v>
      </c>
      <c r="N50" s="71">
        <v>10</v>
      </c>
      <c r="O50" s="281"/>
    </row>
    <row r="51" spans="1:17" ht="173.25" customHeight="1">
      <c r="A51" s="354"/>
      <c r="B51" s="350"/>
      <c r="C51" s="332"/>
      <c r="D51" s="352"/>
      <c r="E51" s="353"/>
      <c r="F51" s="331"/>
      <c r="G51" s="212" t="s">
        <v>381</v>
      </c>
      <c r="H51" s="276" t="s">
        <v>382</v>
      </c>
      <c r="I51" s="276">
        <v>642</v>
      </c>
      <c r="J51" s="276">
        <v>0</v>
      </c>
      <c r="K51" s="284">
        <v>0</v>
      </c>
      <c r="L51" s="284">
        <v>0</v>
      </c>
      <c r="M51" s="284">
        <v>0</v>
      </c>
      <c r="N51" s="284">
        <v>0</v>
      </c>
      <c r="O51" s="281"/>
    </row>
    <row r="52" spans="1:17" hidden="1">
      <c r="A52" s="213"/>
      <c r="B52" s="214"/>
      <c r="C52" s="215"/>
      <c r="D52" s="216"/>
      <c r="E52" s="91"/>
      <c r="F52" s="216"/>
      <c r="G52" s="283"/>
      <c r="H52" s="65"/>
      <c r="I52" s="65"/>
      <c r="J52" s="65"/>
      <c r="K52" s="8"/>
      <c r="L52" s="8"/>
      <c r="M52" s="8"/>
      <c r="N52" s="8"/>
      <c r="O52" s="281"/>
    </row>
    <row r="53" spans="1:17" hidden="1">
      <c r="A53" s="213"/>
      <c r="B53" s="214"/>
      <c r="C53" s="215"/>
      <c r="D53" s="216"/>
      <c r="E53" s="91"/>
      <c r="F53" s="216"/>
      <c r="G53" s="283"/>
      <c r="H53" s="65"/>
      <c r="I53" s="65"/>
      <c r="J53" s="65"/>
      <c r="K53" s="8"/>
      <c r="L53" s="8"/>
      <c r="M53" s="8"/>
      <c r="N53" s="8"/>
      <c r="O53" s="281"/>
    </row>
    <row r="54" spans="1:17" hidden="1">
      <c r="A54" s="213"/>
      <c r="B54" s="214"/>
      <c r="C54" s="215"/>
      <c r="D54" s="216"/>
      <c r="E54" s="91"/>
      <c r="F54" s="216"/>
      <c r="G54" s="283"/>
      <c r="H54" s="65"/>
      <c r="I54" s="65"/>
      <c r="J54" s="65"/>
      <c r="K54" s="8"/>
      <c r="L54" s="8"/>
      <c r="M54" s="8"/>
      <c r="N54" s="8"/>
      <c r="O54" s="281"/>
    </row>
    <row r="55" spans="1:17" hidden="1">
      <c r="A55" s="213"/>
      <c r="B55" s="214"/>
      <c r="C55" s="215"/>
      <c r="D55" s="216"/>
      <c r="E55" s="91"/>
      <c r="F55" s="216"/>
      <c r="G55" s="283"/>
      <c r="H55" s="65"/>
      <c r="I55" s="65"/>
      <c r="J55" s="65"/>
      <c r="K55" s="8"/>
      <c r="L55" s="8"/>
      <c r="M55" s="8"/>
      <c r="N55" s="8"/>
      <c r="O55" s="281"/>
    </row>
    <row r="56" spans="1:17" hidden="1">
      <c r="A56" s="213"/>
      <c r="B56" s="214"/>
      <c r="C56" s="215"/>
      <c r="D56" s="216"/>
      <c r="E56" s="91"/>
      <c r="F56" s="216"/>
      <c r="G56" s="283"/>
      <c r="H56" s="65"/>
      <c r="I56" s="65"/>
      <c r="J56" s="65"/>
      <c r="K56" s="8"/>
      <c r="L56" s="8"/>
      <c r="M56" s="8"/>
      <c r="N56" s="8"/>
      <c r="O56" s="281"/>
    </row>
    <row r="57" spans="1:17" hidden="1">
      <c r="A57" s="213"/>
      <c r="B57" s="214"/>
      <c r="C57" s="215"/>
      <c r="D57" s="216"/>
      <c r="E57" s="91"/>
      <c r="F57" s="216"/>
      <c r="G57" s="283"/>
      <c r="H57" s="65"/>
      <c r="I57" s="65"/>
      <c r="J57" s="65"/>
      <c r="K57" s="8"/>
      <c r="L57" s="8"/>
      <c r="M57" s="8"/>
      <c r="N57" s="8"/>
      <c r="O57" s="281"/>
    </row>
    <row r="58" spans="1:17" hidden="1">
      <c r="A58" s="213"/>
      <c r="B58" s="214"/>
      <c r="C58" s="215"/>
      <c r="D58" s="216"/>
      <c r="E58" s="91"/>
      <c r="F58" s="216"/>
      <c r="G58" s="283"/>
      <c r="H58" s="65"/>
      <c r="I58" s="65"/>
      <c r="J58" s="65"/>
      <c r="K58" s="8"/>
      <c r="L58" s="8"/>
      <c r="M58" s="8"/>
      <c r="N58" s="8"/>
      <c r="O58" s="281"/>
    </row>
    <row r="59" spans="1:17" hidden="1">
      <c r="A59" s="213"/>
      <c r="B59" s="214"/>
      <c r="C59" s="215"/>
      <c r="D59" s="216"/>
      <c r="E59" s="91"/>
      <c r="F59" s="216"/>
      <c r="G59" s="283"/>
      <c r="H59" s="65"/>
      <c r="I59" s="65"/>
      <c r="J59" s="65"/>
      <c r="K59" s="8"/>
      <c r="L59" s="8"/>
      <c r="M59" s="8"/>
      <c r="N59" s="8"/>
      <c r="O59" s="281"/>
    </row>
    <row r="60" spans="1:17" hidden="1">
      <c r="A60" s="213"/>
      <c r="B60" s="214"/>
      <c r="C60" s="215"/>
      <c r="D60" s="216"/>
      <c r="E60" s="91"/>
      <c r="F60" s="216"/>
      <c r="G60" s="283"/>
      <c r="H60" s="65"/>
      <c r="I60" s="65"/>
      <c r="J60" s="65"/>
      <c r="K60" s="8"/>
      <c r="L60" s="8"/>
      <c r="M60" s="8"/>
      <c r="N60" s="8"/>
      <c r="O60" s="281"/>
    </row>
    <row r="61" spans="1:17" hidden="1">
      <c r="A61" s="213"/>
      <c r="B61" s="214"/>
      <c r="C61" s="215"/>
      <c r="D61" s="216"/>
      <c r="E61" s="91"/>
      <c r="F61" s="216"/>
      <c r="G61" s="283"/>
      <c r="H61" s="65"/>
      <c r="I61" s="65"/>
      <c r="J61" s="65"/>
      <c r="K61" s="8"/>
      <c r="L61" s="8"/>
      <c r="M61" s="8"/>
      <c r="N61" s="8"/>
      <c r="O61" s="281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281"/>
      <c r="L63" s="281"/>
      <c r="M63" s="281"/>
      <c r="N63" s="281"/>
      <c r="O63" s="281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12.5">
      <c r="A66" s="359"/>
      <c r="B66" s="276" t="s">
        <v>25</v>
      </c>
      <c r="C66" s="276" t="s">
        <v>26</v>
      </c>
      <c r="D66" s="276" t="s">
        <v>27</v>
      </c>
      <c r="E66" s="276" t="s">
        <v>28</v>
      </c>
      <c r="F66" s="276" t="s">
        <v>159</v>
      </c>
      <c r="G66" s="359"/>
      <c r="H66" s="276" t="s">
        <v>29</v>
      </c>
      <c r="I66" s="276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276">
        <v>1</v>
      </c>
      <c r="B67" s="276">
        <v>2</v>
      </c>
      <c r="C67" s="276">
        <v>3</v>
      </c>
      <c r="D67" s="276">
        <v>4</v>
      </c>
      <c r="E67" s="276">
        <v>5</v>
      </c>
      <c r="F67" s="276">
        <v>6</v>
      </c>
      <c r="G67" s="276">
        <v>7</v>
      </c>
      <c r="H67" s="276">
        <v>8</v>
      </c>
      <c r="I67" s="276">
        <v>9</v>
      </c>
      <c r="J67" s="276">
        <v>10</v>
      </c>
      <c r="K67" s="276">
        <v>11</v>
      </c>
      <c r="L67" s="276">
        <v>12</v>
      </c>
      <c r="M67" s="276">
        <v>13</v>
      </c>
      <c r="N67" s="276">
        <v>14</v>
      </c>
      <c r="O67" s="276">
        <v>15</v>
      </c>
      <c r="P67" s="66">
        <v>16</v>
      </c>
      <c r="Q67" s="66">
        <v>17</v>
      </c>
    </row>
    <row r="68" spans="1:17" s="98" customFormat="1" ht="103.5" customHeight="1">
      <c r="A68" s="261" t="s">
        <v>205</v>
      </c>
      <c r="B68" s="262" t="s">
        <v>361</v>
      </c>
      <c r="C68" s="286" t="s">
        <v>17</v>
      </c>
      <c r="D68" s="286" t="s">
        <v>154</v>
      </c>
      <c r="E68" s="287" t="s">
        <v>30</v>
      </c>
      <c r="F68" s="297" t="s">
        <v>55</v>
      </c>
      <c r="G68" s="297" t="s">
        <v>31</v>
      </c>
      <c r="H68" s="297" t="s">
        <v>32</v>
      </c>
      <c r="I68" s="117" t="s">
        <v>102</v>
      </c>
      <c r="J68" s="297">
        <v>63</v>
      </c>
      <c r="K68" s="297">
        <f>J68</f>
        <v>63</v>
      </c>
      <c r="L68" s="297">
        <f>J68</f>
        <v>63</v>
      </c>
      <c r="M68" s="297" t="s">
        <v>18</v>
      </c>
      <c r="N68" s="297" t="s">
        <v>18</v>
      </c>
      <c r="O68" s="297" t="s">
        <v>18</v>
      </c>
      <c r="P68" s="287">
        <v>10</v>
      </c>
      <c r="Q68" s="118">
        <f>J68*0.1</f>
        <v>6</v>
      </c>
    </row>
    <row r="69" spans="1:17" ht="78.75" hidden="1" customHeight="1">
      <c r="A69" s="260" t="s">
        <v>207</v>
      </c>
      <c r="B69" s="263" t="s">
        <v>177</v>
      </c>
      <c r="C69" s="276" t="s">
        <v>19</v>
      </c>
      <c r="D69" s="286" t="s">
        <v>154</v>
      </c>
      <c r="E69" s="287" t="s">
        <v>30</v>
      </c>
      <c r="F69" s="297" t="s">
        <v>55</v>
      </c>
      <c r="G69" s="297" t="s">
        <v>31</v>
      </c>
      <c r="H69" s="297" t="s">
        <v>32</v>
      </c>
      <c r="I69" s="117" t="s">
        <v>102</v>
      </c>
      <c r="J69" s="297"/>
      <c r="K69" s="305">
        <f t="shared" ref="K69:K74" si="0">J69</f>
        <v>0</v>
      </c>
      <c r="L69" s="305">
        <f t="shared" ref="L69:L74" si="1">J69</f>
        <v>0</v>
      </c>
      <c r="M69" s="276" t="s">
        <v>18</v>
      </c>
      <c r="N69" s="276" t="s">
        <v>18</v>
      </c>
      <c r="O69" s="276" t="s">
        <v>18</v>
      </c>
      <c r="P69" s="284">
        <v>10</v>
      </c>
      <c r="Q69" s="71">
        <f>J69*0.1</f>
        <v>0</v>
      </c>
    </row>
    <row r="70" spans="1:17" ht="150" hidden="1">
      <c r="A70" s="264" t="s">
        <v>160</v>
      </c>
      <c r="B70" s="263" t="s">
        <v>181</v>
      </c>
      <c r="C70" s="295" t="s">
        <v>17</v>
      </c>
      <c r="D70" s="297" t="s">
        <v>154</v>
      </c>
      <c r="E70" s="287" t="s">
        <v>30</v>
      </c>
      <c r="F70" s="297" t="s">
        <v>86</v>
      </c>
      <c r="G70" s="297" t="s">
        <v>31</v>
      </c>
      <c r="H70" s="297" t="s">
        <v>32</v>
      </c>
      <c r="I70" s="117" t="s">
        <v>102</v>
      </c>
      <c r="J70" s="297"/>
      <c r="K70" s="305">
        <f t="shared" si="0"/>
        <v>0</v>
      </c>
      <c r="L70" s="305">
        <f t="shared" si="1"/>
        <v>0</v>
      </c>
      <c r="M70" s="276" t="s">
        <v>18</v>
      </c>
      <c r="N70" s="276" t="s">
        <v>18</v>
      </c>
      <c r="O70" s="276" t="s">
        <v>18</v>
      </c>
      <c r="P70" s="284">
        <v>10</v>
      </c>
      <c r="Q70" s="71">
        <f t="shared" ref="Q70:Q77" si="2">J70*0.1</f>
        <v>0</v>
      </c>
    </row>
    <row r="71" spans="1:17" ht="131.25" hidden="1">
      <c r="A71" s="265" t="s">
        <v>178</v>
      </c>
      <c r="B71" s="263" t="s">
        <v>179</v>
      </c>
      <c r="C71" s="295" t="s">
        <v>19</v>
      </c>
      <c r="D71" s="297" t="s">
        <v>154</v>
      </c>
      <c r="E71" s="287" t="s">
        <v>30</v>
      </c>
      <c r="F71" s="297" t="s">
        <v>86</v>
      </c>
      <c r="G71" s="297" t="s">
        <v>31</v>
      </c>
      <c r="H71" s="297" t="s">
        <v>32</v>
      </c>
      <c r="I71" s="117" t="s">
        <v>102</v>
      </c>
      <c r="J71" s="297"/>
      <c r="K71" s="305">
        <f t="shared" si="0"/>
        <v>0</v>
      </c>
      <c r="L71" s="305">
        <f t="shared" si="1"/>
        <v>0</v>
      </c>
      <c r="M71" s="276" t="s">
        <v>18</v>
      </c>
      <c r="N71" s="276" t="s">
        <v>18</v>
      </c>
      <c r="O71" s="276" t="s">
        <v>18</v>
      </c>
      <c r="P71" s="284">
        <v>10</v>
      </c>
      <c r="Q71" s="71">
        <f t="shared" si="2"/>
        <v>0</v>
      </c>
    </row>
    <row r="72" spans="1:17" s="98" customFormat="1" ht="96.75" hidden="1" customHeight="1">
      <c r="A72" s="266" t="s">
        <v>208</v>
      </c>
      <c r="B72" s="262" t="s">
        <v>177</v>
      </c>
      <c r="C72" s="286" t="s">
        <v>19</v>
      </c>
      <c r="D72" s="297" t="s">
        <v>158</v>
      </c>
      <c r="E72" s="287" t="s">
        <v>30</v>
      </c>
      <c r="F72" s="297" t="s">
        <v>55</v>
      </c>
      <c r="G72" s="297" t="s">
        <v>31</v>
      </c>
      <c r="H72" s="297" t="s">
        <v>32</v>
      </c>
      <c r="I72" s="117" t="s">
        <v>102</v>
      </c>
      <c r="J72" s="297"/>
      <c r="K72" s="305">
        <f t="shared" si="0"/>
        <v>0</v>
      </c>
      <c r="L72" s="305">
        <f t="shared" si="1"/>
        <v>0</v>
      </c>
      <c r="M72" s="297" t="s">
        <v>18</v>
      </c>
      <c r="N72" s="297" t="s">
        <v>18</v>
      </c>
      <c r="O72" s="297" t="s">
        <v>18</v>
      </c>
      <c r="P72" s="287">
        <v>10</v>
      </c>
      <c r="Q72" s="118">
        <f t="shared" si="2"/>
        <v>0</v>
      </c>
    </row>
    <row r="73" spans="1:17" ht="96.75" customHeight="1">
      <c r="A73" s="267" t="s">
        <v>206</v>
      </c>
      <c r="B73" s="262" t="s">
        <v>361</v>
      </c>
      <c r="C73" s="295" t="s">
        <v>17</v>
      </c>
      <c r="D73" s="297" t="s">
        <v>158</v>
      </c>
      <c r="E73" s="287" t="s">
        <v>30</v>
      </c>
      <c r="F73" s="297" t="s">
        <v>55</v>
      </c>
      <c r="G73" s="297" t="s">
        <v>31</v>
      </c>
      <c r="H73" s="297" t="s">
        <v>32</v>
      </c>
      <c r="I73" s="117" t="s">
        <v>102</v>
      </c>
      <c r="J73" s="297">
        <v>72</v>
      </c>
      <c r="K73" s="305">
        <f t="shared" si="0"/>
        <v>72</v>
      </c>
      <c r="L73" s="305">
        <f t="shared" si="1"/>
        <v>72</v>
      </c>
      <c r="M73" s="276" t="s">
        <v>18</v>
      </c>
      <c r="N73" s="276" t="s">
        <v>18</v>
      </c>
      <c r="O73" s="276" t="s">
        <v>18</v>
      </c>
      <c r="P73" s="284">
        <v>10</v>
      </c>
      <c r="Q73" s="71">
        <f t="shared" si="2"/>
        <v>7</v>
      </c>
    </row>
    <row r="74" spans="1:17" ht="150" hidden="1">
      <c r="A74" s="268" t="s">
        <v>182</v>
      </c>
      <c r="B74" s="263" t="s">
        <v>181</v>
      </c>
      <c r="C74" s="295" t="s">
        <v>17</v>
      </c>
      <c r="D74" s="297" t="s">
        <v>158</v>
      </c>
      <c r="E74" s="287" t="s">
        <v>30</v>
      </c>
      <c r="F74" s="297" t="s">
        <v>86</v>
      </c>
      <c r="G74" s="297" t="s">
        <v>31</v>
      </c>
      <c r="H74" s="297" t="s">
        <v>32</v>
      </c>
      <c r="I74" s="117" t="s">
        <v>102</v>
      </c>
      <c r="J74" s="297"/>
      <c r="K74" s="305">
        <f t="shared" si="0"/>
        <v>0</v>
      </c>
      <c r="L74" s="305">
        <f t="shared" si="1"/>
        <v>0</v>
      </c>
      <c r="M74" s="276" t="s">
        <v>18</v>
      </c>
      <c r="N74" s="276" t="s">
        <v>18</v>
      </c>
      <c r="O74" s="276" t="s">
        <v>18</v>
      </c>
      <c r="P74" s="284">
        <v>5</v>
      </c>
      <c r="Q74" s="71">
        <f t="shared" si="2"/>
        <v>0</v>
      </c>
    </row>
    <row r="75" spans="1:17" ht="131.25" hidden="1">
      <c r="A75" s="268" t="s">
        <v>183</v>
      </c>
      <c r="B75" s="263" t="s">
        <v>179</v>
      </c>
      <c r="C75" s="295" t="s">
        <v>19</v>
      </c>
      <c r="D75" s="297" t="s">
        <v>158</v>
      </c>
      <c r="E75" s="287" t="s">
        <v>30</v>
      </c>
      <c r="F75" s="297" t="s">
        <v>86</v>
      </c>
      <c r="G75" s="297" t="s">
        <v>31</v>
      </c>
      <c r="H75" s="297" t="s">
        <v>32</v>
      </c>
      <c r="I75" s="117" t="s">
        <v>102</v>
      </c>
      <c r="J75" s="297"/>
      <c r="K75" s="297">
        <f t="shared" ref="K75" si="3">J75</f>
        <v>0</v>
      </c>
      <c r="L75" s="297">
        <f t="shared" ref="L75" si="4">J75</f>
        <v>0</v>
      </c>
      <c r="M75" s="276" t="s">
        <v>18</v>
      </c>
      <c r="N75" s="276" t="s">
        <v>18</v>
      </c>
      <c r="O75" s="276" t="s">
        <v>18</v>
      </c>
      <c r="P75" s="284"/>
      <c r="Q75" s="71">
        <f t="shared" si="2"/>
        <v>0</v>
      </c>
    </row>
    <row r="76" spans="1:17" hidden="1">
      <c r="A76" s="19"/>
      <c r="B76" s="284"/>
      <c r="C76" s="276"/>
      <c r="D76" s="276"/>
      <c r="E76" s="284"/>
      <c r="F76" s="284"/>
      <c r="G76" s="276"/>
      <c r="H76" s="276"/>
      <c r="I76" s="121"/>
      <c r="J76" s="276"/>
      <c r="K76" s="276"/>
      <c r="L76" s="276"/>
      <c r="M76" s="276"/>
      <c r="N76" s="276"/>
      <c r="O76" s="276"/>
      <c r="P76" s="284"/>
      <c r="Q76" s="71">
        <f t="shared" si="2"/>
        <v>0</v>
      </c>
    </row>
    <row r="77" spans="1:17" ht="23.25" customHeight="1">
      <c r="A77" s="11" t="s">
        <v>92</v>
      </c>
      <c r="B77" s="284"/>
      <c r="C77" s="276"/>
      <c r="D77" s="276"/>
      <c r="E77" s="284"/>
      <c r="F77" s="284"/>
      <c r="G77" s="276"/>
      <c r="H77" s="276"/>
      <c r="I77" s="12"/>
      <c r="J77" s="276">
        <f>SUM(J68:J76)</f>
        <v>135</v>
      </c>
      <c r="K77" s="276">
        <f>SUM(K68:K76)</f>
        <v>135</v>
      </c>
      <c r="L77" s="276">
        <f>SUM(L68:L76)</f>
        <v>135</v>
      </c>
      <c r="M77" s="276"/>
      <c r="N77" s="276"/>
      <c r="O77" s="276"/>
      <c r="P77" s="284">
        <v>10</v>
      </c>
      <c r="Q77" s="71">
        <f t="shared" si="2"/>
        <v>14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281"/>
      <c r="M80" s="281"/>
      <c r="N80" s="281"/>
      <c r="O80" s="281"/>
    </row>
    <row r="81" spans="1:16">
      <c r="A81" s="276" t="s">
        <v>35</v>
      </c>
      <c r="B81" s="276" t="s">
        <v>36</v>
      </c>
      <c r="C81" s="276" t="s">
        <v>37</v>
      </c>
      <c r="D81" s="276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281"/>
      <c r="M81" s="281"/>
      <c r="N81" s="281"/>
      <c r="O81" s="281"/>
    </row>
    <row r="82" spans="1:16">
      <c r="A82" s="276">
        <v>1</v>
      </c>
      <c r="B82" s="276">
        <v>2</v>
      </c>
      <c r="C82" s="276">
        <v>3</v>
      </c>
      <c r="D82" s="276">
        <v>4</v>
      </c>
      <c r="E82" s="331">
        <v>5</v>
      </c>
      <c r="F82" s="384"/>
      <c r="G82" s="384"/>
      <c r="H82" s="384"/>
      <c r="I82" s="384"/>
      <c r="J82" s="384"/>
      <c r="K82" s="384"/>
      <c r="L82" s="281"/>
      <c r="M82" s="281"/>
      <c r="N82" s="281"/>
      <c r="O82" s="281"/>
    </row>
    <row r="83" spans="1:16">
      <c r="A83" s="276" t="s">
        <v>18</v>
      </c>
      <c r="B83" s="276" t="s">
        <v>18</v>
      </c>
      <c r="C83" s="276" t="s">
        <v>18</v>
      </c>
      <c r="D83" s="276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281"/>
      <c r="M83" s="281"/>
      <c r="N83" s="281"/>
      <c r="O83" s="281"/>
    </row>
    <row r="84" spans="1:16">
      <c r="A84" s="358" t="s">
        <v>39</v>
      </c>
      <c r="B84" s="358"/>
      <c r="C84" s="358"/>
      <c r="D84" s="358"/>
      <c r="E84" s="358"/>
      <c r="F84" s="358"/>
      <c r="G84" s="281"/>
      <c r="H84" s="281"/>
      <c r="I84" s="281"/>
      <c r="J84" s="281"/>
      <c r="K84" s="281"/>
      <c r="L84" s="281"/>
      <c r="M84" s="281"/>
      <c r="N84" s="281"/>
      <c r="O84" s="281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282"/>
      <c r="M85" s="282"/>
      <c r="N85" s="282"/>
      <c r="O85" s="282"/>
    </row>
    <row r="86" spans="1:16" ht="232.5" customHeight="1">
      <c r="A86" s="382" t="s">
        <v>385</v>
      </c>
      <c r="B86" s="382"/>
      <c r="C86" s="382"/>
      <c r="D86" s="382"/>
      <c r="E86" s="382"/>
      <c r="F86" s="382"/>
      <c r="G86" s="382"/>
      <c r="H86" s="382"/>
      <c r="I86" s="382"/>
      <c r="J86" s="382"/>
      <c r="K86" s="382"/>
      <c r="L86" s="282"/>
      <c r="M86" s="282"/>
      <c r="N86" s="282"/>
      <c r="O86" s="282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282"/>
      <c r="M87" s="282"/>
      <c r="N87" s="282"/>
      <c r="O87" s="282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281"/>
      <c r="K88" s="281"/>
      <c r="L88" s="281"/>
      <c r="M88" s="281"/>
      <c r="N88" s="281"/>
      <c r="O88" s="281"/>
    </row>
    <row r="89" spans="1:16" ht="18.75" customHeight="1">
      <c r="A89" s="333" t="s">
        <v>43</v>
      </c>
      <c r="B89" s="333"/>
      <c r="C89" s="333"/>
      <c r="D89" s="333"/>
      <c r="E89" s="333" t="s">
        <v>44</v>
      </c>
      <c r="F89" s="333"/>
      <c r="G89" s="333"/>
      <c r="H89" s="333" t="s">
        <v>45</v>
      </c>
      <c r="I89" s="333"/>
      <c r="J89" s="333"/>
      <c r="K89" s="333"/>
      <c r="L89" s="333"/>
      <c r="M89" s="281"/>
      <c r="N89" s="281"/>
      <c r="O89" s="281"/>
      <c r="P89" s="281"/>
    </row>
    <row r="90" spans="1:16">
      <c r="A90" s="331">
        <v>1</v>
      </c>
      <c r="B90" s="331"/>
      <c r="C90" s="331"/>
      <c r="D90" s="331"/>
      <c r="E90" s="355">
        <v>2</v>
      </c>
      <c r="F90" s="427"/>
      <c r="G90" s="356"/>
      <c r="H90" s="333">
        <v>3</v>
      </c>
      <c r="I90" s="333"/>
      <c r="J90" s="333"/>
      <c r="K90" s="333"/>
      <c r="L90" s="333"/>
    </row>
    <row r="91" spans="1:16" ht="55.5" customHeight="1">
      <c r="A91" s="393" t="s">
        <v>416</v>
      </c>
      <c r="B91" s="394"/>
      <c r="C91" s="394"/>
      <c r="D91" s="395"/>
      <c r="E91" s="355" t="s">
        <v>46</v>
      </c>
      <c r="F91" s="427"/>
      <c r="G91" s="356"/>
      <c r="H91" s="355" t="s">
        <v>47</v>
      </c>
      <c r="I91" s="427"/>
      <c r="J91" s="427"/>
      <c r="K91" s="427"/>
      <c r="L91" s="356"/>
    </row>
    <row r="92" spans="1:16" ht="56.25" customHeight="1">
      <c r="A92" s="393" t="s">
        <v>416</v>
      </c>
      <c r="B92" s="394"/>
      <c r="C92" s="394"/>
      <c r="D92" s="395"/>
      <c r="E92" s="355" t="s">
        <v>48</v>
      </c>
      <c r="F92" s="427"/>
      <c r="G92" s="356"/>
      <c r="H92" s="355" t="s">
        <v>49</v>
      </c>
      <c r="I92" s="427"/>
      <c r="J92" s="427"/>
      <c r="K92" s="427"/>
      <c r="L92" s="356"/>
    </row>
    <row r="93" spans="1:16" ht="54.75" customHeight="1">
      <c r="A93" s="393" t="s">
        <v>416</v>
      </c>
      <c r="B93" s="394"/>
      <c r="C93" s="394"/>
      <c r="D93" s="395"/>
      <c r="E93" s="355" t="s">
        <v>51</v>
      </c>
      <c r="F93" s="427"/>
      <c r="G93" s="356"/>
      <c r="H93" s="355" t="s">
        <v>47</v>
      </c>
      <c r="I93" s="427"/>
      <c r="J93" s="427"/>
      <c r="K93" s="427"/>
      <c r="L93" s="356"/>
    </row>
    <row r="94" spans="1:16" ht="56.25" customHeight="1">
      <c r="A94" s="393" t="s">
        <v>417</v>
      </c>
      <c r="B94" s="394"/>
      <c r="C94" s="394"/>
      <c r="D94" s="395"/>
      <c r="E94" s="355" t="s">
        <v>50</v>
      </c>
      <c r="F94" s="427"/>
      <c r="G94" s="356"/>
      <c r="H94" s="428" t="s">
        <v>171</v>
      </c>
      <c r="I94" s="403"/>
      <c r="J94" s="403"/>
      <c r="K94" s="403"/>
      <c r="L94" s="404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281"/>
      <c r="K95" s="281"/>
      <c r="L95" s="281"/>
      <c r="M95" s="281"/>
      <c r="N95" s="281"/>
      <c r="O95" s="281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281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281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281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281"/>
      <c r="N99" s="8"/>
      <c r="O99" s="281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281"/>
      <c r="L100" s="281"/>
      <c r="M100" s="281"/>
      <c r="N100" s="8"/>
      <c r="O100" s="281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281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281"/>
    </row>
    <row r="103" spans="1:15" ht="56.25">
      <c r="A103" s="359"/>
      <c r="B103" s="276" t="s">
        <v>26</v>
      </c>
      <c r="C103" s="276" t="s">
        <v>27</v>
      </c>
      <c r="D103" s="276" t="s">
        <v>18</v>
      </c>
      <c r="E103" s="276" t="s">
        <v>57</v>
      </c>
      <c r="F103" s="276" t="s">
        <v>18</v>
      </c>
      <c r="G103" s="359"/>
      <c r="H103" s="276" t="s">
        <v>15</v>
      </c>
      <c r="I103" s="276" t="s">
        <v>16</v>
      </c>
      <c r="J103" s="331"/>
      <c r="K103" s="331"/>
      <c r="L103" s="359"/>
      <c r="M103" s="333"/>
      <c r="N103" s="331"/>
      <c r="O103" s="281"/>
    </row>
    <row r="104" spans="1:15">
      <c r="A104" s="302">
        <v>1</v>
      </c>
      <c r="B104" s="302">
        <v>2</v>
      </c>
      <c r="C104" s="302">
        <v>3</v>
      </c>
      <c r="D104" s="302">
        <v>4</v>
      </c>
      <c r="E104" s="302">
        <v>5</v>
      </c>
      <c r="F104" s="302">
        <v>6</v>
      </c>
      <c r="G104" s="276">
        <v>7</v>
      </c>
      <c r="H104" s="276">
        <v>8</v>
      </c>
      <c r="I104" s="276">
        <v>9</v>
      </c>
      <c r="J104" s="276">
        <v>10</v>
      </c>
      <c r="K104" s="276">
        <v>11</v>
      </c>
      <c r="L104" s="276">
        <v>12</v>
      </c>
      <c r="M104" s="284">
        <v>13</v>
      </c>
      <c r="N104" s="284">
        <v>14</v>
      </c>
      <c r="O104" s="281"/>
    </row>
    <row r="105" spans="1:15" ht="162.75" hidden="1" customHeight="1">
      <c r="A105" s="269" t="s">
        <v>185</v>
      </c>
      <c r="B105" s="295" t="s">
        <v>153</v>
      </c>
      <c r="C105" s="295" t="s">
        <v>154</v>
      </c>
      <c r="D105" s="284" t="s">
        <v>18</v>
      </c>
      <c r="E105" s="280" t="s">
        <v>55</v>
      </c>
      <c r="F105" s="276" t="s">
        <v>18</v>
      </c>
      <c r="G105" s="212" t="s">
        <v>381</v>
      </c>
      <c r="H105" s="276" t="s">
        <v>384</v>
      </c>
      <c r="I105" s="276">
        <v>642</v>
      </c>
      <c r="J105" s="276">
        <v>0</v>
      </c>
      <c r="K105" s="276">
        <v>0</v>
      </c>
      <c r="L105" s="276">
        <v>0</v>
      </c>
      <c r="M105" s="284">
        <v>0</v>
      </c>
      <c r="N105" s="71">
        <v>0</v>
      </c>
      <c r="O105" s="281"/>
    </row>
    <row r="106" spans="1:15" ht="162.75" hidden="1" customHeight="1">
      <c r="A106" s="270" t="s">
        <v>186</v>
      </c>
      <c r="B106" s="295" t="s">
        <v>54</v>
      </c>
      <c r="C106" s="295" t="s">
        <v>154</v>
      </c>
      <c r="D106" s="284" t="s">
        <v>18</v>
      </c>
      <c r="E106" s="280" t="s">
        <v>55</v>
      </c>
      <c r="F106" s="276"/>
      <c r="G106" s="212" t="s">
        <v>381</v>
      </c>
      <c r="H106" s="276" t="s">
        <v>384</v>
      </c>
      <c r="I106" s="276">
        <v>642</v>
      </c>
      <c r="J106" s="276">
        <v>0</v>
      </c>
      <c r="K106" s="276">
        <v>0</v>
      </c>
      <c r="L106" s="276">
        <v>0</v>
      </c>
      <c r="M106" s="284">
        <v>0</v>
      </c>
      <c r="N106" s="71">
        <v>0</v>
      </c>
      <c r="O106" s="281"/>
    </row>
    <row r="107" spans="1:15" ht="162.75" hidden="1" customHeight="1">
      <c r="A107" s="260" t="s">
        <v>187</v>
      </c>
      <c r="B107" s="295" t="s">
        <v>20</v>
      </c>
      <c r="C107" s="295" t="s">
        <v>154</v>
      </c>
      <c r="D107" s="284" t="s">
        <v>18</v>
      </c>
      <c r="E107" s="280" t="s">
        <v>55</v>
      </c>
      <c r="F107" s="276"/>
      <c r="G107" s="212" t="s">
        <v>381</v>
      </c>
      <c r="H107" s="276" t="s">
        <v>384</v>
      </c>
      <c r="I107" s="276">
        <v>642</v>
      </c>
      <c r="J107" s="276">
        <v>0</v>
      </c>
      <c r="K107" s="276">
        <v>0</v>
      </c>
      <c r="L107" s="276">
        <v>0</v>
      </c>
      <c r="M107" s="284">
        <v>0</v>
      </c>
      <c r="N107" s="71">
        <v>0</v>
      </c>
      <c r="O107" s="281"/>
    </row>
    <row r="108" spans="1:15" ht="162.75" customHeight="1">
      <c r="A108" s="267" t="s">
        <v>188</v>
      </c>
      <c r="B108" s="295" t="s">
        <v>155</v>
      </c>
      <c r="C108" s="295" t="s">
        <v>154</v>
      </c>
      <c r="D108" s="284" t="s">
        <v>18</v>
      </c>
      <c r="E108" s="280" t="s">
        <v>55</v>
      </c>
      <c r="F108" s="276"/>
      <c r="G108" s="212" t="s">
        <v>381</v>
      </c>
      <c r="H108" s="276" t="s">
        <v>384</v>
      </c>
      <c r="I108" s="276">
        <v>642</v>
      </c>
      <c r="J108" s="276">
        <v>0</v>
      </c>
      <c r="K108" s="276">
        <v>0</v>
      </c>
      <c r="L108" s="276">
        <v>0</v>
      </c>
      <c r="M108" s="284">
        <v>0</v>
      </c>
      <c r="N108" s="71">
        <v>0</v>
      </c>
      <c r="O108" s="281"/>
    </row>
    <row r="109" spans="1:15" ht="162.75" customHeight="1">
      <c r="A109" s="260" t="s">
        <v>189</v>
      </c>
      <c r="B109" s="295" t="s">
        <v>56</v>
      </c>
      <c r="C109" s="295" t="s">
        <v>154</v>
      </c>
      <c r="D109" s="284" t="s">
        <v>18</v>
      </c>
      <c r="E109" s="280" t="s">
        <v>55</v>
      </c>
      <c r="F109" s="276"/>
      <c r="G109" s="212" t="s">
        <v>381</v>
      </c>
      <c r="H109" s="276" t="s">
        <v>384</v>
      </c>
      <c r="I109" s="276">
        <v>642</v>
      </c>
      <c r="J109" s="276">
        <v>0</v>
      </c>
      <c r="K109" s="276">
        <v>0</v>
      </c>
      <c r="L109" s="276">
        <v>0</v>
      </c>
      <c r="M109" s="284">
        <v>0</v>
      </c>
      <c r="N109" s="71">
        <v>0</v>
      </c>
      <c r="O109" s="281"/>
    </row>
    <row r="110" spans="1:15" ht="162.75" hidden="1" customHeight="1">
      <c r="A110" s="271" t="s">
        <v>190</v>
      </c>
      <c r="B110" s="295" t="s">
        <v>153</v>
      </c>
      <c r="C110" s="295" t="s">
        <v>154</v>
      </c>
      <c r="D110" s="284" t="s">
        <v>18</v>
      </c>
      <c r="E110" s="280" t="s">
        <v>86</v>
      </c>
      <c r="F110" s="276"/>
      <c r="G110" s="212" t="s">
        <v>381</v>
      </c>
      <c r="H110" s="276" t="s">
        <v>384</v>
      </c>
      <c r="I110" s="276">
        <v>642</v>
      </c>
      <c r="J110" s="276">
        <v>0</v>
      </c>
      <c r="K110" s="276">
        <v>0</v>
      </c>
      <c r="L110" s="276">
        <v>0</v>
      </c>
      <c r="M110" s="284">
        <v>0</v>
      </c>
      <c r="N110" s="71">
        <v>0</v>
      </c>
      <c r="O110" s="281"/>
    </row>
    <row r="111" spans="1:15" ht="162.75" hidden="1" customHeight="1">
      <c r="A111" s="271" t="s">
        <v>191</v>
      </c>
      <c r="B111" s="295" t="s">
        <v>54</v>
      </c>
      <c r="C111" s="295" t="s">
        <v>154</v>
      </c>
      <c r="D111" s="284" t="s">
        <v>18</v>
      </c>
      <c r="E111" s="280" t="s">
        <v>86</v>
      </c>
      <c r="F111" s="276"/>
      <c r="G111" s="212" t="s">
        <v>381</v>
      </c>
      <c r="H111" s="276" t="s">
        <v>384</v>
      </c>
      <c r="I111" s="276">
        <v>642</v>
      </c>
      <c r="J111" s="276">
        <v>0</v>
      </c>
      <c r="K111" s="276">
        <v>0</v>
      </c>
      <c r="L111" s="276">
        <v>0</v>
      </c>
      <c r="M111" s="284">
        <v>0</v>
      </c>
      <c r="N111" s="71">
        <v>0</v>
      </c>
      <c r="O111" s="281"/>
    </row>
    <row r="112" spans="1:15" ht="162.75" hidden="1" customHeight="1">
      <c r="A112" s="271" t="s">
        <v>192</v>
      </c>
      <c r="B112" s="295" t="s">
        <v>20</v>
      </c>
      <c r="C112" s="295" t="s">
        <v>154</v>
      </c>
      <c r="D112" s="284" t="s">
        <v>18</v>
      </c>
      <c r="E112" s="280" t="s">
        <v>86</v>
      </c>
      <c r="F112" s="276"/>
      <c r="G112" s="212" t="s">
        <v>381</v>
      </c>
      <c r="H112" s="276" t="s">
        <v>384</v>
      </c>
      <c r="I112" s="276">
        <v>642</v>
      </c>
      <c r="J112" s="276">
        <v>0</v>
      </c>
      <c r="K112" s="276">
        <v>0</v>
      </c>
      <c r="L112" s="276">
        <v>0</v>
      </c>
      <c r="M112" s="284">
        <v>0</v>
      </c>
      <c r="N112" s="71">
        <v>0</v>
      </c>
      <c r="O112" s="281"/>
    </row>
    <row r="113" spans="1:17" ht="162.75" hidden="1" customHeight="1">
      <c r="A113" s="271" t="s">
        <v>193</v>
      </c>
      <c r="B113" s="295" t="s">
        <v>155</v>
      </c>
      <c r="C113" s="295" t="s">
        <v>154</v>
      </c>
      <c r="D113" s="284" t="s">
        <v>18</v>
      </c>
      <c r="E113" s="280" t="s">
        <v>86</v>
      </c>
      <c r="F113" s="276"/>
      <c r="G113" s="212" t="s">
        <v>381</v>
      </c>
      <c r="H113" s="276" t="s">
        <v>384</v>
      </c>
      <c r="I113" s="276">
        <v>642</v>
      </c>
      <c r="J113" s="276">
        <v>0</v>
      </c>
      <c r="K113" s="276">
        <v>0</v>
      </c>
      <c r="L113" s="276">
        <v>0</v>
      </c>
      <c r="M113" s="284">
        <v>0</v>
      </c>
      <c r="N113" s="71">
        <v>0</v>
      </c>
      <c r="O113" s="281"/>
    </row>
    <row r="114" spans="1:17" ht="162.75" hidden="1" customHeight="1">
      <c r="A114" s="271" t="s">
        <v>194</v>
      </c>
      <c r="B114" s="295" t="s">
        <v>56</v>
      </c>
      <c r="C114" s="295" t="s">
        <v>154</v>
      </c>
      <c r="D114" s="284" t="s">
        <v>18</v>
      </c>
      <c r="E114" s="280" t="s">
        <v>86</v>
      </c>
      <c r="F114" s="276"/>
      <c r="G114" s="212" t="s">
        <v>381</v>
      </c>
      <c r="H114" s="276" t="s">
        <v>384</v>
      </c>
      <c r="I114" s="276">
        <v>642</v>
      </c>
      <c r="J114" s="276">
        <v>0</v>
      </c>
      <c r="K114" s="276">
        <v>0</v>
      </c>
      <c r="L114" s="276">
        <v>0</v>
      </c>
      <c r="M114" s="284">
        <v>0</v>
      </c>
      <c r="N114" s="71">
        <v>0</v>
      </c>
      <c r="O114" s="281"/>
    </row>
    <row r="115" spans="1:17" ht="162.75" hidden="1" customHeight="1">
      <c r="A115" s="260" t="s">
        <v>195</v>
      </c>
      <c r="B115" s="295" t="s">
        <v>153</v>
      </c>
      <c r="C115" s="295" t="s">
        <v>158</v>
      </c>
      <c r="D115" s="284" t="s">
        <v>18</v>
      </c>
      <c r="E115" s="280" t="s">
        <v>55</v>
      </c>
      <c r="F115" s="276"/>
      <c r="G115" s="212" t="s">
        <v>381</v>
      </c>
      <c r="H115" s="276" t="s">
        <v>384</v>
      </c>
      <c r="I115" s="276">
        <v>642</v>
      </c>
      <c r="J115" s="276">
        <v>0</v>
      </c>
      <c r="K115" s="276">
        <v>0</v>
      </c>
      <c r="L115" s="276">
        <v>0</v>
      </c>
      <c r="M115" s="284">
        <v>0</v>
      </c>
      <c r="N115" s="71">
        <v>0</v>
      </c>
      <c r="O115" s="281"/>
    </row>
    <row r="116" spans="1:17" ht="162.75" hidden="1" customHeight="1">
      <c r="A116" s="260" t="s">
        <v>196</v>
      </c>
      <c r="B116" s="295" t="s">
        <v>54</v>
      </c>
      <c r="C116" s="295" t="s">
        <v>158</v>
      </c>
      <c r="D116" s="284" t="s">
        <v>18</v>
      </c>
      <c r="E116" s="280" t="s">
        <v>55</v>
      </c>
      <c r="F116" s="276"/>
      <c r="G116" s="212" t="s">
        <v>381</v>
      </c>
      <c r="H116" s="276" t="s">
        <v>384</v>
      </c>
      <c r="I116" s="276">
        <v>642</v>
      </c>
      <c r="J116" s="276">
        <v>0</v>
      </c>
      <c r="K116" s="276">
        <v>0</v>
      </c>
      <c r="L116" s="276">
        <v>0</v>
      </c>
      <c r="M116" s="284">
        <v>0</v>
      </c>
      <c r="N116" s="71">
        <v>0</v>
      </c>
      <c r="O116" s="281"/>
    </row>
    <row r="117" spans="1:17" ht="162.75" hidden="1" customHeight="1">
      <c r="A117" s="260" t="s">
        <v>197</v>
      </c>
      <c r="B117" s="295" t="s">
        <v>20</v>
      </c>
      <c r="C117" s="295" t="s">
        <v>158</v>
      </c>
      <c r="D117" s="284" t="s">
        <v>18</v>
      </c>
      <c r="E117" s="280" t="s">
        <v>55</v>
      </c>
      <c r="F117" s="276"/>
      <c r="G117" s="212" t="s">
        <v>381</v>
      </c>
      <c r="H117" s="276" t="s">
        <v>384</v>
      </c>
      <c r="I117" s="276">
        <v>642</v>
      </c>
      <c r="J117" s="276">
        <v>0</v>
      </c>
      <c r="K117" s="276">
        <v>0</v>
      </c>
      <c r="L117" s="276">
        <v>0</v>
      </c>
      <c r="M117" s="284">
        <v>0</v>
      </c>
      <c r="N117" s="71">
        <v>0</v>
      </c>
      <c r="O117" s="281"/>
    </row>
    <row r="118" spans="1:17" ht="162.75" customHeight="1">
      <c r="A118" s="267" t="s">
        <v>198</v>
      </c>
      <c r="B118" s="295" t="s">
        <v>155</v>
      </c>
      <c r="C118" s="295" t="s">
        <v>158</v>
      </c>
      <c r="D118" s="284" t="s">
        <v>18</v>
      </c>
      <c r="E118" s="280" t="s">
        <v>55</v>
      </c>
      <c r="F118" s="276"/>
      <c r="G118" s="212" t="s">
        <v>381</v>
      </c>
      <c r="H118" s="276" t="s">
        <v>384</v>
      </c>
      <c r="I118" s="276">
        <v>642</v>
      </c>
      <c r="J118" s="276">
        <v>0</v>
      </c>
      <c r="K118" s="276">
        <v>0</v>
      </c>
      <c r="L118" s="276">
        <v>0</v>
      </c>
      <c r="M118" s="284">
        <v>0</v>
      </c>
      <c r="N118" s="71">
        <v>0</v>
      </c>
      <c r="O118" s="281"/>
    </row>
    <row r="119" spans="1:17" ht="162.75" customHeight="1">
      <c r="A119" s="260" t="s">
        <v>199</v>
      </c>
      <c r="B119" s="295" t="s">
        <v>56</v>
      </c>
      <c r="C119" s="295" t="s">
        <v>158</v>
      </c>
      <c r="D119" s="284" t="s">
        <v>18</v>
      </c>
      <c r="E119" s="280" t="s">
        <v>55</v>
      </c>
      <c r="F119" s="276"/>
      <c r="G119" s="212" t="s">
        <v>381</v>
      </c>
      <c r="H119" s="276" t="s">
        <v>384</v>
      </c>
      <c r="I119" s="276">
        <v>642</v>
      </c>
      <c r="J119" s="276">
        <v>0</v>
      </c>
      <c r="K119" s="276">
        <v>0</v>
      </c>
      <c r="L119" s="276">
        <v>0</v>
      </c>
      <c r="M119" s="284">
        <v>0</v>
      </c>
      <c r="N119" s="71">
        <v>0</v>
      </c>
      <c r="O119" s="281"/>
    </row>
    <row r="120" spans="1:17" ht="162.75" hidden="1" customHeight="1">
      <c r="A120" s="272" t="s">
        <v>200</v>
      </c>
      <c r="B120" s="295" t="s">
        <v>153</v>
      </c>
      <c r="C120" s="295" t="s">
        <v>158</v>
      </c>
      <c r="D120" s="284" t="s">
        <v>18</v>
      </c>
      <c r="E120" s="280" t="s">
        <v>86</v>
      </c>
      <c r="F120" s="276"/>
      <c r="G120" s="212" t="s">
        <v>381</v>
      </c>
      <c r="H120" s="276" t="s">
        <v>384</v>
      </c>
      <c r="I120" s="276">
        <v>642</v>
      </c>
      <c r="J120" s="276">
        <v>0</v>
      </c>
      <c r="K120" s="276">
        <v>0</v>
      </c>
      <c r="L120" s="276">
        <v>0</v>
      </c>
      <c r="M120" s="284">
        <v>0</v>
      </c>
      <c r="N120" s="71">
        <v>0</v>
      </c>
      <c r="O120" s="281"/>
    </row>
    <row r="121" spans="1:17" ht="162.75" hidden="1" customHeight="1">
      <c r="A121" s="272" t="s">
        <v>201</v>
      </c>
      <c r="B121" s="295" t="s">
        <v>54</v>
      </c>
      <c r="C121" s="295" t="s">
        <v>158</v>
      </c>
      <c r="D121" s="284" t="s">
        <v>18</v>
      </c>
      <c r="E121" s="280" t="s">
        <v>86</v>
      </c>
      <c r="F121" s="276"/>
      <c r="G121" s="212" t="s">
        <v>381</v>
      </c>
      <c r="H121" s="276" t="s">
        <v>384</v>
      </c>
      <c r="I121" s="276">
        <v>642</v>
      </c>
      <c r="J121" s="276">
        <v>0</v>
      </c>
      <c r="K121" s="276">
        <v>0</v>
      </c>
      <c r="L121" s="276">
        <v>0</v>
      </c>
      <c r="M121" s="284">
        <v>0</v>
      </c>
      <c r="N121" s="71">
        <v>0</v>
      </c>
      <c r="O121" s="281"/>
    </row>
    <row r="122" spans="1:17" ht="162.75" hidden="1" customHeight="1">
      <c r="A122" s="272" t="s">
        <v>202</v>
      </c>
      <c r="B122" s="295" t="s">
        <v>20</v>
      </c>
      <c r="C122" s="295" t="s">
        <v>158</v>
      </c>
      <c r="D122" s="284" t="s">
        <v>18</v>
      </c>
      <c r="E122" s="280" t="s">
        <v>86</v>
      </c>
      <c r="F122" s="276"/>
      <c r="G122" s="212" t="s">
        <v>381</v>
      </c>
      <c r="H122" s="276" t="s">
        <v>384</v>
      </c>
      <c r="I122" s="276">
        <v>642</v>
      </c>
      <c r="J122" s="276">
        <v>0</v>
      </c>
      <c r="K122" s="276">
        <v>0</v>
      </c>
      <c r="L122" s="276">
        <v>0</v>
      </c>
      <c r="M122" s="284">
        <v>0</v>
      </c>
      <c r="N122" s="71">
        <v>0</v>
      </c>
      <c r="O122" s="281"/>
    </row>
    <row r="123" spans="1:17" ht="162.75" hidden="1" customHeight="1">
      <c r="A123" s="272" t="s">
        <v>203</v>
      </c>
      <c r="B123" s="295" t="s">
        <v>155</v>
      </c>
      <c r="C123" s="295" t="s">
        <v>158</v>
      </c>
      <c r="D123" s="284" t="s">
        <v>18</v>
      </c>
      <c r="E123" s="280" t="s">
        <v>86</v>
      </c>
      <c r="F123" s="276"/>
      <c r="G123" s="212" t="s">
        <v>381</v>
      </c>
      <c r="H123" s="276" t="s">
        <v>384</v>
      </c>
      <c r="I123" s="276">
        <v>642</v>
      </c>
      <c r="J123" s="276">
        <v>0</v>
      </c>
      <c r="K123" s="276">
        <v>0</v>
      </c>
      <c r="L123" s="276">
        <v>0</v>
      </c>
      <c r="M123" s="284">
        <v>0</v>
      </c>
      <c r="N123" s="71">
        <v>0</v>
      </c>
      <c r="O123" s="281"/>
    </row>
    <row r="124" spans="1:17" ht="162.75" hidden="1" customHeight="1">
      <c r="A124" s="269" t="s">
        <v>204</v>
      </c>
      <c r="B124" s="295" t="s">
        <v>56</v>
      </c>
      <c r="C124" s="295" t="s">
        <v>158</v>
      </c>
      <c r="D124" s="284" t="s">
        <v>18</v>
      </c>
      <c r="E124" s="280" t="s">
        <v>86</v>
      </c>
      <c r="F124" s="276"/>
      <c r="G124" s="212" t="s">
        <v>381</v>
      </c>
      <c r="H124" s="276" t="s">
        <v>384</v>
      </c>
      <c r="I124" s="276">
        <v>642</v>
      </c>
      <c r="J124" s="276">
        <v>0</v>
      </c>
      <c r="K124" s="276">
        <v>0</v>
      </c>
      <c r="L124" s="276">
        <v>0</v>
      </c>
      <c r="M124" s="284">
        <v>0</v>
      </c>
      <c r="N124" s="71">
        <v>0</v>
      </c>
      <c r="O124" s="281"/>
    </row>
    <row r="125" spans="1:17" ht="18" customHeight="1">
      <c r="A125" s="217"/>
      <c r="B125" s="283"/>
      <c r="C125" s="283"/>
      <c r="D125" s="65"/>
      <c r="E125" s="283"/>
      <c r="F125" s="65"/>
      <c r="G125" s="218"/>
      <c r="H125" s="65"/>
      <c r="I125" s="65"/>
      <c r="J125" s="65"/>
      <c r="K125" s="65"/>
      <c r="L125" s="65"/>
      <c r="M125" s="8"/>
      <c r="N125" s="219"/>
      <c r="O125" s="281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281"/>
      <c r="L127" s="281"/>
      <c r="M127" s="281"/>
      <c r="N127" s="281"/>
      <c r="O127" s="281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276" t="s">
        <v>26</v>
      </c>
      <c r="C130" s="276" t="s">
        <v>27</v>
      </c>
      <c r="D130" s="276" t="s">
        <v>18</v>
      </c>
      <c r="E130" s="276" t="s">
        <v>57</v>
      </c>
      <c r="F130" s="276" t="s">
        <v>18</v>
      </c>
      <c r="G130" s="359"/>
      <c r="H130" s="276" t="s">
        <v>29</v>
      </c>
      <c r="I130" s="276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276">
        <v>4</v>
      </c>
      <c r="E131" s="276">
        <v>5</v>
      </c>
      <c r="F131" s="276">
        <v>6</v>
      </c>
      <c r="G131" s="276">
        <v>7</v>
      </c>
      <c r="H131" s="276">
        <v>8</v>
      </c>
      <c r="I131" s="276">
        <v>9</v>
      </c>
      <c r="J131" s="276">
        <v>10</v>
      </c>
      <c r="K131" s="276">
        <v>11</v>
      </c>
      <c r="L131" s="276">
        <v>12</v>
      </c>
      <c r="M131" s="276">
        <v>13</v>
      </c>
      <c r="N131" s="276">
        <v>14</v>
      </c>
      <c r="O131" s="276">
        <v>15</v>
      </c>
      <c r="P131" s="66">
        <v>16</v>
      </c>
      <c r="Q131" s="66">
        <v>17</v>
      </c>
    </row>
    <row r="132" spans="1:17" ht="56.25" hidden="1">
      <c r="A132" s="269" t="s">
        <v>185</v>
      </c>
      <c r="B132" s="295" t="s">
        <v>153</v>
      </c>
      <c r="C132" s="295" t="s">
        <v>154</v>
      </c>
      <c r="D132" s="284" t="s">
        <v>18</v>
      </c>
      <c r="E132" s="276" t="s">
        <v>55</v>
      </c>
      <c r="F132" s="284" t="s">
        <v>18</v>
      </c>
      <c r="G132" s="276" t="s">
        <v>58</v>
      </c>
      <c r="H132" s="276" t="s">
        <v>32</v>
      </c>
      <c r="I132" s="121" t="s">
        <v>102</v>
      </c>
      <c r="J132" s="276"/>
      <c r="K132" s="276">
        <f>J132</f>
        <v>0</v>
      </c>
      <c r="L132" s="276">
        <f>J132</f>
        <v>0</v>
      </c>
      <c r="M132" s="14" t="s">
        <v>18</v>
      </c>
      <c r="N132" s="276" t="s">
        <v>18</v>
      </c>
      <c r="O132" s="276" t="s">
        <v>18</v>
      </c>
      <c r="P132" s="66">
        <v>10</v>
      </c>
      <c r="Q132" s="67">
        <f>J132*0.1</f>
        <v>0</v>
      </c>
    </row>
    <row r="133" spans="1:17" ht="75" hidden="1">
      <c r="A133" s="270" t="s">
        <v>186</v>
      </c>
      <c r="B133" s="295" t="s">
        <v>54</v>
      </c>
      <c r="C133" s="295" t="s">
        <v>154</v>
      </c>
      <c r="D133" s="284" t="s">
        <v>18</v>
      </c>
      <c r="E133" s="276" t="s">
        <v>55</v>
      </c>
      <c r="F133" s="284" t="s">
        <v>18</v>
      </c>
      <c r="G133" s="276" t="s">
        <v>58</v>
      </c>
      <c r="H133" s="276" t="s">
        <v>32</v>
      </c>
      <c r="I133" s="121" t="s">
        <v>102</v>
      </c>
      <c r="J133" s="276"/>
      <c r="K133" s="276">
        <v>0</v>
      </c>
      <c r="L133" s="276">
        <v>0</v>
      </c>
      <c r="M133" s="14" t="s">
        <v>18</v>
      </c>
      <c r="N133" s="276" t="s">
        <v>18</v>
      </c>
      <c r="O133" s="276" t="s">
        <v>18</v>
      </c>
      <c r="P133" s="66">
        <v>10</v>
      </c>
      <c r="Q133" s="67">
        <f>J133*0.1</f>
        <v>0</v>
      </c>
    </row>
    <row r="134" spans="1:17" ht="37.5" hidden="1">
      <c r="A134" s="260" t="s">
        <v>187</v>
      </c>
      <c r="B134" s="295" t="s">
        <v>20</v>
      </c>
      <c r="C134" s="295" t="s">
        <v>154</v>
      </c>
      <c r="D134" s="284" t="s">
        <v>18</v>
      </c>
      <c r="E134" s="276" t="s">
        <v>55</v>
      </c>
      <c r="F134" s="284" t="s">
        <v>18</v>
      </c>
      <c r="G134" s="276" t="s">
        <v>58</v>
      </c>
      <c r="H134" s="276" t="s">
        <v>32</v>
      </c>
      <c r="I134" s="121" t="s">
        <v>102</v>
      </c>
      <c r="J134" s="276"/>
      <c r="K134" s="276">
        <f>J134</f>
        <v>0</v>
      </c>
      <c r="L134" s="276">
        <f>J134</f>
        <v>0</v>
      </c>
      <c r="M134" s="14" t="s">
        <v>18</v>
      </c>
      <c r="N134" s="276" t="s">
        <v>18</v>
      </c>
      <c r="O134" s="276" t="s">
        <v>18</v>
      </c>
      <c r="P134" s="66">
        <v>10</v>
      </c>
      <c r="Q134" s="67">
        <f>J134*0.1</f>
        <v>0</v>
      </c>
    </row>
    <row r="135" spans="1:17" ht="93.75">
      <c r="A135" s="267" t="s">
        <v>188</v>
      </c>
      <c r="B135" s="295" t="s">
        <v>155</v>
      </c>
      <c r="C135" s="295" t="s">
        <v>154</v>
      </c>
      <c r="D135" s="284" t="s">
        <v>18</v>
      </c>
      <c r="E135" s="276" t="s">
        <v>55</v>
      </c>
      <c r="F135" s="284" t="s">
        <v>18</v>
      </c>
      <c r="G135" s="276" t="s">
        <v>58</v>
      </c>
      <c r="H135" s="276" t="s">
        <v>32</v>
      </c>
      <c r="I135" s="121" t="s">
        <v>102</v>
      </c>
      <c r="J135" s="276">
        <v>2</v>
      </c>
      <c r="K135" s="304">
        <f t="shared" ref="K135:K153" si="5">J135</f>
        <v>2</v>
      </c>
      <c r="L135" s="304">
        <f t="shared" ref="L135:L153" si="6">J135</f>
        <v>2</v>
      </c>
      <c r="M135" s="14" t="s">
        <v>18</v>
      </c>
      <c r="N135" s="276" t="s">
        <v>18</v>
      </c>
      <c r="O135" s="276" t="s">
        <v>18</v>
      </c>
      <c r="P135" s="66">
        <v>10</v>
      </c>
      <c r="Q135" s="67">
        <f t="shared" ref="Q135" si="7">J135*0.1</f>
        <v>0</v>
      </c>
    </row>
    <row r="136" spans="1:17" ht="93.75">
      <c r="A136" s="267" t="s">
        <v>188</v>
      </c>
      <c r="B136" s="295" t="s">
        <v>155</v>
      </c>
      <c r="C136" s="295" t="s">
        <v>154</v>
      </c>
      <c r="D136" s="284" t="s">
        <v>18</v>
      </c>
      <c r="E136" s="276" t="s">
        <v>55</v>
      </c>
      <c r="F136" s="284" t="s">
        <v>18</v>
      </c>
      <c r="G136" s="276" t="s">
        <v>58</v>
      </c>
      <c r="H136" s="276" t="s">
        <v>32</v>
      </c>
      <c r="I136" s="121" t="s">
        <v>102</v>
      </c>
      <c r="J136" s="276">
        <v>12</v>
      </c>
      <c r="K136" s="304">
        <f t="shared" si="5"/>
        <v>12</v>
      </c>
      <c r="L136" s="304">
        <f t="shared" si="6"/>
        <v>12</v>
      </c>
      <c r="M136" s="15" t="s">
        <v>453</v>
      </c>
      <c r="N136" s="15" t="s">
        <v>453</v>
      </c>
      <c r="O136" s="15" t="s">
        <v>453</v>
      </c>
      <c r="P136" s="66">
        <v>10</v>
      </c>
      <c r="Q136" s="67">
        <f>J136*0.1</f>
        <v>1</v>
      </c>
    </row>
    <row r="137" spans="1:17" ht="75">
      <c r="A137" s="260" t="s">
        <v>189</v>
      </c>
      <c r="B137" s="295" t="s">
        <v>56</v>
      </c>
      <c r="C137" s="295" t="s">
        <v>154</v>
      </c>
      <c r="D137" s="284" t="s">
        <v>18</v>
      </c>
      <c r="E137" s="276" t="s">
        <v>55</v>
      </c>
      <c r="F137" s="284" t="s">
        <v>234</v>
      </c>
      <c r="G137" s="276" t="s">
        <v>58</v>
      </c>
      <c r="H137" s="276" t="s">
        <v>32</v>
      </c>
      <c r="I137" s="121" t="s">
        <v>102</v>
      </c>
      <c r="J137" s="276">
        <v>49</v>
      </c>
      <c r="K137" s="304">
        <f t="shared" si="5"/>
        <v>49</v>
      </c>
      <c r="L137" s="304">
        <f t="shared" si="6"/>
        <v>49</v>
      </c>
      <c r="M137" s="15" t="s">
        <v>410</v>
      </c>
      <c r="N137" s="15" t="s">
        <v>410</v>
      </c>
      <c r="O137" s="15" t="s">
        <v>410</v>
      </c>
      <c r="P137" s="66">
        <v>10</v>
      </c>
      <c r="Q137" s="67">
        <f t="shared" ref="Q137:Q154" si="8">J137*0.1</f>
        <v>5</v>
      </c>
    </row>
    <row r="138" spans="1:17" ht="93.75" hidden="1">
      <c r="A138" s="271" t="s">
        <v>190</v>
      </c>
      <c r="B138" s="295" t="s">
        <v>153</v>
      </c>
      <c r="C138" s="295" t="s">
        <v>154</v>
      </c>
      <c r="D138" s="284" t="s">
        <v>18</v>
      </c>
      <c r="E138" s="276" t="s">
        <v>86</v>
      </c>
      <c r="F138" s="284" t="s">
        <v>18</v>
      </c>
      <c r="G138" s="276" t="s">
        <v>58</v>
      </c>
      <c r="H138" s="276" t="s">
        <v>32</v>
      </c>
      <c r="I138" s="121" t="s">
        <v>102</v>
      </c>
      <c r="J138" s="276"/>
      <c r="K138" s="304">
        <f t="shared" si="5"/>
        <v>0</v>
      </c>
      <c r="L138" s="304">
        <f t="shared" si="6"/>
        <v>0</v>
      </c>
      <c r="M138" s="14" t="s">
        <v>18</v>
      </c>
      <c r="N138" s="276" t="s">
        <v>18</v>
      </c>
      <c r="O138" s="276" t="s">
        <v>18</v>
      </c>
      <c r="P138" s="66">
        <v>10</v>
      </c>
      <c r="Q138" s="67">
        <f t="shared" si="8"/>
        <v>0</v>
      </c>
    </row>
    <row r="139" spans="1:17" ht="93.75" hidden="1">
      <c r="A139" s="271" t="s">
        <v>191</v>
      </c>
      <c r="B139" s="295" t="s">
        <v>54</v>
      </c>
      <c r="C139" s="295" t="s">
        <v>154</v>
      </c>
      <c r="D139" s="284" t="s">
        <v>18</v>
      </c>
      <c r="E139" s="276" t="s">
        <v>86</v>
      </c>
      <c r="F139" s="284" t="s">
        <v>18</v>
      </c>
      <c r="G139" s="276" t="s">
        <v>58</v>
      </c>
      <c r="H139" s="276" t="s">
        <v>32</v>
      </c>
      <c r="I139" s="121" t="s">
        <v>102</v>
      </c>
      <c r="J139" s="276"/>
      <c r="K139" s="304">
        <f t="shared" si="5"/>
        <v>0</v>
      </c>
      <c r="L139" s="304">
        <f t="shared" si="6"/>
        <v>0</v>
      </c>
      <c r="M139" s="14" t="s">
        <v>18</v>
      </c>
      <c r="N139" s="276" t="s">
        <v>18</v>
      </c>
      <c r="O139" s="276" t="s">
        <v>18</v>
      </c>
      <c r="P139" s="66">
        <v>10</v>
      </c>
      <c r="Q139" s="67">
        <f t="shared" si="8"/>
        <v>0</v>
      </c>
    </row>
    <row r="140" spans="1:17" ht="93.75" hidden="1">
      <c r="A140" s="271" t="s">
        <v>192</v>
      </c>
      <c r="B140" s="295" t="s">
        <v>20</v>
      </c>
      <c r="C140" s="295" t="s">
        <v>154</v>
      </c>
      <c r="D140" s="284" t="s">
        <v>18</v>
      </c>
      <c r="E140" s="276" t="s">
        <v>86</v>
      </c>
      <c r="F140" s="284" t="s">
        <v>18</v>
      </c>
      <c r="G140" s="276" t="s">
        <v>58</v>
      </c>
      <c r="H140" s="276" t="s">
        <v>32</v>
      </c>
      <c r="I140" s="121" t="s">
        <v>102</v>
      </c>
      <c r="J140" s="276"/>
      <c r="K140" s="304">
        <f t="shared" si="5"/>
        <v>0</v>
      </c>
      <c r="L140" s="304">
        <f t="shared" si="6"/>
        <v>0</v>
      </c>
      <c r="M140" s="14" t="s">
        <v>18</v>
      </c>
      <c r="N140" s="276" t="s">
        <v>18</v>
      </c>
      <c r="O140" s="276" t="s">
        <v>18</v>
      </c>
      <c r="P140" s="66">
        <v>10</v>
      </c>
      <c r="Q140" s="67">
        <f t="shared" si="8"/>
        <v>0</v>
      </c>
    </row>
    <row r="141" spans="1:17" ht="93.75" hidden="1">
      <c r="A141" s="271" t="s">
        <v>193</v>
      </c>
      <c r="B141" s="295" t="s">
        <v>155</v>
      </c>
      <c r="C141" s="295" t="s">
        <v>154</v>
      </c>
      <c r="D141" s="284" t="s">
        <v>18</v>
      </c>
      <c r="E141" s="276" t="s">
        <v>86</v>
      </c>
      <c r="F141" s="284" t="s">
        <v>18</v>
      </c>
      <c r="G141" s="276" t="s">
        <v>58</v>
      </c>
      <c r="H141" s="276" t="s">
        <v>32</v>
      </c>
      <c r="I141" s="121" t="s">
        <v>102</v>
      </c>
      <c r="J141" s="276"/>
      <c r="K141" s="304">
        <f t="shared" si="5"/>
        <v>0</v>
      </c>
      <c r="L141" s="304">
        <f t="shared" si="6"/>
        <v>0</v>
      </c>
      <c r="M141" s="15" t="s">
        <v>156</v>
      </c>
      <c r="N141" s="15" t="s">
        <v>156</v>
      </c>
      <c r="O141" s="15" t="s">
        <v>156</v>
      </c>
      <c r="P141" s="66">
        <v>10</v>
      </c>
      <c r="Q141" s="67">
        <f t="shared" si="8"/>
        <v>0</v>
      </c>
    </row>
    <row r="142" spans="1:17" ht="93.75" hidden="1">
      <c r="A142" s="271" t="s">
        <v>194</v>
      </c>
      <c r="B142" s="295" t="s">
        <v>56</v>
      </c>
      <c r="C142" s="295" t="s">
        <v>154</v>
      </c>
      <c r="D142" s="284" t="s">
        <v>18</v>
      </c>
      <c r="E142" s="276" t="s">
        <v>86</v>
      </c>
      <c r="F142" s="284" t="s">
        <v>18</v>
      </c>
      <c r="G142" s="276" t="s">
        <v>58</v>
      </c>
      <c r="H142" s="276" t="s">
        <v>32</v>
      </c>
      <c r="I142" s="121" t="s">
        <v>102</v>
      </c>
      <c r="J142" s="276"/>
      <c r="K142" s="304">
        <f t="shared" si="5"/>
        <v>0</v>
      </c>
      <c r="L142" s="304">
        <f t="shared" si="6"/>
        <v>0</v>
      </c>
      <c r="M142" s="15" t="s">
        <v>157</v>
      </c>
      <c r="N142" s="15" t="s">
        <v>157</v>
      </c>
      <c r="O142" s="15" t="s">
        <v>157</v>
      </c>
      <c r="P142" s="66">
        <v>10</v>
      </c>
      <c r="Q142" s="67">
        <f t="shared" si="8"/>
        <v>0</v>
      </c>
    </row>
    <row r="143" spans="1:17" ht="56.25" hidden="1">
      <c r="A143" s="260" t="s">
        <v>195</v>
      </c>
      <c r="B143" s="295" t="s">
        <v>153</v>
      </c>
      <c r="C143" s="295" t="s">
        <v>158</v>
      </c>
      <c r="D143" s="284" t="s">
        <v>18</v>
      </c>
      <c r="E143" s="276" t="s">
        <v>55</v>
      </c>
      <c r="F143" s="284" t="s">
        <v>18</v>
      </c>
      <c r="G143" s="276" t="s">
        <v>58</v>
      </c>
      <c r="H143" s="276" t="s">
        <v>32</v>
      </c>
      <c r="I143" s="121" t="s">
        <v>102</v>
      </c>
      <c r="J143" s="276"/>
      <c r="K143" s="304">
        <f t="shared" si="5"/>
        <v>0</v>
      </c>
      <c r="L143" s="304">
        <f t="shared" si="6"/>
        <v>0</v>
      </c>
      <c r="M143" s="14" t="s">
        <v>18</v>
      </c>
      <c r="N143" s="276" t="s">
        <v>18</v>
      </c>
      <c r="O143" s="276" t="s">
        <v>18</v>
      </c>
      <c r="P143" s="66">
        <v>10</v>
      </c>
      <c r="Q143" s="67">
        <f t="shared" si="8"/>
        <v>0</v>
      </c>
    </row>
    <row r="144" spans="1:17" ht="75" hidden="1">
      <c r="A144" s="260" t="s">
        <v>196</v>
      </c>
      <c r="B144" s="295" t="s">
        <v>54</v>
      </c>
      <c r="C144" s="295" t="s">
        <v>158</v>
      </c>
      <c r="D144" s="284" t="s">
        <v>18</v>
      </c>
      <c r="E144" s="276" t="s">
        <v>55</v>
      </c>
      <c r="F144" s="284" t="s">
        <v>18</v>
      </c>
      <c r="G144" s="276" t="s">
        <v>58</v>
      </c>
      <c r="H144" s="276" t="s">
        <v>32</v>
      </c>
      <c r="I144" s="121" t="s">
        <v>102</v>
      </c>
      <c r="J144" s="276"/>
      <c r="K144" s="304">
        <f t="shared" si="5"/>
        <v>0</v>
      </c>
      <c r="L144" s="304">
        <f t="shared" si="6"/>
        <v>0</v>
      </c>
      <c r="M144" s="14" t="s">
        <v>18</v>
      </c>
      <c r="N144" s="276" t="s">
        <v>18</v>
      </c>
      <c r="O144" s="276" t="s">
        <v>18</v>
      </c>
      <c r="P144" s="66">
        <v>10</v>
      </c>
      <c r="Q144" s="67">
        <f t="shared" si="8"/>
        <v>0</v>
      </c>
    </row>
    <row r="145" spans="1:17" ht="37.5" hidden="1">
      <c r="A145" s="260" t="s">
        <v>197</v>
      </c>
      <c r="B145" s="295" t="s">
        <v>20</v>
      </c>
      <c r="C145" s="295" t="s">
        <v>158</v>
      </c>
      <c r="D145" s="284" t="s">
        <v>18</v>
      </c>
      <c r="E145" s="276" t="s">
        <v>55</v>
      </c>
      <c r="F145" s="284" t="s">
        <v>18</v>
      </c>
      <c r="G145" s="276" t="s">
        <v>58</v>
      </c>
      <c r="H145" s="276" t="s">
        <v>32</v>
      </c>
      <c r="I145" s="121" t="s">
        <v>102</v>
      </c>
      <c r="J145" s="276"/>
      <c r="K145" s="304">
        <f t="shared" si="5"/>
        <v>0</v>
      </c>
      <c r="L145" s="304">
        <f t="shared" si="6"/>
        <v>0</v>
      </c>
      <c r="M145" s="14" t="s">
        <v>18</v>
      </c>
      <c r="N145" s="276" t="s">
        <v>18</v>
      </c>
      <c r="O145" s="276" t="s">
        <v>18</v>
      </c>
      <c r="P145" s="66">
        <v>10</v>
      </c>
      <c r="Q145" s="67">
        <f t="shared" si="8"/>
        <v>0</v>
      </c>
    </row>
    <row r="146" spans="1:17" ht="93.75">
      <c r="A146" s="267" t="s">
        <v>198</v>
      </c>
      <c r="B146" s="295" t="s">
        <v>155</v>
      </c>
      <c r="C146" s="295" t="s">
        <v>158</v>
      </c>
      <c r="D146" s="284" t="s">
        <v>18</v>
      </c>
      <c r="E146" s="276" t="s">
        <v>55</v>
      </c>
      <c r="F146" s="284" t="s">
        <v>18</v>
      </c>
      <c r="G146" s="276" t="s">
        <v>58</v>
      </c>
      <c r="H146" s="276" t="s">
        <v>32</v>
      </c>
      <c r="I146" s="121" t="s">
        <v>102</v>
      </c>
      <c r="J146" s="276">
        <v>1</v>
      </c>
      <c r="K146" s="304">
        <f t="shared" si="5"/>
        <v>1</v>
      </c>
      <c r="L146" s="304">
        <f t="shared" si="6"/>
        <v>1</v>
      </c>
      <c r="M146" s="14" t="s">
        <v>18</v>
      </c>
      <c r="N146" s="276" t="s">
        <v>18</v>
      </c>
      <c r="O146" s="276" t="s">
        <v>18</v>
      </c>
      <c r="P146" s="66">
        <v>10</v>
      </c>
      <c r="Q146" s="67">
        <f t="shared" si="8"/>
        <v>0</v>
      </c>
    </row>
    <row r="147" spans="1:17" ht="93.75">
      <c r="A147" s="267" t="s">
        <v>198</v>
      </c>
      <c r="B147" s="295" t="s">
        <v>155</v>
      </c>
      <c r="C147" s="295" t="s">
        <v>158</v>
      </c>
      <c r="D147" s="284" t="s">
        <v>18</v>
      </c>
      <c r="E147" s="276" t="s">
        <v>55</v>
      </c>
      <c r="F147" s="284" t="s">
        <v>18</v>
      </c>
      <c r="G147" s="276" t="s">
        <v>58</v>
      </c>
      <c r="H147" s="276" t="s">
        <v>32</v>
      </c>
      <c r="I147" s="121" t="s">
        <v>102</v>
      </c>
      <c r="J147" s="276">
        <v>22</v>
      </c>
      <c r="K147" s="304">
        <f t="shared" si="5"/>
        <v>22</v>
      </c>
      <c r="L147" s="304">
        <f t="shared" si="6"/>
        <v>22</v>
      </c>
      <c r="M147" s="15" t="s">
        <v>454</v>
      </c>
      <c r="N147" s="15" t="s">
        <v>454</v>
      </c>
      <c r="O147" s="15" t="s">
        <v>454</v>
      </c>
      <c r="P147" s="66">
        <v>10</v>
      </c>
      <c r="Q147" s="67">
        <f>J147*0.1</f>
        <v>2</v>
      </c>
    </row>
    <row r="148" spans="1:17" ht="75">
      <c r="A148" s="260" t="s">
        <v>199</v>
      </c>
      <c r="B148" s="295" t="s">
        <v>56</v>
      </c>
      <c r="C148" s="295" t="s">
        <v>158</v>
      </c>
      <c r="D148" s="284" t="s">
        <v>18</v>
      </c>
      <c r="E148" s="276" t="s">
        <v>55</v>
      </c>
      <c r="F148" s="284" t="s">
        <v>18</v>
      </c>
      <c r="G148" s="276" t="s">
        <v>58</v>
      </c>
      <c r="H148" s="276" t="s">
        <v>32</v>
      </c>
      <c r="I148" s="121" t="s">
        <v>102</v>
      </c>
      <c r="J148" s="276">
        <v>49</v>
      </c>
      <c r="K148" s="304">
        <f t="shared" si="5"/>
        <v>49</v>
      </c>
      <c r="L148" s="304">
        <f t="shared" si="6"/>
        <v>49</v>
      </c>
      <c r="M148" s="15" t="s">
        <v>455</v>
      </c>
      <c r="N148" s="15" t="s">
        <v>455</v>
      </c>
      <c r="O148" s="15" t="s">
        <v>455</v>
      </c>
      <c r="P148" s="66">
        <v>10</v>
      </c>
      <c r="Q148" s="67">
        <f t="shared" si="8"/>
        <v>5</v>
      </c>
    </row>
    <row r="149" spans="1:17" ht="93.75" hidden="1">
      <c r="A149" s="272" t="s">
        <v>200</v>
      </c>
      <c r="B149" s="295" t="s">
        <v>153</v>
      </c>
      <c r="C149" s="295" t="s">
        <v>158</v>
      </c>
      <c r="D149" s="284" t="s">
        <v>18</v>
      </c>
      <c r="E149" s="276" t="s">
        <v>86</v>
      </c>
      <c r="F149" s="284" t="s">
        <v>18</v>
      </c>
      <c r="G149" s="276" t="s">
        <v>58</v>
      </c>
      <c r="H149" s="276" t="s">
        <v>32</v>
      </c>
      <c r="I149" s="121" t="s">
        <v>102</v>
      </c>
      <c r="J149" s="276"/>
      <c r="K149" s="304">
        <f t="shared" si="5"/>
        <v>0</v>
      </c>
      <c r="L149" s="304">
        <f t="shared" si="6"/>
        <v>0</v>
      </c>
      <c r="M149" s="14" t="s">
        <v>18</v>
      </c>
      <c r="N149" s="276" t="s">
        <v>18</v>
      </c>
      <c r="O149" s="276" t="s">
        <v>18</v>
      </c>
      <c r="P149" s="66">
        <v>10</v>
      </c>
      <c r="Q149" s="67">
        <f t="shared" si="8"/>
        <v>0</v>
      </c>
    </row>
    <row r="150" spans="1:17" ht="93.75" hidden="1">
      <c r="A150" s="272" t="s">
        <v>201</v>
      </c>
      <c r="B150" s="295" t="s">
        <v>54</v>
      </c>
      <c r="C150" s="295" t="s">
        <v>158</v>
      </c>
      <c r="D150" s="284" t="s">
        <v>18</v>
      </c>
      <c r="E150" s="276" t="s">
        <v>86</v>
      </c>
      <c r="F150" s="284" t="s">
        <v>18</v>
      </c>
      <c r="G150" s="276" t="s">
        <v>58</v>
      </c>
      <c r="H150" s="276" t="s">
        <v>32</v>
      </c>
      <c r="I150" s="121" t="s">
        <v>102</v>
      </c>
      <c r="J150" s="276"/>
      <c r="K150" s="304">
        <f t="shared" si="5"/>
        <v>0</v>
      </c>
      <c r="L150" s="304">
        <f t="shared" si="6"/>
        <v>0</v>
      </c>
      <c r="M150" s="14" t="s">
        <v>18</v>
      </c>
      <c r="N150" s="276" t="s">
        <v>18</v>
      </c>
      <c r="O150" s="276" t="s">
        <v>18</v>
      </c>
      <c r="P150" s="66">
        <v>10</v>
      </c>
      <c r="Q150" s="67">
        <f t="shared" si="8"/>
        <v>0</v>
      </c>
    </row>
    <row r="151" spans="1:17" ht="93.75" hidden="1">
      <c r="A151" s="272" t="s">
        <v>202</v>
      </c>
      <c r="B151" s="295" t="s">
        <v>20</v>
      </c>
      <c r="C151" s="295" t="s">
        <v>158</v>
      </c>
      <c r="D151" s="284" t="s">
        <v>18</v>
      </c>
      <c r="E151" s="276" t="s">
        <v>86</v>
      </c>
      <c r="F151" s="284" t="s">
        <v>18</v>
      </c>
      <c r="G151" s="276" t="s">
        <v>58</v>
      </c>
      <c r="H151" s="276" t="s">
        <v>32</v>
      </c>
      <c r="I151" s="121" t="s">
        <v>102</v>
      </c>
      <c r="J151" s="276"/>
      <c r="K151" s="304">
        <f t="shared" si="5"/>
        <v>0</v>
      </c>
      <c r="L151" s="304">
        <f t="shared" si="6"/>
        <v>0</v>
      </c>
      <c r="M151" s="14" t="s">
        <v>18</v>
      </c>
      <c r="N151" s="276" t="s">
        <v>18</v>
      </c>
      <c r="O151" s="276" t="s">
        <v>18</v>
      </c>
      <c r="P151" s="66">
        <v>10</v>
      </c>
      <c r="Q151" s="67">
        <f t="shared" si="8"/>
        <v>0</v>
      </c>
    </row>
    <row r="152" spans="1:17" ht="93.75" hidden="1">
      <c r="A152" s="272" t="s">
        <v>203</v>
      </c>
      <c r="B152" s="295" t="s">
        <v>155</v>
      </c>
      <c r="C152" s="295" t="s">
        <v>158</v>
      </c>
      <c r="D152" s="284" t="s">
        <v>18</v>
      </c>
      <c r="E152" s="276" t="s">
        <v>86</v>
      </c>
      <c r="F152" s="284" t="s">
        <v>18</v>
      </c>
      <c r="G152" s="276" t="s">
        <v>58</v>
      </c>
      <c r="H152" s="276" t="s">
        <v>32</v>
      </c>
      <c r="I152" s="121" t="s">
        <v>102</v>
      </c>
      <c r="J152" s="276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8"/>
        <v>0</v>
      </c>
    </row>
    <row r="153" spans="1:17" ht="93.75" hidden="1">
      <c r="A153" s="269" t="s">
        <v>204</v>
      </c>
      <c r="B153" s="295" t="s">
        <v>56</v>
      </c>
      <c r="C153" s="295" t="s">
        <v>158</v>
      </c>
      <c r="D153" s="284" t="s">
        <v>18</v>
      </c>
      <c r="E153" s="276" t="s">
        <v>86</v>
      </c>
      <c r="F153" s="284" t="s">
        <v>18</v>
      </c>
      <c r="G153" s="276" t="s">
        <v>58</v>
      </c>
      <c r="H153" s="276" t="s">
        <v>32</v>
      </c>
      <c r="I153" s="121" t="s">
        <v>102</v>
      </c>
      <c r="J153" s="276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8"/>
        <v>0</v>
      </c>
    </row>
    <row r="154" spans="1:17" hidden="1">
      <c r="A154" s="18"/>
      <c r="B154" s="295"/>
      <c r="C154" s="295"/>
      <c r="D154" s="284"/>
      <c r="E154" s="276"/>
      <c r="F154" s="284"/>
      <c r="G154" s="276"/>
      <c r="H154" s="276"/>
      <c r="I154" s="121"/>
      <c r="J154" s="276"/>
      <c r="K154" s="276"/>
      <c r="L154" s="276"/>
      <c r="M154" s="276"/>
      <c r="N154" s="276"/>
      <c r="O154" s="276"/>
      <c r="P154" s="66">
        <v>10</v>
      </c>
      <c r="Q154" s="67">
        <f t="shared" si="8"/>
        <v>0</v>
      </c>
    </row>
    <row r="155" spans="1:17" ht="21.75" customHeight="1">
      <c r="A155" s="11" t="s">
        <v>92</v>
      </c>
      <c r="B155" s="295"/>
      <c r="C155" s="295"/>
      <c r="D155" s="284"/>
      <c r="E155" s="276"/>
      <c r="F155" s="284"/>
      <c r="G155" s="276"/>
      <c r="H155" s="276"/>
      <c r="I155" s="12"/>
      <c r="J155" s="14">
        <f>SUM(J132:J154)</f>
        <v>135</v>
      </c>
      <c r="K155" s="14">
        <f t="shared" ref="K155:L155" si="9">SUM(K132:K154)</f>
        <v>135</v>
      </c>
      <c r="L155" s="14">
        <f t="shared" si="9"/>
        <v>135</v>
      </c>
      <c r="M155" s="276"/>
      <c r="N155" s="276"/>
      <c r="O155" s="276"/>
      <c r="P155" s="66">
        <v>10</v>
      </c>
      <c r="Q155" s="67">
        <f>J155*0.1</f>
        <v>14</v>
      </c>
    </row>
    <row r="156" spans="1:17">
      <c r="A156" s="281" t="s">
        <v>33</v>
      </c>
      <c r="B156" s="281"/>
      <c r="C156" s="281"/>
      <c r="D156" s="281"/>
      <c r="E156" s="281"/>
      <c r="F156" s="281"/>
      <c r="G156" s="281"/>
      <c r="H156" s="281"/>
      <c r="I156" s="281"/>
      <c r="J156" s="281"/>
      <c r="K156" s="281"/>
      <c r="L156" s="281"/>
      <c r="M156" s="281"/>
      <c r="N156" s="281"/>
      <c r="O156" s="281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281"/>
      <c r="M157" s="281"/>
      <c r="N157" s="281"/>
      <c r="O157" s="281"/>
    </row>
    <row r="158" spans="1:17">
      <c r="A158" s="276" t="s">
        <v>35</v>
      </c>
      <c r="B158" s="276" t="s">
        <v>36</v>
      </c>
      <c r="C158" s="276" t="s">
        <v>37</v>
      </c>
      <c r="D158" s="276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281"/>
      <c r="M158" s="281"/>
      <c r="N158" s="281"/>
      <c r="O158" s="281"/>
    </row>
    <row r="159" spans="1:17">
      <c r="A159" s="276">
        <v>1</v>
      </c>
      <c r="B159" s="276">
        <v>2</v>
      </c>
      <c r="C159" s="276">
        <v>3</v>
      </c>
      <c r="D159" s="276">
        <v>4</v>
      </c>
      <c r="E159" s="331">
        <v>5</v>
      </c>
      <c r="F159" s="384"/>
      <c r="G159" s="384"/>
      <c r="H159" s="384"/>
      <c r="I159" s="384"/>
      <c r="J159" s="384"/>
      <c r="K159" s="384"/>
      <c r="L159" s="281"/>
      <c r="M159" s="281"/>
      <c r="N159" s="281"/>
      <c r="O159" s="281"/>
    </row>
    <row r="160" spans="1:17" ht="101.25" customHeight="1">
      <c r="A160" s="276" t="s">
        <v>59</v>
      </c>
      <c r="B160" s="276" t="s">
        <v>60</v>
      </c>
      <c r="C160" s="16">
        <v>42443</v>
      </c>
      <c r="D160" s="276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281"/>
      <c r="M160" s="281"/>
      <c r="N160" s="281"/>
      <c r="O160" s="281"/>
    </row>
    <row r="161" spans="1:23" ht="75.75" customHeight="1">
      <c r="A161" s="276" t="s">
        <v>59</v>
      </c>
      <c r="B161" s="276" t="s">
        <v>60</v>
      </c>
      <c r="C161" s="16" t="s">
        <v>456</v>
      </c>
      <c r="D161" s="276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81"/>
      <c r="M161" s="281"/>
      <c r="N161" s="281"/>
      <c r="O161" s="281"/>
    </row>
    <row r="162" spans="1:23">
      <c r="A162" s="358" t="s">
        <v>39</v>
      </c>
      <c r="B162" s="358"/>
      <c r="C162" s="358"/>
      <c r="D162" s="358"/>
      <c r="E162" s="358"/>
      <c r="F162" s="358"/>
      <c r="G162" s="281"/>
      <c r="H162" s="281"/>
      <c r="I162" s="281"/>
      <c r="J162" s="281"/>
      <c r="K162" s="281"/>
      <c r="L162" s="281"/>
      <c r="M162" s="281"/>
      <c r="N162" s="281"/>
      <c r="O162" s="281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282"/>
      <c r="M163" s="282"/>
      <c r="N163" s="282"/>
      <c r="O163" s="282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282"/>
      <c r="M164" s="282"/>
      <c r="N164" s="282"/>
      <c r="O164" s="282"/>
    </row>
    <row r="165" spans="1:23" ht="17.25" customHeight="1">
      <c r="A165" s="383" t="s">
        <v>233</v>
      </c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282"/>
      <c r="M165" s="282"/>
      <c r="N165" s="282"/>
      <c r="O165" s="282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281"/>
      <c r="K166" s="281"/>
      <c r="L166" s="281"/>
      <c r="M166" s="281"/>
      <c r="N166" s="281"/>
      <c r="O166" s="281"/>
    </row>
    <row r="167" spans="1:23" ht="18.75" customHeight="1">
      <c r="A167" s="333" t="s">
        <v>43</v>
      </c>
      <c r="B167" s="333"/>
      <c r="C167" s="333"/>
      <c r="D167" s="333"/>
      <c r="E167" s="333" t="s">
        <v>44</v>
      </c>
      <c r="F167" s="333"/>
      <c r="G167" s="333"/>
      <c r="H167" s="333" t="s">
        <v>45</v>
      </c>
      <c r="I167" s="333"/>
      <c r="J167" s="333"/>
      <c r="K167" s="333"/>
      <c r="L167" s="333"/>
      <c r="M167" s="281"/>
      <c r="N167" s="281"/>
      <c r="O167" s="281"/>
      <c r="P167" s="281"/>
    </row>
    <row r="168" spans="1:23">
      <c r="A168" s="331">
        <v>1</v>
      </c>
      <c r="B168" s="331"/>
      <c r="C168" s="331"/>
      <c r="D168" s="331"/>
      <c r="E168" s="355">
        <v>2</v>
      </c>
      <c r="F168" s="427"/>
      <c r="G168" s="356"/>
      <c r="H168" s="333">
        <v>3</v>
      </c>
      <c r="I168" s="333"/>
      <c r="J168" s="333"/>
      <c r="K168" s="333"/>
      <c r="L168" s="333"/>
    </row>
    <row r="169" spans="1:23" ht="55.5" customHeight="1">
      <c r="A169" s="393" t="s">
        <v>416</v>
      </c>
      <c r="B169" s="394"/>
      <c r="C169" s="394"/>
      <c r="D169" s="395"/>
      <c r="E169" s="355" t="s">
        <v>46</v>
      </c>
      <c r="F169" s="427"/>
      <c r="G169" s="356"/>
      <c r="H169" s="355" t="s">
        <v>47</v>
      </c>
      <c r="I169" s="427"/>
      <c r="J169" s="427"/>
      <c r="K169" s="427"/>
      <c r="L169" s="356"/>
    </row>
    <row r="170" spans="1:23" ht="56.25" customHeight="1">
      <c r="A170" s="393" t="s">
        <v>416</v>
      </c>
      <c r="B170" s="394"/>
      <c r="C170" s="394"/>
      <c r="D170" s="395"/>
      <c r="E170" s="355" t="s">
        <v>48</v>
      </c>
      <c r="F170" s="427"/>
      <c r="G170" s="356"/>
      <c r="H170" s="355" t="s">
        <v>49</v>
      </c>
      <c r="I170" s="427"/>
      <c r="J170" s="427"/>
      <c r="K170" s="427"/>
      <c r="L170" s="356"/>
    </row>
    <row r="171" spans="1:23" ht="54.75" customHeight="1">
      <c r="A171" s="393" t="s">
        <v>416</v>
      </c>
      <c r="B171" s="394"/>
      <c r="C171" s="394"/>
      <c r="D171" s="395"/>
      <c r="E171" s="355" t="s">
        <v>51</v>
      </c>
      <c r="F171" s="427"/>
      <c r="G171" s="356"/>
      <c r="H171" s="355" t="s">
        <v>47</v>
      </c>
      <c r="I171" s="427"/>
      <c r="J171" s="427"/>
      <c r="K171" s="427"/>
      <c r="L171" s="356"/>
    </row>
    <row r="172" spans="1:23" ht="59.25" customHeight="1">
      <c r="A172" s="393" t="s">
        <v>418</v>
      </c>
      <c r="B172" s="394"/>
      <c r="C172" s="394"/>
      <c r="D172" s="395"/>
      <c r="E172" s="355" t="s">
        <v>50</v>
      </c>
      <c r="F172" s="427"/>
      <c r="G172" s="356"/>
      <c r="H172" s="428" t="s">
        <v>171</v>
      </c>
      <c r="I172" s="403"/>
      <c r="J172" s="403"/>
      <c r="K172" s="403"/>
      <c r="L172" s="404"/>
    </row>
    <row r="173" spans="1:23" ht="9" customHeight="1">
      <c r="A173" s="8"/>
      <c r="B173" s="8"/>
      <c r="C173" s="8"/>
      <c r="D173" s="8"/>
      <c r="E173" s="8"/>
      <c r="F173" s="8"/>
      <c r="G173" s="8"/>
      <c r="H173" s="8"/>
      <c r="I173" s="8"/>
      <c r="J173" s="281"/>
      <c r="K173" s="281"/>
      <c r="L173" s="281"/>
      <c r="M173" s="281"/>
      <c r="N173" s="281"/>
      <c r="O173" s="281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 ht="17.25" customHeight="1">
      <c r="A175" s="277"/>
      <c r="B175" s="278"/>
      <c r="C175" s="278"/>
      <c r="D175" s="278"/>
      <c r="E175" s="278"/>
      <c r="F175" s="278"/>
      <c r="G175" s="278"/>
      <c r="H175" s="278"/>
      <c r="I175" s="278"/>
      <c r="J175" s="278"/>
      <c r="K175" s="278"/>
      <c r="L175" s="278"/>
      <c r="M175" s="278"/>
      <c r="N175" s="278"/>
      <c r="O175" s="278"/>
      <c r="P175" s="91"/>
      <c r="Q175" s="92"/>
      <c r="R175" s="93"/>
      <c r="S175" s="93"/>
      <c r="T175" s="93"/>
      <c r="U175" s="93"/>
      <c r="V175" s="93"/>
      <c r="W175" s="93"/>
    </row>
    <row r="176" spans="1:23" ht="27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29" t="s">
        <v>175</v>
      </c>
      <c r="N176" s="353" t="s">
        <v>18</v>
      </c>
      <c r="O176" s="279"/>
      <c r="P176" s="279"/>
      <c r="Q176" s="98"/>
      <c r="R176" s="98"/>
      <c r="S176" s="98"/>
      <c r="T176" s="98"/>
      <c r="U176" s="98"/>
      <c r="V176" s="98"/>
      <c r="W176" s="98"/>
    </row>
    <row r="177" spans="1:31" ht="26.25" customHeight="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30"/>
      <c r="N177" s="353"/>
      <c r="O177" s="279"/>
      <c r="P177" s="279"/>
      <c r="Q177" s="98"/>
      <c r="R177" s="98"/>
      <c r="S177" s="98"/>
      <c r="T177" s="98"/>
      <c r="U177" s="98"/>
      <c r="V177" s="98"/>
      <c r="W177" s="98"/>
    </row>
    <row r="178" spans="1:31" ht="26.25" customHeight="1">
      <c r="A178" s="279" t="s">
        <v>218</v>
      </c>
      <c r="B178" s="279"/>
      <c r="C178" s="279"/>
      <c r="D178" s="279"/>
      <c r="E178" s="279"/>
      <c r="F178" s="279"/>
      <c r="G178" s="279"/>
      <c r="H178" s="279"/>
      <c r="I178" s="279"/>
      <c r="J178" s="279"/>
      <c r="K178" s="279"/>
      <c r="L178" s="279"/>
      <c r="M178" s="430"/>
      <c r="N178" s="353"/>
      <c r="O178" s="279"/>
      <c r="P178" s="279"/>
      <c r="Q178" s="98"/>
      <c r="R178" s="98"/>
      <c r="S178" s="98"/>
      <c r="T178" s="98"/>
      <c r="U178" s="98"/>
      <c r="V178" s="98"/>
      <c r="W178" s="98"/>
    </row>
    <row r="179" spans="1:3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279"/>
      <c r="N179" s="91"/>
      <c r="O179" s="279"/>
      <c r="P179" s="279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279"/>
      <c r="L180" s="279"/>
      <c r="M180" s="279"/>
      <c r="N180" s="91"/>
      <c r="O180" s="279"/>
      <c r="P180" s="279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49" t="s">
        <v>221</v>
      </c>
      <c r="B181" s="349" t="s">
        <v>222</v>
      </c>
      <c r="C181" s="349"/>
      <c r="D181" s="349"/>
      <c r="E181" s="349" t="s">
        <v>223</v>
      </c>
      <c r="F181" s="349"/>
      <c r="G181" s="349" t="s">
        <v>224</v>
      </c>
      <c r="H181" s="349"/>
      <c r="I181" s="349"/>
      <c r="J181" s="349" t="s">
        <v>225</v>
      </c>
      <c r="K181" s="349"/>
      <c r="L181" s="349"/>
      <c r="M181" s="349" t="s">
        <v>226</v>
      </c>
      <c r="N181" s="349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49"/>
      <c r="B182" s="419" t="s">
        <v>227</v>
      </c>
      <c r="C182" s="419" t="s">
        <v>227</v>
      </c>
      <c r="D182" s="419" t="s">
        <v>227</v>
      </c>
      <c r="E182" s="419" t="s">
        <v>227</v>
      </c>
      <c r="F182" s="419" t="s">
        <v>227</v>
      </c>
      <c r="G182" s="349" t="s">
        <v>228</v>
      </c>
      <c r="H182" s="349" t="s">
        <v>229</v>
      </c>
      <c r="I182" s="349"/>
      <c r="J182" s="331" t="s">
        <v>450</v>
      </c>
      <c r="K182" s="331" t="s">
        <v>451</v>
      </c>
      <c r="L182" s="331" t="s">
        <v>452</v>
      </c>
      <c r="M182" s="349" t="s">
        <v>168</v>
      </c>
      <c r="N182" s="349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49"/>
      <c r="B183" s="388"/>
      <c r="C183" s="388"/>
      <c r="D183" s="388"/>
      <c r="E183" s="388"/>
      <c r="F183" s="388"/>
      <c r="G183" s="349"/>
      <c r="H183" s="296" t="s">
        <v>15</v>
      </c>
      <c r="I183" s="300" t="s">
        <v>230</v>
      </c>
      <c r="J183" s="331"/>
      <c r="K183" s="331"/>
      <c r="L183" s="359"/>
      <c r="M183" s="349"/>
      <c r="N183" s="349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296">
        <v>1</v>
      </c>
      <c r="B184" s="296">
        <v>2</v>
      </c>
      <c r="C184" s="296">
        <v>3</v>
      </c>
      <c r="D184" s="296">
        <v>4</v>
      </c>
      <c r="E184" s="296">
        <v>5</v>
      </c>
      <c r="F184" s="296">
        <v>6</v>
      </c>
      <c r="G184" s="296">
        <v>7</v>
      </c>
      <c r="H184" s="296">
        <v>8</v>
      </c>
      <c r="I184" s="296">
        <v>9</v>
      </c>
      <c r="J184" s="296">
        <v>10</v>
      </c>
      <c r="K184" s="296">
        <v>11</v>
      </c>
      <c r="L184" s="296">
        <v>12</v>
      </c>
      <c r="M184" s="296">
        <v>13</v>
      </c>
      <c r="N184" s="296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49" t="s">
        <v>18</v>
      </c>
      <c r="B185" s="349" t="s">
        <v>18</v>
      </c>
      <c r="C185" s="349" t="s">
        <v>18</v>
      </c>
      <c r="D185" s="349" t="s">
        <v>18</v>
      </c>
      <c r="E185" s="349" t="s">
        <v>18</v>
      </c>
      <c r="F185" s="349" t="s">
        <v>18</v>
      </c>
      <c r="G185" s="296" t="s">
        <v>18</v>
      </c>
      <c r="H185" s="296" t="s">
        <v>18</v>
      </c>
      <c r="I185" s="296" t="s">
        <v>18</v>
      </c>
      <c r="J185" s="296" t="s">
        <v>18</v>
      </c>
      <c r="K185" s="296" t="s">
        <v>18</v>
      </c>
      <c r="L185" s="296" t="s">
        <v>18</v>
      </c>
      <c r="M185" s="296" t="s">
        <v>18</v>
      </c>
      <c r="N185" s="296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49"/>
      <c r="B186" s="349"/>
      <c r="C186" s="349"/>
      <c r="D186" s="349"/>
      <c r="E186" s="349"/>
      <c r="F186" s="349"/>
      <c r="G186" s="296" t="s">
        <v>18</v>
      </c>
      <c r="H186" s="296" t="s">
        <v>18</v>
      </c>
      <c r="I186" s="296" t="s">
        <v>18</v>
      </c>
      <c r="J186" s="296" t="s">
        <v>18</v>
      </c>
      <c r="K186" s="296" t="s">
        <v>18</v>
      </c>
      <c r="L186" s="296" t="s">
        <v>18</v>
      </c>
      <c r="M186" s="296" t="s">
        <v>18</v>
      </c>
      <c r="N186" s="296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301"/>
      <c r="B187" s="301"/>
      <c r="C187" s="301"/>
      <c r="D187" s="301"/>
      <c r="E187" s="301"/>
      <c r="F187" s="301"/>
      <c r="G187" s="301"/>
      <c r="H187" s="301"/>
      <c r="I187" s="301"/>
      <c r="J187" s="301"/>
      <c r="K187" s="301"/>
      <c r="L187" s="301"/>
      <c r="M187" s="301"/>
      <c r="N187" s="3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49" t="s">
        <v>221</v>
      </c>
      <c r="B189" s="349" t="s">
        <v>222</v>
      </c>
      <c r="C189" s="349"/>
      <c r="D189" s="349"/>
      <c r="E189" s="349" t="s">
        <v>223</v>
      </c>
      <c r="F189" s="349"/>
      <c r="G189" s="349" t="s">
        <v>232</v>
      </c>
      <c r="H189" s="349"/>
      <c r="I189" s="349"/>
      <c r="J189" s="421" t="s">
        <v>391</v>
      </c>
      <c r="K189" s="422"/>
      <c r="L189" s="423"/>
      <c r="M189" s="424" t="s">
        <v>170</v>
      </c>
      <c r="N189" s="425"/>
      <c r="O189" s="426"/>
      <c r="P189" s="420" t="s">
        <v>226</v>
      </c>
      <c r="Q189" s="420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49"/>
      <c r="B190" s="419" t="s">
        <v>227</v>
      </c>
      <c r="C190" s="419" t="s">
        <v>227</v>
      </c>
      <c r="D190" s="419" t="s">
        <v>227</v>
      </c>
      <c r="E190" s="419" t="s">
        <v>227</v>
      </c>
      <c r="F190" s="419" t="s">
        <v>227</v>
      </c>
      <c r="G190" s="419" t="s">
        <v>228</v>
      </c>
      <c r="H190" s="420" t="s">
        <v>229</v>
      </c>
      <c r="I190" s="420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49" t="s">
        <v>168</v>
      </c>
      <c r="Q190" s="349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49"/>
      <c r="B191" s="388"/>
      <c r="C191" s="388"/>
      <c r="D191" s="388"/>
      <c r="E191" s="388"/>
      <c r="F191" s="388"/>
      <c r="G191" s="388"/>
      <c r="H191" s="104" t="s">
        <v>15</v>
      </c>
      <c r="I191" s="300" t="s">
        <v>230</v>
      </c>
      <c r="J191" s="331"/>
      <c r="K191" s="331"/>
      <c r="L191" s="359"/>
      <c r="M191" s="331"/>
      <c r="N191" s="331"/>
      <c r="O191" s="359"/>
      <c r="P191" s="349"/>
      <c r="Q191" s="349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296">
        <v>1</v>
      </c>
      <c r="B192" s="296">
        <v>2</v>
      </c>
      <c r="C192" s="296">
        <v>3</v>
      </c>
      <c r="D192" s="298">
        <v>4</v>
      </c>
      <c r="E192" s="296">
        <v>5</v>
      </c>
      <c r="F192" s="296">
        <v>6</v>
      </c>
      <c r="G192" s="299">
        <v>7</v>
      </c>
      <c r="H192" s="296">
        <v>8</v>
      </c>
      <c r="I192" s="296">
        <v>9</v>
      </c>
      <c r="J192" s="296">
        <v>10</v>
      </c>
      <c r="K192" s="296">
        <v>11</v>
      </c>
      <c r="L192" s="296">
        <v>12</v>
      </c>
      <c r="M192" s="296">
        <v>13</v>
      </c>
      <c r="N192" s="296">
        <v>14</v>
      </c>
      <c r="O192" s="296">
        <v>15</v>
      </c>
      <c r="P192" s="296">
        <v>16</v>
      </c>
      <c r="Q192" s="296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8" t="s">
        <v>18</v>
      </c>
      <c r="B193" s="418" t="s">
        <v>18</v>
      </c>
      <c r="C193" s="418" t="s">
        <v>18</v>
      </c>
      <c r="D193" s="419" t="s">
        <v>18</v>
      </c>
      <c r="E193" s="419" t="s">
        <v>18</v>
      </c>
      <c r="F193" s="349" t="s">
        <v>18</v>
      </c>
      <c r="G193" s="296" t="s">
        <v>18</v>
      </c>
      <c r="H193" s="296" t="s">
        <v>18</v>
      </c>
      <c r="I193" s="296" t="s">
        <v>18</v>
      </c>
      <c r="J193" s="296" t="s">
        <v>18</v>
      </c>
      <c r="K193" s="296" t="s">
        <v>18</v>
      </c>
      <c r="L193" s="296" t="s">
        <v>18</v>
      </c>
      <c r="M193" s="296" t="s">
        <v>18</v>
      </c>
      <c r="N193" s="296" t="s">
        <v>18</v>
      </c>
      <c r="O193" s="296" t="s">
        <v>18</v>
      </c>
      <c r="P193" s="296" t="s">
        <v>18</v>
      </c>
      <c r="Q193" s="296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8"/>
      <c r="B194" s="418"/>
      <c r="C194" s="418"/>
      <c r="D194" s="388"/>
      <c r="E194" s="388"/>
      <c r="F194" s="349"/>
      <c r="G194" s="296" t="s">
        <v>18</v>
      </c>
      <c r="H194" s="296" t="s">
        <v>18</v>
      </c>
      <c r="I194" s="296" t="s">
        <v>18</v>
      </c>
      <c r="J194" s="296" t="s">
        <v>18</v>
      </c>
      <c r="K194" s="296" t="s">
        <v>18</v>
      </c>
      <c r="L194" s="296" t="s">
        <v>18</v>
      </c>
      <c r="M194" s="296" t="s">
        <v>18</v>
      </c>
      <c r="N194" s="296" t="s">
        <v>18</v>
      </c>
      <c r="O194" s="296" t="s">
        <v>18</v>
      </c>
      <c r="P194" s="296" t="s">
        <v>18</v>
      </c>
      <c r="Q194" s="296" t="s">
        <v>18</v>
      </c>
      <c r="R194" s="125"/>
      <c r="S194" s="125"/>
      <c r="T194" s="125"/>
      <c r="U194" s="125"/>
      <c r="V194" s="125"/>
      <c r="W194" s="125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301"/>
      <c r="B195" s="301"/>
      <c r="C195" s="301"/>
      <c r="D195" s="152"/>
      <c r="E195" s="301"/>
      <c r="F195" s="301"/>
      <c r="G195" s="153"/>
      <c r="H195" s="301"/>
      <c r="I195" s="301"/>
      <c r="J195" s="301"/>
      <c r="K195" s="301"/>
      <c r="L195" s="301"/>
      <c r="M195" s="301"/>
      <c r="N195" s="301"/>
      <c r="O195" s="301"/>
      <c r="P195" s="301"/>
      <c r="Q195" s="301"/>
      <c r="R195" s="125"/>
      <c r="S195" s="125"/>
      <c r="T195" s="125"/>
      <c r="U195" s="125"/>
      <c r="V195" s="125"/>
      <c r="W195" s="125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25"/>
      <c r="S196" s="125"/>
      <c r="T196" s="125"/>
      <c r="U196" s="125"/>
      <c r="V196" s="125"/>
      <c r="W196" s="125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281"/>
      <c r="N199" s="281"/>
      <c r="O199" s="281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281"/>
      <c r="N200" s="281"/>
      <c r="O200" s="281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281"/>
      <c r="N201" s="281"/>
      <c r="O201" s="281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281"/>
      <c r="N202" s="281"/>
      <c r="O202" s="281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281"/>
      <c r="N203" s="281"/>
      <c r="O203" s="281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281"/>
      <c r="N204" s="281"/>
      <c r="O204" s="281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281"/>
      <c r="N205" s="281"/>
      <c r="O205" s="281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276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281"/>
      <c r="N210" s="281"/>
      <c r="O210" s="281"/>
    </row>
    <row r="211" spans="1:16">
      <c r="A211" s="276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281"/>
      <c r="N211" s="281"/>
      <c r="O211" s="281"/>
    </row>
    <row r="212" spans="1:16" ht="40.5" customHeight="1">
      <c r="A212" s="276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281"/>
      <c r="N212" s="281"/>
      <c r="O212" s="281"/>
    </row>
    <row r="213" spans="1:16" ht="42.75" customHeight="1">
      <c r="A213" s="276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281"/>
      <c r="N213" s="281"/>
      <c r="O213" s="281"/>
    </row>
    <row r="214" spans="1:16" ht="42" customHeight="1">
      <c r="A214" s="276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281"/>
      <c r="N214" s="281"/>
      <c r="O214" s="281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281"/>
      <c r="B222" s="281"/>
      <c r="C222" s="281"/>
      <c r="D222" s="281"/>
      <c r="E222" s="281"/>
      <c r="F222" s="281"/>
      <c r="G222" s="281"/>
      <c r="H222" s="281"/>
      <c r="I222" s="281"/>
      <c r="J222" s="281"/>
      <c r="K222" s="281"/>
      <c r="L222" s="281"/>
      <c r="M222" s="281"/>
      <c r="N222" s="281"/>
      <c r="O222" s="281"/>
    </row>
    <row r="223" spans="1:16" hidden="1">
      <c r="A223" s="281"/>
      <c r="B223" s="281"/>
      <c r="C223" s="281"/>
      <c r="D223" s="281"/>
      <c r="E223" s="281"/>
      <c r="F223" s="281"/>
      <c r="G223" s="281"/>
      <c r="H223" s="281"/>
      <c r="I223" s="281"/>
      <c r="J223" s="281"/>
      <c r="K223" s="281"/>
      <c r="L223" s="281"/>
      <c r="M223" s="281"/>
      <c r="N223" s="281"/>
      <c r="O223" s="281"/>
    </row>
    <row r="224" spans="1:16">
      <c r="A224" s="281" t="s">
        <v>407</v>
      </c>
      <c r="B224" s="281"/>
      <c r="C224" s="281"/>
      <c r="D224" s="281"/>
      <c r="E224" s="281"/>
      <c r="F224" s="281"/>
      <c r="G224" s="281"/>
      <c r="H224" s="281"/>
      <c r="I224" s="281"/>
      <c r="J224" s="281"/>
      <c r="K224" s="281" t="s">
        <v>408</v>
      </c>
      <c r="L224" s="281"/>
      <c r="M224" s="281"/>
      <c r="N224" s="281"/>
      <c r="O224" s="281"/>
      <c r="P224" s="281"/>
    </row>
    <row r="225" spans="1:15">
      <c r="A225" s="281"/>
      <c r="B225" s="281"/>
      <c r="C225" s="281"/>
      <c r="D225" s="281"/>
      <c r="E225" s="281"/>
      <c r="F225" s="281"/>
      <c r="G225" s="281"/>
      <c r="H225" s="281"/>
      <c r="I225" s="281"/>
      <c r="J225" s="281"/>
      <c r="K225" s="281"/>
      <c r="L225" s="281"/>
      <c r="M225" s="281"/>
      <c r="N225" s="281"/>
      <c r="O225" s="281"/>
    </row>
    <row r="226" spans="1:15">
      <c r="A226" s="281"/>
      <c r="B226" s="281"/>
      <c r="C226" s="281"/>
      <c r="D226" s="281"/>
      <c r="E226" s="281"/>
      <c r="F226" s="281"/>
      <c r="G226" s="281"/>
      <c r="H226" s="281"/>
      <c r="I226" s="281"/>
      <c r="J226" s="281"/>
      <c r="K226" s="281"/>
      <c r="L226" s="281"/>
      <c r="M226" s="281"/>
      <c r="N226" s="281"/>
      <c r="O226" s="281"/>
    </row>
  </sheetData>
  <mergeCells count="280">
    <mergeCell ref="A221:O221"/>
    <mergeCell ref="A215:O215"/>
    <mergeCell ref="A216:O216"/>
    <mergeCell ref="A217:O217"/>
    <mergeCell ref="A218:O218"/>
    <mergeCell ref="A219:O219"/>
    <mergeCell ref="A220:O220"/>
    <mergeCell ref="B212:D212"/>
    <mergeCell ref="E212:L212"/>
    <mergeCell ref="B213:D213"/>
    <mergeCell ref="E213:L213"/>
    <mergeCell ref="B214:D214"/>
    <mergeCell ref="E214:L214"/>
    <mergeCell ref="A209:O209"/>
    <mergeCell ref="B210:D210"/>
    <mergeCell ref="E210:L210"/>
    <mergeCell ref="B211:D211"/>
    <mergeCell ref="E211:L211"/>
    <mergeCell ref="A202:L202"/>
    <mergeCell ref="A203:L203"/>
    <mergeCell ref="A204:L204"/>
    <mergeCell ref="A205:L205"/>
    <mergeCell ref="A206:O206"/>
    <mergeCell ref="A207:O207"/>
    <mergeCell ref="A200:L200"/>
    <mergeCell ref="A201:L201"/>
    <mergeCell ref="M190:M191"/>
    <mergeCell ref="N190:N191"/>
    <mergeCell ref="O190:O191"/>
    <mergeCell ref="A208:O208"/>
    <mergeCell ref="A193:A194"/>
    <mergeCell ref="B193:B194"/>
    <mergeCell ref="C193:C194"/>
    <mergeCell ref="D193:D194"/>
    <mergeCell ref="E193:E194"/>
    <mergeCell ref="F193:F194"/>
    <mergeCell ref="D190:D191"/>
    <mergeCell ref="E190:E191"/>
    <mergeCell ref="F190:F191"/>
    <mergeCell ref="G190:G191"/>
    <mergeCell ref="H190:I190"/>
    <mergeCell ref="J190:J191"/>
    <mergeCell ref="A197:O197"/>
    <mergeCell ref="A198:O198"/>
    <mergeCell ref="A199:L199"/>
    <mergeCell ref="M182:M183"/>
    <mergeCell ref="A185:A186"/>
    <mergeCell ref="B185:B186"/>
    <mergeCell ref="C185:C186"/>
    <mergeCell ref="D185:D186"/>
    <mergeCell ref="E185:E186"/>
    <mergeCell ref="F185:F186"/>
    <mergeCell ref="P190:P191"/>
    <mergeCell ref="Q190:Q191"/>
    <mergeCell ref="H182:I182"/>
    <mergeCell ref="J182:J183"/>
    <mergeCell ref="K182:K183"/>
    <mergeCell ref="A188:J188"/>
    <mergeCell ref="A189:A191"/>
    <mergeCell ref="B189:D189"/>
    <mergeCell ref="E189:F189"/>
    <mergeCell ref="G189:I189"/>
    <mergeCell ref="J189:L189"/>
    <mergeCell ref="K190:K191"/>
    <mergeCell ref="L190:L191"/>
    <mergeCell ref="M189:O189"/>
    <mergeCell ref="P189:Q189"/>
    <mergeCell ref="B190:B191"/>
    <mergeCell ref="C190:C191"/>
    <mergeCell ref="A179:L179"/>
    <mergeCell ref="A180:J180"/>
    <mergeCell ref="A181:A183"/>
    <mergeCell ref="B181:D181"/>
    <mergeCell ref="E181:F181"/>
    <mergeCell ref="G181:I181"/>
    <mergeCell ref="J181:L181"/>
    <mergeCell ref="L182:L183"/>
    <mergeCell ref="A172:D172"/>
    <mergeCell ref="E172:G172"/>
    <mergeCell ref="H172:L172"/>
    <mergeCell ref="A174:O174"/>
    <mergeCell ref="A176:L176"/>
    <mergeCell ref="M176:M178"/>
    <mergeCell ref="N176:N178"/>
    <mergeCell ref="A177:L177"/>
    <mergeCell ref="N182:N183"/>
    <mergeCell ref="M181:N181"/>
    <mergeCell ref="B182:B183"/>
    <mergeCell ref="C182:C183"/>
    <mergeCell ref="D182:D183"/>
    <mergeCell ref="E182:E183"/>
    <mergeCell ref="F182:F183"/>
    <mergeCell ref="G182:G183"/>
    <mergeCell ref="A170:D170"/>
    <mergeCell ref="E170:G170"/>
    <mergeCell ref="H170:L170"/>
    <mergeCell ref="A171:D171"/>
    <mergeCell ref="E171:G171"/>
    <mergeCell ref="H171:L171"/>
    <mergeCell ref="A168:D168"/>
    <mergeCell ref="E168:G168"/>
    <mergeCell ref="H168:L168"/>
    <mergeCell ref="A169:D169"/>
    <mergeCell ref="E169:G169"/>
    <mergeCell ref="H169:L169"/>
    <mergeCell ref="A162:F162"/>
    <mergeCell ref="A163:K163"/>
    <mergeCell ref="A164:K164"/>
    <mergeCell ref="A165:K165"/>
    <mergeCell ref="A166:I166"/>
    <mergeCell ref="A167:D167"/>
    <mergeCell ref="E167:G167"/>
    <mergeCell ref="H167:L167"/>
    <mergeCell ref="Q129:Q130"/>
    <mergeCell ref="A157:K157"/>
    <mergeCell ref="E158:K158"/>
    <mergeCell ref="E159:K159"/>
    <mergeCell ref="E160:K160"/>
    <mergeCell ref="E161:K161"/>
    <mergeCell ref="P128:Q128"/>
    <mergeCell ref="G129:G130"/>
    <mergeCell ref="H129:I129"/>
    <mergeCell ref="J129:J130"/>
    <mergeCell ref="K129:K130"/>
    <mergeCell ref="L129:L130"/>
    <mergeCell ref="M129:M130"/>
    <mergeCell ref="N129:N130"/>
    <mergeCell ref="O129:O130"/>
    <mergeCell ref="P129:P130"/>
    <mergeCell ref="A126:O126"/>
    <mergeCell ref="A127:J127"/>
    <mergeCell ref="A128:A130"/>
    <mergeCell ref="B128:D129"/>
    <mergeCell ref="E128:F129"/>
    <mergeCell ref="G128:I128"/>
    <mergeCell ref="J128:L128"/>
    <mergeCell ref="M128:O128"/>
    <mergeCell ref="M101:N101"/>
    <mergeCell ref="G102:G103"/>
    <mergeCell ref="H102:I102"/>
    <mergeCell ref="J102:J103"/>
    <mergeCell ref="K102:K103"/>
    <mergeCell ref="L102:L103"/>
    <mergeCell ref="M102:M103"/>
    <mergeCell ref="N102:N103"/>
    <mergeCell ref="A100:J100"/>
    <mergeCell ref="A101:A103"/>
    <mergeCell ref="B101:D102"/>
    <mergeCell ref="E101:F102"/>
    <mergeCell ref="G101:I101"/>
    <mergeCell ref="J101:L101"/>
    <mergeCell ref="A96:L96"/>
    <mergeCell ref="M96:M98"/>
    <mergeCell ref="N96:N98"/>
    <mergeCell ref="A97:L97"/>
    <mergeCell ref="A98:L98"/>
    <mergeCell ref="A99:L99"/>
    <mergeCell ref="A93:D93"/>
    <mergeCell ref="E93:G93"/>
    <mergeCell ref="H93:L93"/>
    <mergeCell ref="A94:D94"/>
    <mergeCell ref="E94:G94"/>
    <mergeCell ref="H94:L94"/>
    <mergeCell ref="A91:D91"/>
    <mergeCell ref="E91:G91"/>
    <mergeCell ref="H91:L91"/>
    <mergeCell ref="A92:D92"/>
    <mergeCell ref="E92:G92"/>
    <mergeCell ref="H92:L92"/>
    <mergeCell ref="A89:D89"/>
    <mergeCell ref="E89:G89"/>
    <mergeCell ref="H89:L89"/>
    <mergeCell ref="A90:D90"/>
    <mergeCell ref="E90:G90"/>
    <mergeCell ref="H90:L90"/>
    <mergeCell ref="E83:K83"/>
    <mergeCell ref="A84:F84"/>
    <mergeCell ref="A85:K85"/>
    <mergeCell ref="A86:K86"/>
    <mergeCell ref="A87:K87"/>
    <mergeCell ref="A88:I88"/>
    <mergeCell ref="Q65:Q66"/>
    <mergeCell ref="A78:O78"/>
    <mergeCell ref="A79:O79"/>
    <mergeCell ref="A80:K80"/>
    <mergeCell ref="E81:K81"/>
    <mergeCell ref="E82:K82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62:O62"/>
    <mergeCell ref="A63:J63"/>
    <mergeCell ref="A64:A66"/>
    <mergeCell ref="B64:D65"/>
    <mergeCell ref="E64:F65"/>
    <mergeCell ref="G64:I64"/>
    <mergeCell ref="J64:L64"/>
    <mergeCell ref="M64:O64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44:A45"/>
    <mergeCell ref="B44:B45"/>
    <mergeCell ref="C44:C45"/>
    <mergeCell ref="D44:D45"/>
    <mergeCell ref="E44:E45"/>
    <mergeCell ref="F44:F45"/>
    <mergeCell ref="M40:N40"/>
    <mergeCell ref="G41:G42"/>
    <mergeCell ref="H41:I41"/>
    <mergeCell ref="J41:J42"/>
    <mergeCell ref="K41:K42"/>
    <mergeCell ref="L41:L42"/>
    <mergeCell ref="M41:M42"/>
    <mergeCell ref="N41:N42"/>
    <mergeCell ref="A39:J39"/>
    <mergeCell ref="A40:A42"/>
    <mergeCell ref="B40:D41"/>
    <mergeCell ref="E40:F41"/>
    <mergeCell ref="G40:I40"/>
    <mergeCell ref="J40:L40"/>
    <mergeCell ref="A30:J30"/>
    <mergeCell ref="A31:J31"/>
    <mergeCell ref="A32:J32"/>
    <mergeCell ref="A33:J33"/>
    <mergeCell ref="A34:O34"/>
    <mergeCell ref="A35:L35"/>
    <mergeCell ref="M35:M37"/>
    <mergeCell ref="N35:N37"/>
    <mergeCell ref="A36:L36"/>
    <mergeCell ref="A27:O27"/>
    <mergeCell ref="A28:J28"/>
    <mergeCell ref="A29:J29"/>
    <mergeCell ref="A24:J24"/>
    <mergeCell ref="K24:M24"/>
    <mergeCell ref="N24:O24"/>
    <mergeCell ref="K25:M25"/>
    <mergeCell ref="N25:O25"/>
    <mergeCell ref="A38:L38"/>
    <mergeCell ref="A23:J23"/>
    <mergeCell ref="K23:M23"/>
    <mergeCell ref="N23:O23"/>
    <mergeCell ref="A16:O16"/>
    <mergeCell ref="A17:O17"/>
    <mergeCell ref="N18:O18"/>
    <mergeCell ref="A19:J19"/>
    <mergeCell ref="K19:M19"/>
    <mergeCell ref="N19:O19"/>
    <mergeCell ref="A6:O6"/>
    <mergeCell ref="A7:O7"/>
    <mergeCell ref="A8:O8"/>
    <mergeCell ref="A9:O9"/>
    <mergeCell ref="D18:J18"/>
    <mergeCell ref="A20:J20"/>
    <mergeCell ref="K20:M20"/>
    <mergeCell ref="N20:O20"/>
    <mergeCell ref="K21:M21"/>
    <mergeCell ref="N21:O21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6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7"/>
  <dimension ref="A1:AE226"/>
  <sheetViews>
    <sheetView view="pageBreakPreview" topLeftCell="A117" zoomScale="80" zoomScaleNormal="75" zoomScaleSheetLayoutView="80" workbookViewId="0">
      <selection activeCell="A116" sqref="A116:XFD116"/>
    </sheetView>
  </sheetViews>
  <sheetFormatPr defaultRowHeight="18.75"/>
  <cols>
    <col min="1" max="1" width="29.85546875" style="4" customWidth="1"/>
    <col min="2" max="2" width="22.42578125" style="4" customWidth="1"/>
    <col min="3" max="3" width="16.5703125" style="4" customWidth="1"/>
    <col min="4" max="4" width="12.85546875" style="4" customWidth="1"/>
    <col min="5" max="5" width="17.42578125" style="4" customWidth="1"/>
    <col min="6" max="6" width="15.5703125" style="4" customWidth="1"/>
    <col min="7" max="7" width="24.42578125" style="4" customWidth="1"/>
    <col min="8" max="8" width="11.42578125" style="4" customWidth="1"/>
    <col min="9" max="9" width="7.140625" style="4" customWidth="1"/>
    <col min="10" max="10" width="13.42578125" style="4" customWidth="1"/>
    <col min="11" max="11" width="12.140625" style="4" customWidth="1"/>
    <col min="12" max="12" width="11.42578125" style="4" customWidth="1"/>
    <col min="13" max="13" width="15.28515625" style="4" customWidth="1"/>
    <col min="14" max="14" width="14.28515625" style="4" customWidth="1"/>
    <col min="15" max="15" width="13.85546875" style="4" customWidth="1"/>
    <col min="16" max="16" width="9.140625" style="4"/>
    <col min="17" max="17" width="8.42578125" style="4" customWidth="1"/>
    <col min="18" max="16384" width="9.140625" style="4"/>
  </cols>
  <sheetData>
    <row r="1" spans="1:15" s="125" customFormat="1" hidden="1"/>
    <row r="2" spans="1:15" s="125" customFormat="1" hidden="1"/>
    <row r="4" spans="1:15" ht="0.75" customHeight="1"/>
    <row r="5" spans="1:15" s="125" customFormat="1" hidden="1"/>
    <row r="6" spans="1:15" s="306" customFormat="1" ht="65.25" customHeight="1">
      <c r="A6" s="327" t="s">
        <v>0</v>
      </c>
      <c r="B6" s="327"/>
      <c r="C6" s="327"/>
      <c r="D6" s="327"/>
      <c r="E6" s="327"/>
      <c r="F6" s="327"/>
      <c r="G6" s="327"/>
      <c r="H6" s="327"/>
      <c r="I6" s="327"/>
      <c r="J6" s="327"/>
      <c r="K6" s="327"/>
      <c r="L6" s="327"/>
      <c r="M6" s="327"/>
      <c r="N6" s="327"/>
      <c r="O6" s="327"/>
    </row>
    <row r="7" spans="1:15" s="306" customFormat="1" ht="24.75" hidden="1" customHeight="1">
      <c r="A7" s="328" t="s">
        <v>1</v>
      </c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</row>
    <row r="8" spans="1:15" s="306" customFormat="1" ht="16.5" hidden="1" customHeight="1">
      <c r="A8" s="328" t="s">
        <v>2</v>
      </c>
      <c r="B8" s="327"/>
      <c r="C8" s="327"/>
      <c r="D8" s="327"/>
      <c r="E8" s="327"/>
      <c r="F8" s="327"/>
      <c r="G8" s="327"/>
      <c r="H8" s="327"/>
      <c r="I8" s="327"/>
      <c r="J8" s="327"/>
      <c r="K8" s="327"/>
      <c r="L8" s="327"/>
      <c r="M8" s="327"/>
      <c r="N8" s="327"/>
      <c r="O8" s="327"/>
    </row>
    <row r="9" spans="1:15" s="306" customFormat="1" ht="137.25" customHeight="1">
      <c r="A9" s="329" t="s">
        <v>446</v>
      </c>
      <c r="B9" s="329"/>
      <c r="C9" s="329"/>
      <c r="D9" s="329"/>
      <c r="E9" s="329"/>
      <c r="F9" s="329"/>
      <c r="G9" s="329"/>
      <c r="H9" s="329"/>
      <c r="I9" s="329"/>
      <c r="J9" s="329"/>
      <c r="K9" s="329"/>
      <c r="L9" s="329"/>
      <c r="M9" s="329"/>
      <c r="N9" s="329"/>
      <c r="O9" s="329"/>
    </row>
    <row r="10" spans="1:15" s="306" customFormat="1" ht="31.5" customHeight="1">
      <c r="A10" s="303"/>
      <c r="B10" s="303"/>
      <c r="C10" s="303"/>
      <c r="D10" s="303"/>
      <c r="E10" s="303"/>
      <c r="F10" s="303"/>
      <c r="G10" s="303"/>
      <c r="H10" s="303"/>
      <c r="I10" s="303"/>
      <c r="J10" s="303"/>
      <c r="K10" s="303"/>
      <c r="L10" s="303"/>
      <c r="M10" s="303"/>
      <c r="N10" s="303"/>
      <c r="O10" s="303"/>
    </row>
    <row r="11" spans="1:15">
      <c r="M11" s="125" t="s">
        <v>420</v>
      </c>
    </row>
    <row r="12" spans="1:15">
      <c r="M12" s="125" t="s">
        <v>457</v>
      </c>
    </row>
    <row r="13" spans="1:15" s="125" customFormat="1"/>
    <row r="14" spans="1:15" s="125" customFormat="1"/>
    <row r="15" spans="1:15" s="125" customFormat="1"/>
    <row r="16" spans="1:15" ht="35.25" customHeight="1">
      <c r="A16" s="334" t="s">
        <v>445</v>
      </c>
      <c r="B16" s="335"/>
      <c r="C16" s="335"/>
      <c r="D16" s="335"/>
      <c r="E16" s="335"/>
      <c r="F16" s="335"/>
      <c r="G16" s="335"/>
      <c r="H16" s="335"/>
      <c r="I16" s="335"/>
      <c r="J16" s="335"/>
      <c r="K16" s="335"/>
      <c r="L16" s="335"/>
      <c r="M16" s="335"/>
      <c r="N16" s="335"/>
      <c r="O16" s="335"/>
    </row>
    <row r="17" spans="1:18" ht="30.75" customHeight="1">
      <c r="A17" s="341" t="s">
        <v>449</v>
      </c>
      <c r="B17" s="342"/>
      <c r="C17" s="342"/>
      <c r="D17" s="342"/>
      <c r="E17" s="342"/>
      <c r="F17" s="342"/>
      <c r="G17" s="342"/>
      <c r="H17" s="342"/>
      <c r="I17" s="342"/>
      <c r="J17" s="342"/>
      <c r="K17" s="342"/>
      <c r="L17" s="342"/>
      <c r="M17" s="342"/>
      <c r="N17" s="342"/>
      <c r="O17" s="342"/>
    </row>
    <row r="18" spans="1:18" ht="19.5" thickBot="1">
      <c r="A18" s="5"/>
      <c r="B18" s="6"/>
      <c r="C18" s="6"/>
      <c r="D18" s="330" t="s">
        <v>466</v>
      </c>
      <c r="E18" s="330"/>
      <c r="F18" s="330"/>
      <c r="G18" s="330"/>
      <c r="H18" s="330"/>
      <c r="I18" s="330"/>
      <c r="J18" s="330"/>
      <c r="K18" s="6"/>
      <c r="L18" s="6"/>
      <c r="M18" s="6"/>
      <c r="N18" s="343" t="s">
        <v>3</v>
      </c>
      <c r="O18" s="344"/>
    </row>
    <row r="19" spans="1:18" ht="18.75" customHeight="1">
      <c r="A19" s="340"/>
      <c r="B19" s="340"/>
      <c r="C19" s="340"/>
      <c r="D19" s="340"/>
      <c r="E19" s="340"/>
      <c r="F19" s="340"/>
      <c r="G19" s="340"/>
      <c r="H19" s="340"/>
      <c r="I19" s="340"/>
      <c r="J19" s="340"/>
      <c r="K19" s="336" t="s">
        <v>4</v>
      </c>
      <c r="L19" s="336"/>
      <c r="M19" s="337"/>
      <c r="N19" s="345" t="s">
        <v>5</v>
      </c>
      <c r="O19" s="346"/>
    </row>
    <row r="20" spans="1:18" ht="18.75" customHeight="1">
      <c r="A20" s="340"/>
      <c r="B20" s="340"/>
      <c r="C20" s="340"/>
      <c r="D20" s="340"/>
      <c r="E20" s="340"/>
      <c r="F20" s="340"/>
      <c r="G20" s="340"/>
      <c r="H20" s="340"/>
      <c r="I20" s="340"/>
      <c r="J20" s="340"/>
      <c r="K20" s="336" t="s">
        <v>162</v>
      </c>
      <c r="L20" s="336"/>
      <c r="M20" s="337"/>
      <c r="N20" s="338" t="s">
        <v>447</v>
      </c>
      <c r="O20" s="339"/>
    </row>
    <row r="21" spans="1:18">
      <c r="A21" s="65"/>
      <c r="B21" s="8"/>
      <c r="C21" s="8"/>
      <c r="D21" s="8"/>
      <c r="E21" s="8"/>
      <c r="F21" s="8"/>
      <c r="G21" s="8"/>
      <c r="H21" s="8"/>
      <c r="I21" s="8"/>
      <c r="J21" s="8"/>
      <c r="K21" s="336" t="s">
        <v>163</v>
      </c>
      <c r="L21" s="336"/>
      <c r="M21" s="337"/>
      <c r="N21" s="338" t="s">
        <v>448</v>
      </c>
      <c r="O21" s="339"/>
    </row>
    <row r="22" spans="1:18">
      <c r="A22" s="65"/>
      <c r="B22" s="8"/>
      <c r="C22" s="8"/>
      <c r="D22" s="8"/>
      <c r="E22" s="8"/>
      <c r="F22" s="8"/>
      <c r="G22" s="8"/>
      <c r="H22" s="8"/>
      <c r="I22" s="8"/>
      <c r="J22" s="8"/>
      <c r="K22" s="43"/>
      <c r="L22" s="43"/>
      <c r="M22" s="44" t="s">
        <v>166</v>
      </c>
      <c r="N22" s="45"/>
      <c r="O22" s="46"/>
    </row>
    <row r="23" spans="1:18" ht="18.75" customHeight="1">
      <c r="A23" s="340"/>
      <c r="B23" s="340"/>
      <c r="C23" s="340"/>
      <c r="D23" s="340"/>
      <c r="E23" s="340"/>
      <c r="F23" s="340"/>
      <c r="G23" s="340"/>
      <c r="H23" s="340"/>
      <c r="I23" s="340"/>
      <c r="J23" s="340"/>
      <c r="K23" s="336" t="s">
        <v>164</v>
      </c>
      <c r="L23" s="336"/>
      <c r="M23" s="337"/>
      <c r="N23" s="338" t="s">
        <v>149</v>
      </c>
      <c r="O23" s="339"/>
    </row>
    <row r="24" spans="1:18" ht="18.75" customHeight="1">
      <c r="A24" s="340"/>
      <c r="B24" s="340"/>
      <c r="C24" s="340"/>
      <c r="D24" s="340"/>
      <c r="E24" s="340"/>
      <c r="F24" s="340"/>
      <c r="G24" s="340"/>
      <c r="H24" s="340"/>
      <c r="I24" s="340"/>
      <c r="J24" s="340"/>
      <c r="K24" s="336" t="s">
        <v>165</v>
      </c>
      <c r="L24" s="336"/>
      <c r="M24" s="337"/>
      <c r="N24" s="338" t="s">
        <v>238</v>
      </c>
      <c r="O24" s="339"/>
    </row>
    <row r="25" spans="1:18">
      <c r="A25" s="47"/>
      <c r="B25" s="62"/>
      <c r="C25" s="62"/>
      <c r="D25" s="62"/>
      <c r="E25" s="62"/>
      <c r="F25" s="62"/>
      <c r="G25" s="62"/>
      <c r="H25" s="62"/>
      <c r="I25" s="62"/>
      <c r="J25" s="62"/>
      <c r="K25" s="365"/>
      <c r="L25" s="365"/>
      <c r="M25" s="366"/>
      <c r="N25" s="338"/>
      <c r="O25" s="339"/>
    </row>
    <row r="26" spans="1:18">
      <c r="A26" s="47"/>
      <c r="B26" s="62"/>
      <c r="C26" s="62"/>
      <c r="D26" s="62"/>
      <c r="E26" s="62"/>
      <c r="F26" s="62"/>
      <c r="G26" s="62"/>
      <c r="H26" s="62"/>
      <c r="I26" s="62"/>
      <c r="J26" s="62"/>
      <c r="K26" s="49"/>
      <c r="L26" s="49"/>
      <c r="M26" s="63"/>
      <c r="N26" s="64"/>
      <c r="O26" s="64"/>
    </row>
    <row r="27" spans="1:18" ht="106.5" customHeight="1">
      <c r="A27" s="370"/>
      <c r="B27" s="370"/>
      <c r="C27" s="370"/>
      <c r="D27" s="370"/>
      <c r="E27" s="370"/>
      <c r="F27" s="370"/>
      <c r="G27" s="370"/>
      <c r="H27" s="370"/>
      <c r="I27" s="370"/>
      <c r="J27" s="370"/>
      <c r="K27" s="370"/>
      <c r="L27" s="370"/>
      <c r="M27" s="370"/>
      <c r="N27" s="370"/>
      <c r="O27" s="370"/>
      <c r="P27" s="23"/>
      <c r="Q27" s="23"/>
      <c r="R27" s="23"/>
    </row>
    <row r="28" spans="1:18" ht="27" customHeight="1">
      <c r="A28" s="371" t="s">
        <v>87</v>
      </c>
      <c r="B28" s="371"/>
      <c r="C28" s="371"/>
      <c r="D28" s="371"/>
      <c r="E28" s="371"/>
      <c r="F28" s="371"/>
      <c r="G28" s="371"/>
      <c r="H28" s="371"/>
      <c r="I28" s="371"/>
      <c r="J28" s="371"/>
      <c r="K28" s="42"/>
      <c r="L28" s="42"/>
      <c r="M28" s="42"/>
      <c r="N28" s="42"/>
      <c r="O28" s="42"/>
      <c r="P28" s="23"/>
      <c r="Q28" s="23"/>
      <c r="R28" s="23"/>
    </row>
    <row r="29" spans="1:18" ht="35.25" customHeight="1">
      <c r="A29" s="372" t="s">
        <v>105</v>
      </c>
      <c r="B29" s="372"/>
      <c r="C29" s="372"/>
      <c r="D29" s="372"/>
      <c r="E29" s="372"/>
      <c r="F29" s="372"/>
      <c r="G29" s="372"/>
      <c r="H29" s="372"/>
      <c r="I29" s="372"/>
      <c r="J29" s="372"/>
      <c r="K29" s="42"/>
      <c r="L29" s="42"/>
      <c r="M29" s="42"/>
      <c r="N29" s="42"/>
      <c r="O29" s="42"/>
      <c r="P29" s="23"/>
      <c r="Q29" s="23"/>
      <c r="R29" s="23"/>
    </row>
    <row r="30" spans="1:18">
      <c r="A30" s="340" t="s">
        <v>88</v>
      </c>
      <c r="B30" s="340"/>
      <c r="C30" s="340"/>
      <c r="D30" s="340"/>
      <c r="E30" s="340"/>
      <c r="F30" s="340"/>
      <c r="G30" s="340"/>
      <c r="H30" s="340"/>
      <c r="I30" s="340"/>
      <c r="J30" s="340"/>
      <c r="K30" s="49"/>
      <c r="L30" s="49"/>
      <c r="M30" s="63"/>
      <c r="N30" s="64"/>
      <c r="O30" s="64"/>
    </row>
    <row r="31" spans="1:18" ht="18.75" customHeight="1">
      <c r="A31" s="367" t="s">
        <v>387</v>
      </c>
      <c r="B31" s="367"/>
      <c r="C31" s="367"/>
      <c r="D31" s="367"/>
      <c r="E31" s="367"/>
      <c r="F31" s="367"/>
      <c r="G31" s="367"/>
      <c r="H31" s="367"/>
      <c r="I31" s="367"/>
      <c r="J31" s="367"/>
      <c r="K31" s="7"/>
      <c r="L31" s="7"/>
      <c r="M31" s="7"/>
      <c r="N31" s="7"/>
      <c r="O31" s="7"/>
    </row>
    <row r="32" spans="1:18">
      <c r="A32" s="368" t="s">
        <v>379</v>
      </c>
      <c r="B32" s="368"/>
      <c r="C32" s="368"/>
      <c r="D32" s="368"/>
      <c r="E32" s="368"/>
      <c r="F32" s="368"/>
      <c r="G32" s="368"/>
      <c r="H32" s="368"/>
      <c r="I32" s="368"/>
      <c r="J32" s="368"/>
      <c r="K32" s="7"/>
      <c r="L32" s="7"/>
      <c r="M32" s="7"/>
      <c r="N32" s="7"/>
      <c r="O32" s="7"/>
    </row>
    <row r="33" spans="1:15">
      <c r="A33" s="369"/>
      <c r="B33" s="369"/>
      <c r="C33" s="369"/>
      <c r="D33" s="369"/>
      <c r="E33" s="369"/>
      <c r="F33" s="369"/>
      <c r="G33" s="369"/>
      <c r="H33" s="369"/>
      <c r="I33" s="369"/>
      <c r="J33" s="369"/>
      <c r="K33" s="7"/>
      <c r="L33" s="7"/>
      <c r="M33" s="7"/>
      <c r="N33" s="7"/>
      <c r="O33" s="7"/>
    </row>
    <row r="34" spans="1:15">
      <c r="A34" s="361" t="s">
        <v>6</v>
      </c>
      <c r="B34" s="330"/>
      <c r="C34" s="330"/>
      <c r="D34" s="330"/>
      <c r="E34" s="330"/>
      <c r="F34" s="330"/>
      <c r="G34" s="330"/>
      <c r="H34" s="330"/>
      <c r="I34" s="330"/>
      <c r="J34" s="330"/>
      <c r="K34" s="330"/>
      <c r="L34" s="330"/>
      <c r="M34" s="330"/>
      <c r="N34" s="330"/>
      <c r="O34" s="330"/>
    </row>
    <row r="35" spans="1:15" ht="42" customHeight="1">
      <c r="A35" s="361" t="s">
        <v>7</v>
      </c>
      <c r="B35" s="361"/>
      <c r="C35" s="361"/>
      <c r="D35" s="361"/>
      <c r="E35" s="361"/>
      <c r="F35" s="361"/>
      <c r="G35" s="361"/>
      <c r="H35" s="361"/>
      <c r="I35" s="361"/>
      <c r="J35" s="361"/>
      <c r="K35" s="361"/>
      <c r="L35" s="361"/>
      <c r="M35" s="362" t="s">
        <v>175</v>
      </c>
      <c r="N35" s="333" t="s">
        <v>209</v>
      </c>
      <c r="O35" s="7"/>
    </row>
    <row r="36" spans="1:15">
      <c r="A36" s="358" t="s">
        <v>8</v>
      </c>
      <c r="B36" s="358"/>
      <c r="C36" s="358"/>
      <c r="D36" s="358"/>
      <c r="E36" s="358"/>
      <c r="F36" s="358"/>
      <c r="G36" s="358"/>
      <c r="H36" s="358"/>
      <c r="I36" s="358"/>
      <c r="J36" s="358"/>
      <c r="K36" s="358"/>
      <c r="L36" s="358"/>
      <c r="M36" s="363"/>
      <c r="N36" s="333"/>
      <c r="O36" s="7"/>
    </row>
    <row r="37" spans="1:15" ht="32.25" customHeight="1">
      <c r="A37" s="7" t="s">
        <v>9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363"/>
      <c r="N37" s="333"/>
      <c r="O37" s="7"/>
    </row>
    <row r="38" spans="1:15">
      <c r="A38" s="358" t="s">
        <v>84</v>
      </c>
      <c r="B38" s="358"/>
      <c r="C38" s="358"/>
      <c r="D38" s="358"/>
      <c r="E38" s="358"/>
      <c r="F38" s="358"/>
      <c r="G38" s="358"/>
      <c r="H38" s="358"/>
      <c r="I38" s="358"/>
      <c r="J38" s="358"/>
      <c r="K38" s="358"/>
      <c r="L38" s="358"/>
      <c r="M38" s="7"/>
      <c r="N38" s="8"/>
      <c r="O38" s="7"/>
    </row>
    <row r="39" spans="1:15">
      <c r="A39" s="364" t="s">
        <v>96</v>
      </c>
      <c r="B39" s="364"/>
      <c r="C39" s="364"/>
      <c r="D39" s="364"/>
      <c r="E39" s="364"/>
      <c r="F39" s="364"/>
      <c r="G39" s="364"/>
      <c r="H39" s="364"/>
      <c r="I39" s="364"/>
      <c r="J39" s="364"/>
      <c r="K39" s="7"/>
      <c r="L39" s="7"/>
      <c r="M39" s="7"/>
      <c r="N39" s="8"/>
      <c r="O39" s="7"/>
    </row>
    <row r="40" spans="1:15" ht="78.75" customHeight="1">
      <c r="A40" s="331" t="s">
        <v>85</v>
      </c>
      <c r="B40" s="331" t="s">
        <v>10</v>
      </c>
      <c r="C40" s="331"/>
      <c r="D40" s="331"/>
      <c r="E40" s="331" t="s">
        <v>11</v>
      </c>
      <c r="F40" s="331"/>
      <c r="G40" s="331" t="s">
        <v>12</v>
      </c>
      <c r="H40" s="331"/>
      <c r="I40" s="331"/>
      <c r="J40" s="331" t="s">
        <v>13</v>
      </c>
      <c r="K40" s="331"/>
      <c r="L40" s="331"/>
      <c r="M40" s="355" t="s">
        <v>167</v>
      </c>
      <c r="N40" s="356"/>
      <c r="O40" s="7"/>
    </row>
    <row r="41" spans="1:15" ht="59.25" customHeight="1">
      <c r="A41" s="359"/>
      <c r="B41" s="331"/>
      <c r="C41" s="331"/>
      <c r="D41" s="331"/>
      <c r="E41" s="331"/>
      <c r="F41" s="331"/>
      <c r="G41" s="331" t="s">
        <v>14</v>
      </c>
      <c r="H41" s="331" t="s">
        <v>24</v>
      </c>
      <c r="I41" s="331"/>
      <c r="J41" s="331" t="s">
        <v>450</v>
      </c>
      <c r="K41" s="331" t="s">
        <v>451</v>
      </c>
      <c r="L41" s="331" t="s">
        <v>452</v>
      </c>
      <c r="M41" s="333" t="s">
        <v>168</v>
      </c>
      <c r="N41" s="331" t="s">
        <v>169</v>
      </c>
      <c r="O41" s="7"/>
    </row>
    <row r="42" spans="1:15" ht="131.25">
      <c r="A42" s="359"/>
      <c r="B42" s="9" t="s">
        <v>25</v>
      </c>
      <c r="C42" s="9" t="s">
        <v>26</v>
      </c>
      <c r="D42" s="9" t="s">
        <v>27</v>
      </c>
      <c r="E42" s="9" t="s">
        <v>28</v>
      </c>
      <c r="F42" s="9" t="s">
        <v>18</v>
      </c>
      <c r="G42" s="359"/>
      <c r="H42" s="9" t="s">
        <v>15</v>
      </c>
      <c r="I42" s="9" t="s">
        <v>16</v>
      </c>
      <c r="J42" s="331"/>
      <c r="K42" s="331"/>
      <c r="L42" s="359"/>
      <c r="M42" s="333"/>
      <c r="N42" s="331"/>
      <c r="O42" s="7"/>
    </row>
    <row r="43" spans="1:15">
      <c r="A43" s="211">
        <v>1</v>
      </c>
      <c r="B43" s="211">
        <v>2</v>
      </c>
      <c r="C43" s="211">
        <v>3</v>
      </c>
      <c r="D43" s="211">
        <v>4</v>
      </c>
      <c r="E43" s="211">
        <v>5</v>
      </c>
      <c r="F43" s="211">
        <v>6</v>
      </c>
      <c r="G43" s="9">
        <v>7</v>
      </c>
      <c r="H43" s="9">
        <v>8</v>
      </c>
      <c r="I43" s="9">
        <v>9</v>
      </c>
      <c r="J43" s="9">
        <v>10</v>
      </c>
      <c r="K43" s="9">
        <v>11</v>
      </c>
      <c r="L43" s="9">
        <v>12</v>
      </c>
      <c r="M43" s="48">
        <v>13</v>
      </c>
      <c r="N43" s="48">
        <v>14</v>
      </c>
      <c r="O43" s="7"/>
    </row>
    <row r="44" spans="1:15" ht="62.25" customHeight="1">
      <c r="A44" s="378" t="s">
        <v>205</v>
      </c>
      <c r="B44" s="350" t="s">
        <v>361</v>
      </c>
      <c r="C44" s="351" t="s">
        <v>17</v>
      </c>
      <c r="D44" s="351" t="s">
        <v>154</v>
      </c>
      <c r="E44" s="353" t="s">
        <v>30</v>
      </c>
      <c r="F44" s="331" t="s">
        <v>388</v>
      </c>
      <c r="G44" s="212" t="s">
        <v>380</v>
      </c>
      <c r="H44" s="9" t="s">
        <v>95</v>
      </c>
      <c r="I44" s="9">
        <v>744</v>
      </c>
      <c r="J44" s="9">
        <v>100</v>
      </c>
      <c r="K44" s="10">
        <v>100</v>
      </c>
      <c r="L44" s="10">
        <v>100</v>
      </c>
      <c r="M44" s="48">
        <v>10</v>
      </c>
      <c r="N44" s="71">
        <v>10</v>
      </c>
      <c r="O44" s="7"/>
    </row>
    <row r="45" spans="1:15" s="125" customFormat="1" ht="179.25" customHeight="1">
      <c r="A45" s="378"/>
      <c r="B45" s="350"/>
      <c r="C45" s="351"/>
      <c r="D45" s="351"/>
      <c r="E45" s="353"/>
      <c r="F45" s="331"/>
      <c r="G45" s="212" t="s">
        <v>381</v>
      </c>
      <c r="H45" s="204" t="s">
        <v>382</v>
      </c>
      <c r="I45" s="204">
        <v>642</v>
      </c>
      <c r="J45" s="204">
        <v>0</v>
      </c>
      <c r="K45" s="205">
        <v>0</v>
      </c>
      <c r="L45" s="205">
        <v>0</v>
      </c>
      <c r="M45" s="205">
        <v>0</v>
      </c>
      <c r="N45" s="205">
        <v>0</v>
      </c>
      <c r="O45" s="206"/>
    </row>
    <row r="46" spans="1:15" s="125" customFormat="1" ht="69" hidden="1" customHeight="1">
      <c r="A46" s="379" t="s">
        <v>207</v>
      </c>
      <c r="B46" s="380" t="s">
        <v>177</v>
      </c>
      <c r="C46" s="331" t="s">
        <v>19</v>
      </c>
      <c r="D46" s="332" t="s">
        <v>154</v>
      </c>
      <c r="E46" s="333" t="s">
        <v>30</v>
      </c>
      <c r="F46" s="331"/>
      <c r="G46" s="212" t="s">
        <v>380</v>
      </c>
      <c r="H46" s="204" t="s">
        <v>95</v>
      </c>
      <c r="I46" s="204">
        <v>744</v>
      </c>
      <c r="J46" s="204">
        <v>100</v>
      </c>
      <c r="K46" s="205">
        <v>100</v>
      </c>
      <c r="L46" s="205">
        <v>100</v>
      </c>
      <c r="M46" s="205">
        <v>10</v>
      </c>
      <c r="N46" s="71">
        <v>10</v>
      </c>
      <c r="O46" s="206"/>
    </row>
    <row r="47" spans="1:15" s="125" customFormat="1" ht="174.75" hidden="1" customHeight="1">
      <c r="A47" s="379"/>
      <c r="B47" s="380"/>
      <c r="C47" s="331"/>
      <c r="D47" s="332"/>
      <c r="E47" s="333"/>
      <c r="F47" s="331"/>
      <c r="G47" s="212" t="s">
        <v>381</v>
      </c>
      <c r="H47" s="204" t="s">
        <v>382</v>
      </c>
      <c r="I47" s="204">
        <v>642</v>
      </c>
      <c r="J47" s="204">
        <v>0</v>
      </c>
      <c r="K47" s="205">
        <v>0</v>
      </c>
      <c r="L47" s="205">
        <v>0</v>
      </c>
      <c r="M47" s="205">
        <v>0</v>
      </c>
      <c r="N47" s="205">
        <v>0</v>
      </c>
      <c r="O47" s="206"/>
    </row>
    <row r="48" spans="1:15" s="125" customFormat="1" ht="74.25" customHeight="1">
      <c r="A48" s="349" t="s">
        <v>208</v>
      </c>
      <c r="B48" s="350" t="s">
        <v>177</v>
      </c>
      <c r="C48" s="351" t="s">
        <v>19</v>
      </c>
      <c r="D48" s="352" t="s">
        <v>158</v>
      </c>
      <c r="E48" s="353" t="s">
        <v>30</v>
      </c>
      <c r="F48" s="347"/>
      <c r="G48" s="212" t="s">
        <v>380</v>
      </c>
      <c r="H48" s="204" t="s">
        <v>95</v>
      </c>
      <c r="I48" s="204">
        <v>744</v>
      </c>
      <c r="J48" s="204">
        <v>100</v>
      </c>
      <c r="K48" s="205">
        <v>100</v>
      </c>
      <c r="L48" s="205">
        <v>100</v>
      </c>
      <c r="M48" s="205">
        <v>10</v>
      </c>
      <c r="N48" s="71">
        <v>10</v>
      </c>
      <c r="O48" s="206"/>
    </row>
    <row r="49" spans="1:17" s="125" customFormat="1" ht="134.25" customHeight="1">
      <c r="A49" s="349"/>
      <c r="B49" s="350"/>
      <c r="C49" s="351"/>
      <c r="D49" s="352"/>
      <c r="E49" s="353"/>
      <c r="F49" s="348"/>
      <c r="G49" s="212" t="s">
        <v>381</v>
      </c>
      <c r="H49" s="204" t="s">
        <v>382</v>
      </c>
      <c r="I49" s="204">
        <v>642</v>
      </c>
      <c r="J49" s="204">
        <v>0</v>
      </c>
      <c r="K49" s="205">
        <v>0</v>
      </c>
      <c r="L49" s="205">
        <v>0</v>
      </c>
      <c r="M49" s="205">
        <v>0</v>
      </c>
      <c r="N49" s="205">
        <v>0</v>
      </c>
      <c r="O49" s="206"/>
    </row>
    <row r="50" spans="1:17" s="125" customFormat="1" ht="62.25" customHeight="1">
      <c r="A50" s="354" t="s">
        <v>206</v>
      </c>
      <c r="B50" s="350" t="s">
        <v>361</v>
      </c>
      <c r="C50" s="332" t="s">
        <v>17</v>
      </c>
      <c r="D50" s="331" t="s">
        <v>158</v>
      </c>
      <c r="E50" s="333" t="s">
        <v>30</v>
      </c>
      <c r="F50" s="331"/>
      <c r="G50" s="212" t="s">
        <v>380</v>
      </c>
      <c r="H50" s="204" t="s">
        <v>95</v>
      </c>
      <c r="I50" s="204">
        <v>744</v>
      </c>
      <c r="J50" s="204">
        <v>100</v>
      </c>
      <c r="K50" s="205">
        <v>100</v>
      </c>
      <c r="L50" s="205">
        <v>100</v>
      </c>
      <c r="M50" s="205">
        <v>10</v>
      </c>
      <c r="N50" s="71">
        <v>10</v>
      </c>
      <c r="O50" s="206"/>
    </row>
    <row r="51" spans="1:17" ht="173.25" customHeight="1">
      <c r="A51" s="354"/>
      <c r="B51" s="350"/>
      <c r="C51" s="332"/>
      <c r="D51" s="331"/>
      <c r="E51" s="333"/>
      <c r="F51" s="331"/>
      <c r="G51" s="212" t="s">
        <v>381</v>
      </c>
      <c r="H51" s="171" t="s">
        <v>382</v>
      </c>
      <c r="I51" s="9">
        <v>642</v>
      </c>
      <c r="J51" s="9">
        <v>0</v>
      </c>
      <c r="K51" s="36">
        <v>0</v>
      </c>
      <c r="L51" s="10">
        <v>0</v>
      </c>
      <c r="M51" s="48">
        <v>0</v>
      </c>
      <c r="N51" s="48">
        <v>0</v>
      </c>
      <c r="O51" s="7"/>
    </row>
    <row r="52" spans="1:17" s="125" customFormat="1" hidden="1">
      <c r="A52" s="213"/>
      <c r="B52" s="214"/>
      <c r="C52" s="215"/>
      <c r="D52" s="65"/>
      <c r="E52" s="8"/>
      <c r="F52" s="65"/>
      <c r="G52" s="207"/>
      <c r="H52" s="65"/>
      <c r="I52" s="65"/>
      <c r="J52" s="65"/>
      <c r="K52" s="8"/>
      <c r="L52" s="8"/>
      <c r="M52" s="8"/>
      <c r="N52" s="8"/>
      <c r="O52" s="206"/>
    </row>
    <row r="53" spans="1:17" s="125" customFormat="1" hidden="1">
      <c r="A53" s="213"/>
      <c r="B53" s="214"/>
      <c r="C53" s="215"/>
      <c r="D53" s="65"/>
      <c r="E53" s="8"/>
      <c r="F53" s="65"/>
      <c r="G53" s="207"/>
      <c r="H53" s="65"/>
      <c r="I53" s="65"/>
      <c r="J53" s="65"/>
      <c r="K53" s="8"/>
      <c r="L53" s="8"/>
      <c r="M53" s="8"/>
      <c r="N53" s="8"/>
      <c r="O53" s="206"/>
    </row>
    <row r="54" spans="1:17" s="125" customFormat="1" hidden="1">
      <c r="A54" s="213"/>
      <c r="B54" s="214"/>
      <c r="C54" s="215"/>
      <c r="D54" s="65"/>
      <c r="E54" s="8"/>
      <c r="F54" s="65"/>
      <c r="G54" s="207"/>
      <c r="H54" s="65"/>
      <c r="I54" s="65"/>
      <c r="J54" s="65"/>
      <c r="K54" s="8"/>
      <c r="L54" s="8"/>
      <c r="M54" s="8"/>
      <c r="N54" s="8"/>
      <c r="O54" s="206"/>
    </row>
    <row r="55" spans="1:17" s="125" customFormat="1" hidden="1">
      <c r="A55" s="213"/>
      <c r="B55" s="214"/>
      <c r="C55" s="215"/>
      <c r="D55" s="65"/>
      <c r="E55" s="8"/>
      <c r="F55" s="65"/>
      <c r="G55" s="207"/>
      <c r="H55" s="65"/>
      <c r="I55" s="65"/>
      <c r="J55" s="65"/>
      <c r="K55" s="8"/>
      <c r="L55" s="8"/>
      <c r="M55" s="8"/>
      <c r="N55" s="8"/>
      <c r="O55" s="206"/>
    </row>
    <row r="56" spans="1:17" s="125" customFormat="1" hidden="1">
      <c r="A56" s="213"/>
      <c r="B56" s="214"/>
      <c r="C56" s="215"/>
      <c r="D56" s="65"/>
      <c r="E56" s="8"/>
      <c r="F56" s="65"/>
      <c r="G56" s="207"/>
      <c r="H56" s="65"/>
      <c r="I56" s="65"/>
      <c r="J56" s="65"/>
      <c r="K56" s="8"/>
      <c r="L56" s="8"/>
      <c r="M56" s="8"/>
      <c r="N56" s="8"/>
      <c r="O56" s="206"/>
    </row>
    <row r="57" spans="1:17" s="125" customFormat="1" hidden="1">
      <c r="A57" s="213"/>
      <c r="B57" s="214"/>
      <c r="C57" s="215"/>
      <c r="D57" s="65"/>
      <c r="E57" s="8"/>
      <c r="F57" s="65"/>
      <c r="G57" s="207"/>
      <c r="H57" s="65"/>
      <c r="I57" s="65"/>
      <c r="J57" s="65"/>
      <c r="K57" s="8"/>
      <c r="L57" s="8"/>
      <c r="M57" s="8"/>
      <c r="N57" s="8"/>
      <c r="O57" s="206"/>
    </row>
    <row r="58" spans="1:17" s="125" customFormat="1" hidden="1">
      <c r="A58" s="213"/>
      <c r="B58" s="214"/>
      <c r="C58" s="215"/>
      <c r="D58" s="65"/>
      <c r="E58" s="8"/>
      <c r="F58" s="65"/>
      <c r="G58" s="207"/>
      <c r="H58" s="65"/>
      <c r="I58" s="65"/>
      <c r="J58" s="65"/>
      <c r="K58" s="8"/>
      <c r="L58" s="8"/>
      <c r="M58" s="8"/>
      <c r="N58" s="8"/>
      <c r="O58" s="206"/>
    </row>
    <row r="59" spans="1:17" s="125" customFormat="1" hidden="1">
      <c r="A59" s="213"/>
      <c r="B59" s="214"/>
      <c r="C59" s="215"/>
      <c r="D59" s="65"/>
      <c r="E59" s="8"/>
      <c r="F59" s="65"/>
      <c r="G59" s="207"/>
      <c r="H59" s="65"/>
      <c r="I59" s="65"/>
      <c r="J59" s="65"/>
      <c r="K59" s="8"/>
      <c r="L59" s="8"/>
      <c r="M59" s="8"/>
      <c r="N59" s="8"/>
      <c r="O59" s="206"/>
    </row>
    <row r="60" spans="1:17" s="125" customFormat="1" hidden="1">
      <c r="A60" s="213"/>
      <c r="B60" s="214"/>
      <c r="C60" s="215"/>
      <c r="D60" s="65"/>
      <c r="E60" s="8"/>
      <c r="F60" s="65"/>
      <c r="G60" s="207"/>
      <c r="H60" s="65"/>
      <c r="I60" s="65"/>
      <c r="J60" s="65"/>
      <c r="K60" s="8"/>
      <c r="L60" s="8"/>
      <c r="M60" s="8"/>
      <c r="N60" s="8"/>
      <c r="O60" s="206"/>
    </row>
    <row r="61" spans="1:17" s="125" customFormat="1" hidden="1">
      <c r="A61" s="213"/>
      <c r="B61" s="214"/>
      <c r="C61" s="215"/>
      <c r="D61" s="65"/>
      <c r="E61" s="8"/>
      <c r="F61" s="65"/>
      <c r="G61" s="207"/>
      <c r="H61" s="65"/>
      <c r="I61" s="65"/>
      <c r="J61" s="65"/>
      <c r="K61" s="8"/>
      <c r="L61" s="8"/>
      <c r="M61" s="8"/>
      <c r="N61" s="8"/>
      <c r="O61" s="206"/>
    </row>
    <row r="62" spans="1:17" ht="18.75" hidden="1" customHeight="1">
      <c r="A62" s="357"/>
      <c r="B62" s="357"/>
      <c r="C62" s="357"/>
      <c r="D62" s="357"/>
      <c r="E62" s="357"/>
      <c r="F62" s="357"/>
      <c r="G62" s="357"/>
      <c r="H62" s="357"/>
      <c r="I62" s="357"/>
      <c r="J62" s="357"/>
      <c r="K62" s="357"/>
      <c r="L62" s="357"/>
      <c r="M62" s="357"/>
      <c r="N62" s="357"/>
      <c r="O62" s="357"/>
    </row>
    <row r="63" spans="1:17">
      <c r="A63" s="358" t="s">
        <v>99</v>
      </c>
      <c r="B63" s="358"/>
      <c r="C63" s="358"/>
      <c r="D63" s="358"/>
      <c r="E63" s="358"/>
      <c r="F63" s="358"/>
      <c r="G63" s="358"/>
      <c r="H63" s="358"/>
      <c r="I63" s="358"/>
      <c r="J63" s="358"/>
      <c r="K63" s="7"/>
      <c r="L63" s="7"/>
      <c r="M63" s="7"/>
      <c r="N63" s="7"/>
      <c r="O63" s="7"/>
    </row>
    <row r="64" spans="1:17" ht="117" customHeight="1">
      <c r="A64" s="331" t="s">
        <v>85</v>
      </c>
      <c r="B64" s="331" t="s">
        <v>10</v>
      </c>
      <c r="C64" s="331"/>
      <c r="D64" s="331"/>
      <c r="E64" s="331" t="s">
        <v>11</v>
      </c>
      <c r="F64" s="331"/>
      <c r="G64" s="331" t="s">
        <v>21</v>
      </c>
      <c r="H64" s="331"/>
      <c r="I64" s="331"/>
      <c r="J64" s="331" t="s">
        <v>22</v>
      </c>
      <c r="K64" s="331"/>
      <c r="L64" s="331"/>
      <c r="M64" s="331" t="s">
        <v>170</v>
      </c>
      <c r="N64" s="331"/>
      <c r="O64" s="331"/>
      <c r="P64" s="355" t="s">
        <v>167</v>
      </c>
      <c r="Q64" s="356"/>
    </row>
    <row r="65" spans="1:17" ht="55.5" customHeight="1">
      <c r="A65" s="359"/>
      <c r="B65" s="331"/>
      <c r="C65" s="331"/>
      <c r="D65" s="331"/>
      <c r="E65" s="331"/>
      <c r="F65" s="331"/>
      <c r="G65" s="331" t="s">
        <v>83</v>
      </c>
      <c r="H65" s="331" t="s">
        <v>24</v>
      </c>
      <c r="I65" s="331"/>
      <c r="J65" s="331" t="s">
        <v>450</v>
      </c>
      <c r="K65" s="331" t="s">
        <v>451</v>
      </c>
      <c r="L65" s="331" t="s">
        <v>452</v>
      </c>
      <c r="M65" s="331" t="s">
        <v>450</v>
      </c>
      <c r="N65" s="331" t="s">
        <v>451</v>
      </c>
      <c r="O65" s="331" t="s">
        <v>452</v>
      </c>
      <c r="P65" s="331" t="s">
        <v>168</v>
      </c>
      <c r="Q65" s="331" t="s">
        <v>169</v>
      </c>
    </row>
    <row r="66" spans="1:17" ht="131.25">
      <c r="A66" s="359"/>
      <c r="B66" s="9" t="s">
        <v>25</v>
      </c>
      <c r="C66" s="122" t="s">
        <v>26</v>
      </c>
      <c r="D66" s="9" t="s">
        <v>27</v>
      </c>
      <c r="E66" s="9" t="s">
        <v>28</v>
      </c>
      <c r="F66" s="41" t="s">
        <v>159</v>
      </c>
      <c r="G66" s="359"/>
      <c r="H66" s="9" t="s">
        <v>29</v>
      </c>
      <c r="I66" s="9" t="s">
        <v>16</v>
      </c>
      <c r="J66" s="331"/>
      <c r="K66" s="331"/>
      <c r="L66" s="359"/>
      <c r="M66" s="331"/>
      <c r="N66" s="331"/>
      <c r="O66" s="359"/>
      <c r="P66" s="331"/>
      <c r="Q66" s="331"/>
    </row>
    <row r="67" spans="1:17">
      <c r="A67" s="9">
        <v>1</v>
      </c>
      <c r="B67" s="9">
        <v>2</v>
      </c>
      <c r="C67" s="9">
        <v>3</v>
      </c>
      <c r="D67" s="9">
        <v>4</v>
      </c>
      <c r="E67" s="9">
        <v>5</v>
      </c>
      <c r="F67" s="9">
        <v>6</v>
      </c>
      <c r="G67" s="9">
        <v>7</v>
      </c>
      <c r="H67" s="9">
        <v>8</v>
      </c>
      <c r="I67" s="9">
        <v>9</v>
      </c>
      <c r="J67" s="9">
        <v>10</v>
      </c>
      <c r="K67" s="9">
        <v>11</v>
      </c>
      <c r="L67" s="9">
        <v>12</v>
      </c>
      <c r="M67" s="9">
        <v>13</v>
      </c>
      <c r="N67" s="9">
        <v>14</v>
      </c>
      <c r="O67" s="9">
        <v>15</v>
      </c>
      <c r="P67" s="66">
        <v>16</v>
      </c>
      <c r="Q67" s="66">
        <v>17</v>
      </c>
    </row>
    <row r="68" spans="1:17" s="98" customFormat="1" ht="56.25">
      <c r="A68" s="160" t="s">
        <v>205</v>
      </c>
      <c r="B68" s="114" t="s">
        <v>361</v>
      </c>
      <c r="C68" s="115" t="s">
        <v>17</v>
      </c>
      <c r="D68" s="115" t="s">
        <v>154</v>
      </c>
      <c r="E68" s="116" t="s">
        <v>30</v>
      </c>
      <c r="F68" s="81" t="s">
        <v>55</v>
      </c>
      <c r="G68" s="81" t="s">
        <v>31</v>
      </c>
      <c r="H68" s="81" t="s">
        <v>32</v>
      </c>
      <c r="I68" s="117" t="s">
        <v>102</v>
      </c>
      <c r="J68" s="122">
        <v>12</v>
      </c>
      <c r="K68" s="81">
        <f>J68</f>
        <v>12</v>
      </c>
      <c r="L68" s="81">
        <f>J68</f>
        <v>12</v>
      </c>
      <c r="M68" s="81" t="s">
        <v>18</v>
      </c>
      <c r="N68" s="81" t="s">
        <v>18</v>
      </c>
      <c r="O68" s="81" t="s">
        <v>18</v>
      </c>
      <c r="P68" s="116">
        <v>10</v>
      </c>
      <c r="Q68" s="118">
        <f>J68*0.1</f>
        <v>1</v>
      </c>
    </row>
    <row r="69" spans="1:17" ht="150" hidden="1">
      <c r="A69" s="161" t="s">
        <v>207</v>
      </c>
      <c r="B69" s="75" t="s">
        <v>177</v>
      </c>
      <c r="C69" s="34" t="s">
        <v>19</v>
      </c>
      <c r="D69" s="2" t="s">
        <v>154</v>
      </c>
      <c r="E69" s="10" t="s">
        <v>30</v>
      </c>
      <c r="F69" s="41" t="s">
        <v>55</v>
      </c>
      <c r="G69" s="9" t="s">
        <v>31</v>
      </c>
      <c r="H69" s="9" t="s">
        <v>32</v>
      </c>
      <c r="I69" s="3" t="s">
        <v>102</v>
      </c>
      <c r="J69" s="122"/>
      <c r="K69" s="305">
        <f t="shared" ref="K69:K74" si="0">J69</f>
        <v>0</v>
      </c>
      <c r="L69" s="305">
        <f t="shared" ref="L69:L74" si="1">J69</f>
        <v>0</v>
      </c>
      <c r="M69" s="69" t="s">
        <v>18</v>
      </c>
      <c r="N69" s="69" t="s">
        <v>18</v>
      </c>
      <c r="O69" s="69" t="s">
        <v>18</v>
      </c>
      <c r="P69" s="83">
        <v>10</v>
      </c>
      <c r="Q69" s="71">
        <f>J69*0.1</f>
        <v>0</v>
      </c>
    </row>
    <row r="70" spans="1:17" ht="150" hidden="1">
      <c r="A70" s="162" t="s">
        <v>160</v>
      </c>
      <c r="B70" s="75" t="s">
        <v>181</v>
      </c>
      <c r="C70" s="2" t="s">
        <v>17</v>
      </c>
      <c r="D70" s="34" t="s">
        <v>154</v>
      </c>
      <c r="E70" s="10" t="s">
        <v>30</v>
      </c>
      <c r="F70" s="41" t="s">
        <v>86</v>
      </c>
      <c r="G70" s="9" t="s">
        <v>31</v>
      </c>
      <c r="H70" s="9" t="s">
        <v>32</v>
      </c>
      <c r="I70" s="3" t="s">
        <v>102</v>
      </c>
      <c r="J70" s="122"/>
      <c r="K70" s="305">
        <f t="shared" si="0"/>
        <v>0</v>
      </c>
      <c r="L70" s="305">
        <f t="shared" si="1"/>
        <v>0</v>
      </c>
      <c r="M70" s="69" t="s">
        <v>18</v>
      </c>
      <c r="N70" s="69" t="s">
        <v>18</v>
      </c>
      <c r="O70" s="69" t="s">
        <v>18</v>
      </c>
      <c r="P70" s="83">
        <v>10</v>
      </c>
      <c r="Q70" s="71">
        <f t="shared" ref="Q70:Q77" si="2">J70*0.1</f>
        <v>0</v>
      </c>
    </row>
    <row r="71" spans="1:17" ht="150" hidden="1">
      <c r="A71" s="74" t="s">
        <v>178</v>
      </c>
      <c r="B71" s="75" t="s">
        <v>179</v>
      </c>
      <c r="C71" s="2" t="s">
        <v>19</v>
      </c>
      <c r="D71" s="34" t="s">
        <v>154</v>
      </c>
      <c r="E71" s="35" t="s">
        <v>30</v>
      </c>
      <c r="F71" s="41" t="s">
        <v>86</v>
      </c>
      <c r="G71" s="34" t="s">
        <v>31</v>
      </c>
      <c r="H71" s="34" t="s">
        <v>32</v>
      </c>
      <c r="I71" s="3" t="s">
        <v>102</v>
      </c>
      <c r="J71" s="122"/>
      <c r="K71" s="305">
        <f t="shared" si="0"/>
        <v>0</v>
      </c>
      <c r="L71" s="305">
        <f t="shared" si="1"/>
        <v>0</v>
      </c>
      <c r="M71" s="69" t="s">
        <v>18</v>
      </c>
      <c r="N71" s="69" t="s">
        <v>18</v>
      </c>
      <c r="O71" s="69" t="s">
        <v>18</v>
      </c>
      <c r="P71" s="83">
        <v>10</v>
      </c>
      <c r="Q71" s="71">
        <f t="shared" si="2"/>
        <v>0</v>
      </c>
    </row>
    <row r="72" spans="1:17" s="98" customFormat="1" ht="96.75" customHeight="1">
      <c r="A72" s="163" t="s">
        <v>208</v>
      </c>
      <c r="B72" s="114" t="s">
        <v>177</v>
      </c>
      <c r="C72" s="115" t="s">
        <v>19</v>
      </c>
      <c r="D72" s="81" t="s">
        <v>158</v>
      </c>
      <c r="E72" s="116" t="s">
        <v>30</v>
      </c>
      <c r="F72" s="81" t="s">
        <v>55</v>
      </c>
      <c r="G72" s="81" t="s">
        <v>31</v>
      </c>
      <c r="H72" s="81" t="s">
        <v>32</v>
      </c>
      <c r="I72" s="117" t="s">
        <v>102</v>
      </c>
      <c r="J72" s="122">
        <v>15</v>
      </c>
      <c r="K72" s="305">
        <f t="shared" si="0"/>
        <v>15</v>
      </c>
      <c r="L72" s="305">
        <f t="shared" si="1"/>
        <v>15</v>
      </c>
      <c r="M72" s="81" t="s">
        <v>18</v>
      </c>
      <c r="N72" s="81" t="s">
        <v>18</v>
      </c>
      <c r="O72" s="81" t="s">
        <v>18</v>
      </c>
      <c r="P72" s="116">
        <v>10</v>
      </c>
      <c r="Q72" s="118">
        <f t="shared" si="2"/>
        <v>2</v>
      </c>
    </row>
    <row r="73" spans="1:17" ht="56.25">
      <c r="A73" s="164" t="s">
        <v>206</v>
      </c>
      <c r="B73" s="114" t="s">
        <v>361</v>
      </c>
      <c r="C73" s="2" t="s">
        <v>17</v>
      </c>
      <c r="D73" s="112" t="s">
        <v>158</v>
      </c>
      <c r="E73" s="113" t="s">
        <v>30</v>
      </c>
      <c r="F73" s="112" t="s">
        <v>55</v>
      </c>
      <c r="G73" s="112" t="s">
        <v>31</v>
      </c>
      <c r="H73" s="112" t="s">
        <v>32</v>
      </c>
      <c r="I73" s="3" t="s">
        <v>102</v>
      </c>
      <c r="J73" s="122">
        <v>87</v>
      </c>
      <c r="K73" s="305">
        <f t="shared" si="0"/>
        <v>87</v>
      </c>
      <c r="L73" s="305">
        <f t="shared" si="1"/>
        <v>87</v>
      </c>
      <c r="M73" s="112" t="s">
        <v>18</v>
      </c>
      <c r="N73" s="112" t="s">
        <v>18</v>
      </c>
      <c r="O73" s="112" t="s">
        <v>18</v>
      </c>
      <c r="P73" s="113">
        <v>10</v>
      </c>
      <c r="Q73" s="71">
        <f t="shared" si="2"/>
        <v>9</v>
      </c>
    </row>
    <row r="74" spans="1:17" ht="150" hidden="1">
      <c r="A74" s="74" t="s">
        <v>182</v>
      </c>
      <c r="B74" s="75" t="s">
        <v>181</v>
      </c>
      <c r="C74" s="2" t="s">
        <v>17</v>
      </c>
      <c r="D74" s="34" t="s">
        <v>158</v>
      </c>
      <c r="E74" s="35" t="s">
        <v>30</v>
      </c>
      <c r="F74" s="41" t="s">
        <v>86</v>
      </c>
      <c r="G74" s="34" t="s">
        <v>31</v>
      </c>
      <c r="H74" s="34" t="s">
        <v>32</v>
      </c>
      <c r="I74" s="3" t="s">
        <v>102</v>
      </c>
      <c r="J74" s="80"/>
      <c r="K74" s="305">
        <f t="shared" si="0"/>
        <v>0</v>
      </c>
      <c r="L74" s="305">
        <f t="shared" si="1"/>
        <v>0</v>
      </c>
      <c r="M74" s="69" t="s">
        <v>18</v>
      </c>
      <c r="N74" s="69" t="s">
        <v>18</v>
      </c>
      <c r="O74" s="69" t="s">
        <v>18</v>
      </c>
      <c r="P74" s="68">
        <v>5</v>
      </c>
      <c r="Q74" s="71">
        <f t="shared" si="2"/>
        <v>0</v>
      </c>
    </row>
    <row r="75" spans="1:17" ht="150" hidden="1">
      <c r="A75" s="74" t="s">
        <v>183</v>
      </c>
      <c r="B75" s="75" t="s">
        <v>179</v>
      </c>
      <c r="C75" s="2" t="s">
        <v>19</v>
      </c>
      <c r="D75" s="34" t="s">
        <v>158</v>
      </c>
      <c r="E75" s="35" t="s">
        <v>30</v>
      </c>
      <c r="F75" s="41" t="s">
        <v>86</v>
      </c>
      <c r="G75" s="34" t="s">
        <v>31</v>
      </c>
      <c r="H75" s="34" t="s">
        <v>32</v>
      </c>
      <c r="I75" s="3" t="s">
        <v>102</v>
      </c>
      <c r="J75" s="69"/>
      <c r="K75" s="81">
        <v>0</v>
      </c>
      <c r="L75" s="81">
        <v>0</v>
      </c>
      <c r="M75" s="69" t="s">
        <v>18</v>
      </c>
      <c r="N75" s="69" t="s">
        <v>18</v>
      </c>
      <c r="O75" s="69" t="s">
        <v>18</v>
      </c>
      <c r="P75" s="68"/>
      <c r="Q75" s="71">
        <f t="shared" si="2"/>
        <v>0</v>
      </c>
    </row>
    <row r="76" spans="1:17" hidden="1">
      <c r="A76" s="19"/>
      <c r="B76" s="10"/>
      <c r="C76" s="9"/>
      <c r="D76" s="9"/>
      <c r="E76" s="10"/>
      <c r="F76" s="10"/>
      <c r="G76" s="9"/>
      <c r="H76" s="9"/>
      <c r="I76" s="3"/>
      <c r="J76" s="69"/>
      <c r="K76" s="69"/>
      <c r="L76" s="69"/>
      <c r="M76" s="69"/>
      <c r="N76" s="69"/>
      <c r="O76" s="69"/>
      <c r="P76" s="68"/>
      <c r="Q76" s="71">
        <f t="shared" si="2"/>
        <v>0</v>
      </c>
    </row>
    <row r="77" spans="1:17" ht="23.25" customHeight="1">
      <c r="A77" s="11" t="s">
        <v>92</v>
      </c>
      <c r="B77" s="10"/>
      <c r="C77" s="9"/>
      <c r="D77" s="9"/>
      <c r="E77" s="10"/>
      <c r="F77" s="10"/>
      <c r="G77" s="9"/>
      <c r="H77" s="9"/>
      <c r="I77" s="12"/>
      <c r="J77" s="69">
        <f>SUM(J68:J76)</f>
        <v>114</v>
      </c>
      <c r="K77" s="69">
        <f t="shared" ref="K77:L77" si="3">SUM(K68:K76)</f>
        <v>114</v>
      </c>
      <c r="L77" s="69">
        <f t="shared" si="3"/>
        <v>114</v>
      </c>
      <c r="M77" s="69"/>
      <c r="N77" s="69"/>
      <c r="O77" s="69"/>
      <c r="P77" s="68">
        <v>10</v>
      </c>
      <c r="Q77" s="71">
        <f t="shared" si="2"/>
        <v>11</v>
      </c>
    </row>
    <row r="78" spans="1:17">
      <c r="A78" s="360"/>
      <c r="B78" s="360"/>
      <c r="C78" s="360"/>
      <c r="D78" s="360"/>
      <c r="E78" s="360"/>
      <c r="F78" s="360"/>
      <c r="G78" s="360"/>
      <c r="H78" s="360"/>
      <c r="I78" s="360"/>
      <c r="J78" s="360"/>
      <c r="K78" s="360"/>
      <c r="L78" s="360"/>
      <c r="M78" s="360"/>
      <c r="N78" s="360"/>
      <c r="O78" s="360"/>
    </row>
    <row r="79" spans="1:17">
      <c r="A79" s="358" t="s">
        <v>33</v>
      </c>
      <c r="B79" s="358"/>
      <c r="C79" s="358"/>
      <c r="D79" s="358"/>
      <c r="E79" s="358"/>
      <c r="F79" s="358"/>
      <c r="G79" s="358"/>
      <c r="H79" s="358"/>
      <c r="I79" s="358"/>
      <c r="J79" s="358"/>
      <c r="K79" s="358"/>
      <c r="L79" s="358"/>
      <c r="M79" s="358"/>
      <c r="N79" s="358"/>
      <c r="O79" s="358"/>
    </row>
    <row r="80" spans="1:17">
      <c r="A80" s="331" t="s">
        <v>34</v>
      </c>
      <c r="B80" s="331"/>
      <c r="C80" s="331"/>
      <c r="D80" s="331"/>
      <c r="E80" s="331"/>
      <c r="F80" s="384"/>
      <c r="G80" s="384"/>
      <c r="H80" s="384"/>
      <c r="I80" s="384"/>
      <c r="J80" s="384"/>
      <c r="K80" s="384"/>
      <c r="L80" s="7"/>
      <c r="M80" s="7"/>
      <c r="N80" s="7"/>
      <c r="O80" s="7"/>
    </row>
    <row r="81" spans="1:16">
      <c r="A81" s="9" t="s">
        <v>35</v>
      </c>
      <c r="B81" s="9" t="s">
        <v>36</v>
      </c>
      <c r="C81" s="9" t="s">
        <v>37</v>
      </c>
      <c r="D81" s="9" t="s">
        <v>38</v>
      </c>
      <c r="E81" s="331" t="s">
        <v>15</v>
      </c>
      <c r="F81" s="384"/>
      <c r="G81" s="384"/>
      <c r="H81" s="384"/>
      <c r="I81" s="384"/>
      <c r="J81" s="384"/>
      <c r="K81" s="384"/>
      <c r="L81" s="7"/>
      <c r="M81" s="7"/>
      <c r="N81" s="7"/>
      <c r="O81" s="7"/>
    </row>
    <row r="82" spans="1:16">
      <c r="A82" s="9">
        <v>1</v>
      </c>
      <c r="B82" s="9">
        <v>2</v>
      </c>
      <c r="C82" s="9">
        <v>3</v>
      </c>
      <c r="D82" s="9">
        <v>4</v>
      </c>
      <c r="E82" s="331">
        <v>5</v>
      </c>
      <c r="F82" s="384"/>
      <c r="G82" s="384"/>
      <c r="H82" s="384"/>
      <c r="I82" s="384"/>
      <c r="J82" s="384"/>
      <c r="K82" s="384"/>
      <c r="L82" s="7"/>
      <c r="M82" s="7"/>
      <c r="N82" s="7"/>
      <c r="O82" s="7"/>
    </row>
    <row r="83" spans="1:16">
      <c r="A83" s="9" t="s">
        <v>18</v>
      </c>
      <c r="B83" s="9" t="s">
        <v>18</v>
      </c>
      <c r="C83" s="9" t="s">
        <v>18</v>
      </c>
      <c r="D83" s="9" t="s">
        <v>18</v>
      </c>
      <c r="E83" s="331" t="s">
        <v>18</v>
      </c>
      <c r="F83" s="333"/>
      <c r="G83" s="333"/>
      <c r="H83" s="333"/>
      <c r="I83" s="333"/>
      <c r="J83" s="333"/>
      <c r="K83" s="333"/>
      <c r="L83" s="7"/>
      <c r="M83" s="7"/>
      <c r="N83" s="7"/>
      <c r="O83" s="7"/>
    </row>
    <row r="84" spans="1:16">
      <c r="A84" s="358" t="s">
        <v>39</v>
      </c>
      <c r="B84" s="358"/>
      <c r="C84" s="358"/>
      <c r="D84" s="358"/>
      <c r="E84" s="358"/>
      <c r="F84" s="358"/>
      <c r="G84" s="7"/>
      <c r="H84" s="7"/>
      <c r="I84" s="7"/>
      <c r="J84" s="7"/>
      <c r="K84" s="7"/>
      <c r="L84" s="7"/>
      <c r="M84" s="7"/>
      <c r="N84" s="7"/>
      <c r="O84" s="7"/>
    </row>
    <row r="85" spans="1:16">
      <c r="A85" s="381" t="s">
        <v>40</v>
      </c>
      <c r="B85" s="381"/>
      <c r="C85" s="381"/>
      <c r="D85" s="381"/>
      <c r="E85" s="381"/>
      <c r="F85" s="381"/>
      <c r="G85" s="381"/>
      <c r="H85" s="381"/>
      <c r="I85" s="381"/>
      <c r="J85" s="381"/>
      <c r="K85" s="381"/>
      <c r="L85" s="13"/>
      <c r="M85" s="13"/>
      <c r="N85" s="13"/>
      <c r="O85" s="13"/>
    </row>
    <row r="86" spans="1:16" ht="232.5" customHeight="1">
      <c r="A86" s="434" t="s">
        <v>385</v>
      </c>
      <c r="B86" s="434"/>
      <c r="C86" s="434"/>
      <c r="D86" s="434"/>
      <c r="E86" s="434"/>
      <c r="F86" s="434"/>
      <c r="G86" s="434"/>
      <c r="H86" s="434"/>
      <c r="I86" s="434"/>
      <c r="J86" s="434"/>
      <c r="K86" s="434"/>
      <c r="L86" s="13"/>
      <c r="M86" s="13"/>
      <c r="N86" s="13"/>
      <c r="O86" s="13"/>
    </row>
    <row r="87" spans="1:16" ht="16.5" customHeight="1">
      <c r="A87" s="383" t="s">
        <v>41</v>
      </c>
      <c r="B87" s="383"/>
      <c r="C87" s="383"/>
      <c r="D87" s="383"/>
      <c r="E87" s="383"/>
      <c r="F87" s="383"/>
      <c r="G87" s="383"/>
      <c r="H87" s="383"/>
      <c r="I87" s="383"/>
      <c r="J87" s="383"/>
      <c r="K87" s="383"/>
      <c r="L87" s="13"/>
      <c r="M87" s="13"/>
      <c r="N87" s="13"/>
      <c r="O87" s="13"/>
    </row>
    <row r="88" spans="1:16">
      <c r="A88" s="358" t="s">
        <v>42</v>
      </c>
      <c r="B88" s="358"/>
      <c r="C88" s="358"/>
      <c r="D88" s="358"/>
      <c r="E88" s="358"/>
      <c r="F88" s="358"/>
      <c r="G88" s="358"/>
      <c r="H88" s="358"/>
      <c r="I88" s="358"/>
      <c r="J88" s="7"/>
      <c r="K88" s="7"/>
      <c r="L88" s="7"/>
      <c r="M88" s="7"/>
      <c r="N88" s="7"/>
      <c r="O88" s="7"/>
    </row>
    <row r="89" spans="1:16" ht="18.75" customHeight="1">
      <c r="A89" s="373" t="s">
        <v>43</v>
      </c>
      <c r="B89" s="373"/>
      <c r="C89" s="373"/>
      <c r="D89" s="373"/>
      <c r="E89" s="373" t="s">
        <v>44</v>
      </c>
      <c r="F89" s="373"/>
      <c r="G89" s="373"/>
      <c r="H89" s="373" t="s">
        <v>45</v>
      </c>
      <c r="I89" s="373"/>
      <c r="J89" s="373"/>
      <c r="K89" s="373"/>
      <c r="L89" s="373"/>
      <c r="M89" s="90"/>
      <c r="N89" s="90"/>
      <c r="O89" s="90"/>
      <c r="P89" s="90"/>
    </row>
    <row r="90" spans="1:16">
      <c r="A90" s="374">
        <v>1</v>
      </c>
      <c r="B90" s="374"/>
      <c r="C90" s="374"/>
      <c r="D90" s="374"/>
      <c r="E90" s="375">
        <v>2</v>
      </c>
      <c r="F90" s="376"/>
      <c r="G90" s="377"/>
      <c r="H90" s="373">
        <v>3</v>
      </c>
      <c r="I90" s="373"/>
      <c r="J90" s="373"/>
      <c r="K90" s="373"/>
      <c r="L90" s="373"/>
    </row>
    <row r="91" spans="1:16" ht="56.25" customHeight="1">
      <c r="A91" s="390" t="s">
        <v>262</v>
      </c>
      <c r="B91" s="391"/>
      <c r="C91" s="391"/>
      <c r="D91" s="392"/>
      <c r="E91" s="375" t="s">
        <v>46</v>
      </c>
      <c r="F91" s="376"/>
      <c r="G91" s="377"/>
      <c r="H91" s="375" t="s">
        <v>47</v>
      </c>
      <c r="I91" s="376"/>
      <c r="J91" s="376"/>
      <c r="K91" s="376"/>
      <c r="L91" s="377"/>
    </row>
    <row r="92" spans="1:16" ht="58.5" customHeight="1">
      <c r="A92" s="390" t="s">
        <v>262</v>
      </c>
      <c r="B92" s="391"/>
      <c r="C92" s="391"/>
      <c r="D92" s="392"/>
      <c r="E92" s="375" t="s">
        <v>48</v>
      </c>
      <c r="F92" s="376"/>
      <c r="G92" s="377"/>
      <c r="H92" s="375" t="s">
        <v>49</v>
      </c>
      <c r="I92" s="376"/>
      <c r="J92" s="376"/>
      <c r="K92" s="376"/>
      <c r="L92" s="377"/>
    </row>
    <row r="93" spans="1:16" ht="61.5" customHeight="1">
      <c r="A93" s="390" t="s">
        <v>262</v>
      </c>
      <c r="B93" s="391"/>
      <c r="C93" s="391"/>
      <c r="D93" s="392"/>
      <c r="E93" s="375" t="s">
        <v>51</v>
      </c>
      <c r="F93" s="376"/>
      <c r="G93" s="377"/>
      <c r="H93" s="375" t="s">
        <v>47</v>
      </c>
      <c r="I93" s="376"/>
      <c r="J93" s="376"/>
      <c r="K93" s="376"/>
      <c r="L93" s="377"/>
    </row>
    <row r="94" spans="1:16" ht="57" customHeight="1">
      <c r="A94" s="390" t="s">
        <v>263</v>
      </c>
      <c r="B94" s="391"/>
      <c r="C94" s="391"/>
      <c r="D94" s="392"/>
      <c r="E94" s="375" t="s">
        <v>50</v>
      </c>
      <c r="F94" s="376"/>
      <c r="G94" s="377"/>
      <c r="H94" s="396" t="s">
        <v>171</v>
      </c>
      <c r="I94" s="397"/>
      <c r="J94" s="397"/>
      <c r="K94" s="397"/>
      <c r="L94" s="398"/>
    </row>
    <row r="95" spans="1:16">
      <c r="A95" s="8"/>
      <c r="B95" s="8"/>
      <c r="C95" s="8"/>
      <c r="D95" s="8"/>
      <c r="E95" s="8"/>
      <c r="F95" s="8"/>
      <c r="G95" s="8"/>
      <c r="H95" s="8"/>
      <c r="I95" s="8"/>
      <c r="J95" s="7"/>
      <c r="K95" s="7"/>
      <c r="L95" s="7"/>
      <c r="M95" s="7"/>
      <c r="N95" s="7"/>
      <c r="O95" s="7"/>
    </row>
    <row r="96" spans="1:16" ht="29.25" customHeight="1">
      <c r="A96" s="361" t="s">
        <v>52</v>
      </c>
      <c r="B96" s="361"/>
      <c r="C96" s="361"/>
      <c r="D96" s="361"/>
      <c r="E96" s="361"/>
      <c r="F96" s="361"/>
      <c r="G96" s="361"/>
      <c r="H96" s="361"/>
      <c r="I96" s="361"/>
      <c r="J96" s="361"/>
      <c r="K96" s="361"/>
      <c r="L96" s="361"/>
      <c r="M96" s="362" t="s">
        <v>175</v>
      </c>
      <c r="N96" s="333" t="s">
        <v>184</v>
      </c>
      <c r="O96" s="7"/>
    </row>
    <row r="97" spans="1:15" ht="18" customHeight="1">
      <c r="A97" s="358" t="s">
        <v>53</v>
      </c>
      <c r="B97" s="358"/>
      <c r="C97" s="358"/>
      <c r="D97" s="358"/>
      <c r="E97" s="358"/>
      <c r="F97" s="358"/>
      <c r="G97" s="358"/>
      <c r="H97" s="358"/>
      <c r="I97" s="358"/>
      <c r="J97" s="358"/>
      <c r="K97" s="358"/>
      <c r="L97" s="358"/>
      <c r="M97" s="363"/>
      <c r="N97" s="333"/>
      <c r="O97" s="7"/>
    </row>
    <row r="98" spans="1:15" ht="33" customHeight="1">
      <c r="A98" s="358" t="s">
        <v>9</v>
      </c>
      <c r="B98" s="358"/>
      <c r="C98" s="358"/>
      <c r="D98" s="358"/>
      <c r="E98" s="358"/>
      <c r="F98" s="358"/>
      <c r="G98" s="358"/>
      <c r="H98" s="358"/>
      <c r="I98" s="358"/>
      <c r="J98" s="358"/>
      <c r="K98" s="358"/>
      <c r="L98" s="358"/>
      <c r="M98" s="363"/>
      <c r="N98" s="333"/>
      <c r="O98" s="7"/>
    </row>
    <row r="99" spans="1:15">
      <c r="A99" s="358" t="s">
        <v>84</v>
      </c>
      <c r="B99" s="358"/>
      <c r="C99" s="358"/>
      <c r="D99" s="358"/>
      <c r="E99" s="358"/>
      <c r="F99" s="358"/>
      <c r="G99" s="358"/>
      <c r="H99" s="358"/>
      <c r="I99" s="358"/>
      <c r="J99" s="358"/>
      <c r="K99" s="358"/>
      <c r="L99" s="358"/>
      <c r="M99" s="7"/>
      <c r="N99" s="8"/>
      <c r="O99" s="7"/>
    </row>
    <row r="100" spans="1:15">
      <c r="A100" s="358" t="s">
        <v>98</v>
      </c>
      <c r="B100" s="358"/>
      <c r="C100" s="358"/>
      <c r="D100" s="358"/>
      <c r="E100" s="358"/>
      <c r="F100" s="358"/>
      <c r="G100" s="358"/>
      <c r="H100" s="358"/>
      <c r="I100" s="358"/>
      <c r="J100" s="358"/>
      <c r="K100" s="7"/>
      <c r="L100" s="7"/>
      <c r="M100" s="7"/>
      <c r="N100" s="8"/>
      <c r="O100" s="7"/>
    </row>
    <row r="101" spans="1:15" ht="81" customHeight="1">
      <c r="A101" s="331" t="s">
        <v>85</v>
      </c>
      <c r="B101" s="331" t="s">
        <v>10</v>
      </c>
      <c r="C101" s="331"/>
      <c r="D101" s="331"/>
      <c r="E101" s="331" t="s">
        <v>11</v>
      </c>
      <c r="F101" s="331"/>
      <c r="G101" s="331" t="s">
        <v>12</v>
      </c>
      <c r="H101" s="331"/>
      <c r="I101" s="331"/>
      <c r="J101" s="331" t="s">
        <v>13</v>
      </c>
      <c r="K101" s="331"/>
      <c r="L101" s="331"/>
      <c r="M101" s="355" t="s">
        <v>167</v>
      </c>
      <c r="N101" s="356"/>
      <c r="O101" s="7"/>
    </row>
    <row r="102" spans="1:15" ht="59.25" customHeight="1">
      <c r="A102" s="359"/>
      <c r="B102" s="331"/>
      <c r="C102" s="331"/>
      <c r="D102" s="331"/>
      <c r="E102" s="331"/>
      <c r="F102" s="331"/>
      <c r="G102" s="331" t="s">
        <v>14</v>
      </c>
      <c r="H102" s="331" t="s">
        <v>24</v>
      </c>
      <c r="I102" s="331"/>
      <c r="J102" s="331" t="s">
        <v>450</v>
      </c>
      <c r="K102" s="331" t="s">
        <v>451</v>
      </c>
      <c r="L102" s="331" t="s">
        <v>452</v>
      </c>
      <c r="M102" s="333" t="s">
        <v>168</v>
      </c>
      <c r="N102" s="331" t="s">
        <v>169</v>
      </c>
      <c r="O102" s="7"/>
    </row>
    <row r="103" spans="1:15" ht="56.25">
      <c r="A103" s="359"/>
      <c r="B103" s="9" t="s">
        <v>26</v>
      </c>
      <c r="C103" s="9" t="s">
        <v>27</v>
      </c>
      <c r="D103" s="9" t="s">
        <v>18</v>
      </c>
      <c r="E103" s="9" t="s">
        <v>57</v>
      </c>
      <c r="F103" s="9" t="s">
        <v>18</v>
      </c>
      <c r="G103" s="359"/>
      <c r="H103" s="9" t="s">
        <v>15</v>
      </c>
      <c r="I103" s="9" t="s">
        <v>16</v>
      </c>
      <c r="J103" s="331"/>
      <c r="K103" s="331"/>
      <c r="L103" s="359"/>
      <c r="M103" s="333"/>
      <c r="N103" s="331"/>
      <c r="O103" s="7"/>
    </row>
    <row r="104" spans="1:15">
      <c r="A104" s="182">
        <v>1</v>
      </c>
      <c r="B104" s="182">
        <v>2</v>
      </c>
      <c r="C104" s="182">
        <v>3</v>
      </c>
      <c r="D104" s="182">
        <v>4</v>
      </c>
      <c r="E104" s="182">
        <v>5</v>
      </c>
      <c r="F104" s="182">
        <v>6</v>
      </c>
      <c r="G104" s="9">
        <v>7</v>
      </c>
      <c r="H104" s="9">
        <v>8</v>
      </c>
      <c r="I104" s="9">
        <v>9</v>
      </c>
      <c r="J104" s="9">
        <v>10</v>
      </c>
      <c r="K104" s="9">
        <v>11</v>
      </c>
      <c r="L104" s="9">
        <v>12</v>
      </c>
      <c r="M104" s="48">
        <v>13</v>
      </c>
      <c r="N104" s="48">
        <v>14</v>
      </c>
      <c r="O104" s="7"/>
    </row>
    <row r="105" spans="1:15" ht="162.75" hidden="1" customHeight="1">
      <c r="A105" s="84" t="s">
        <v>185</v>
      </c>
      <c r="B105" s="120" t="s">
        <v>153</v>
      </c>
      <c r="C105" s="120" t="s">
        <v>154</v>
      </c>
      <c r="D105" s="205" t="s">
        <v>18</v>
      </c>
      <c r="E105" s="203" t="s">
        <v>55</v>
      </c>
      <c r="F105" s="204" t="s">
        <v>18</v>
      </c>
      <c r="G105" s="212" t="s">
        <v>381</v>
      </c>
      <c r="H105" s="171" t="s">
        <v>384</v>
      </c>
      <c r="I105" s="171">
        <v>642</v>
      </c>
      <c r="J105" s="9">
        <v>0</v>
      </c>
      <c r="K105" s="40">
        <v>0</v>
      </c>
      <c r="L105" s="40">
        <v>0</v>
      </c>
      <c r="M105" s="48">
        <v>0</v>
      </c>
      <c r="N105" s="71">
        <v>0</v>
      </c>
      <c r="O105" s="7"/>
    </row>
    <row r="106" spans="1:15" s="125" customFormat="1" ht="162.75" hidden="1" customHeight="1">
      <c r="A106" s="85" t="s">
        <v>186</v>
      </c>
      <c r="B106" s="120" t="s">
        <v>54</v>
      </c>
      <c r="C106" s="120" t="s">
        <v>154</v>
      </c>
      <c r="D106" s="205" t="s">
        <v>18</v>
      </c>
      <c r="E106" s="203" t="s">
        <v>55</v>
      </c>
      <c r="F106" s="204"/>
      <c r="G106" s="212" t="s">
        <v>381</v>
      </c>
      <c r="H106" s="204" t="s">
        <v>384</v>
      </c>
      <c r="I106" s="204">
        <v>642</v>
      </c>
      <c r="J106" s="204">
        <v>0</v>
      </c>
      <c r="K106" s="204">
        <v>0</v>
      </c>
      <c r="L106" s="204">
        <v>0</v>
      </c>
      <c r="M106" s="205">
        <v>0</v>
      </c>
      <c r="N106" s="71">
        <v>0</v>
      </c>
      <c r="O106" s="206"/>
    </row>
    <row r="107" spans="1:15" s="125" customFormat="1" ht="162.75" hidden="1" customHeight="1">
      <c r="A107" s="161" t="s">
        <v>187</v>
      </c>
      <c r="B107" s="120" t="s">
        <v>20</v>
      </c>
      <c r="C107" s="120" t="s">
        <v>154</v>
      </c>
      <c r="D107" s="205" t="s">
        <v>18</v>
      </c>
      <c r="E107" s="203" t="s">
        <v>55</v>
      </c>
      <c r="F107" s="204"/>
      <c r="G107" s="212" t="s">
        <v>381</v>
      </c>
      <c r="H107" s="204" t="s">
        <v>384</v>
      </c>
      <c r="I107" s="204">
        <v>642</v>
      </c>
      <c r="J107" s="204">
        <v>0</v>
      </c>
      <c r="K107" s="204">
        <v>0</v>
      </c>
      <c r="L107" s="204">
        <v>0</v>
      </c>
      <c r="M107" s="205">
        <v>0</v>
      </c>
      <c r="N107" s="71">
        <v>0</v>
      </c>
      <c r="O107" s="206"/>
    </row>
    <row r="108" spans="1:15" s="125" customFormat="1" ht="162.75" customHeight="1">
      <c r="A108" s="164" t="s">
        <v>188</v>
      </c>
      <c r="B108" s="120" t="s">
        <v>155</v>
      </c>
      <c r="C108" s="120" t="s">
        <v>154</v>
      </c>
      <c r="D108" s="205" t="s">
        <v>18</v>
      </c>
      <c r="E108" s="203" t="s">
        <v>55</v>
      </c>
      <c r="F108" s="204"/>
      <c r="G108" s="212" t="s">
        <v>381</v>
      </c>
      <c r="H108" s="204" t="s">
        <v>384</v>
      </c>
      <c r="I108" s="204">
        <v>642</v>
      </c>
      <c r="J108" s="204">
        <v>0</v>
      </c>
      <c r="K108" s="204">
        <v>0</v>
      </c>
      <c r="L108" s="204">
        <v>0</v>
      </c>
      <c r="M108" s="205">
        <v>0</v>
      </c>
      <c r="N108" s="71">
        <v>0</v>
      </c>
      <c r="O108" s="206"/>
    </row>
    <row r="109" spans="1:15" s="125" customFormat="1" ht="162.75" customHeight="1">
      <c r="A109" s="161" t="s">
        <v>189</v>
      </c>
      <c r="B109" s="120" t="s">
        <v>56</v>
      </c>
      <c r="C109" s="120" t="s">
        <v>154</v>
      </c>
      <c r="D109" s="205" t="s">
        <v>18</v>
      </c>
      <c r="E109" s="203" t="s">
        <v>55</v>
      </c>
      <c r="F109" s="204"/>
      <c r="G109" s="212" t="s">
        <v>381</v>
      </c>
      <c r="H109" s="204" t="s">
        <v>384</v>
      </c>
      <c r="I109" s="204">
        <v>642</v>
      </c>
      <c r="J109" s="204">
        <v>0</v>
      </c>
      <c r="K109" s="204">
        <v>0</v>
      </c>
      <c r="L109" s="204">
        <v>0</v>
      </c>
      <c r="M109" s="205">
        <v>0</v>
      </c>
      <c r="N109" s="71">
        <v>0</v>
      </c>
      <c r="O109" s="206"/>
    </row>
    <row r="110" spans="1:15" s="125" customFormat="1" ht="162.75" hidden="1" customHeight="1">
      <c r="A110" s="76" t="s">
        <v>190</v>
      </c>
      <c r="B110" s="120" t="s">
        <v>153</v>
      </c>
      <c r="C110" s="120" t="s">
        <v>154</v>
      </c>
      <c r="D110" s="205" t="s">
        <v>18</v>
      </c>
      <c r="E110" s="203" t="s">
        <v>86</v>
      </c>
      <c r="F110" s="204"/>
      <c r="G110" s="212" t="s">
        <v>381</v>
      </c>
      <c r="H110" s="204" t="s">
        <v>384</v>
      </c>
      <c r="I110" s="204">
        <v>642</v>
      </c>
      <c r="J110" s="204">
        <v>0</v>
      </c>
      <c r="K110" s="204">
        <v>0</v>
      </c>
      <c r="L110" s="204">
        <v>0</v>
      </c>
      <c r="M110" s="205">
        <v>0</v>
      </c>
      <c r="N110" s="71">
        <v>0</v>
      </c>
      <c r="O110" s="206"/>
    </row>
    <row r="111" spans="1:15" s="125" customFormat="1" ht="162.75" hidden="1" customHeight="1">
      <c r="A111" s="76" t="s">
        <v>191</v>
      </c>
      <c r="B111" s="120" t="s">
        <v>54</v>
      </c>
      <c r="C111" s="120" t="s">
        <v>154</v>
      </c>
      <c r="D111" s="205" t="s">
        <v>18</v>
      </c>
      <c r="E111" s="203" t="s">
        <v>86</v>
      </c>
      <c r="F111" s="204"/>
      <c r="G111" s="212" t="s">
        <v>381</v>
      </c>
      <c r="H111" s="204" t="s">
        <v>384</v>
      </c>
      <c r="I111" s="204">
        <v>642</v>
      </c>
      <c r="J111" s="204">
        <v>0</v>
      </c>
      <c r="K111" s="204">
        <v>0</v>
      </c>
      <c r="L111" s="204">
        <v>0</v>
      </c>
      <c r="M111" s="205">
        <v>0</v>
      </c>
      <c r="N111" s="71">
        <v>0</v>
      </c>
      <c r="O111" s="206"/>
    </row>
    <row r="112" spans="1:15" s="125" customFormat="1" ht="162.75" hidden="1" customHeight="1">
      <c r="A112" s="76" t="s">
        <v>192</v>
      </c>
      <c r="B112" s="120" t="s">
        <v>20</v>
      </c>
      <c r="C112" s="120" t="s">
        <v>154</v>
      </c>
      <c r="D112" s="205" t="s">
        <v>18</v>
      </c>
      <c r="E112" s="203" t="s">
        <v>86</v>
      </c>
      <c r="F112" s="204"/>
      <c r="G112" s="212" t="s">
        <v>381</v>
      </c>
      <c r="H112" s="204" t="s">
        <v>384</v>
      </c>
      <c r="I112" s="204">
        <v>642</v>
      </c>
      <c r="J112" s="204">
        <v>0</v>
      </c>
      <c r="K112" s="204">
        <v>0</v>
      </c>
      <c r="L112" s="204">
        <v>0</v>
      </c>
      <c r="M112" s="205">
        <v>0</v>
      </c>
      <c r="N112" s="71">
        <v>0</v>
      </c>
      <c r="O112" s="206"/>
    </row>
    <row r="113" spans="1:17" s="125" customFormat="1" ht="162.75" hidden="1" customHeight="1">
      <c r="A113" s="76" t="s">
        <v>193</v>
      </c>
      <c r="B113" s="120" t="s">
        <v>155</v>
      </c>
      <c r="C113" s="120" t="s">
        <v>154</v>
      </c>
      <c r="D113" s="205" t="s">
        <v>18</v>
      </c>
      <c r="E113" s="203" t="s">
        <v>86</v>
      </c>
      <c r="F113" s="204"/>
      <c r="G113" s="212" t="s">
        <v>381</v>
      </c>
      <c r="H113" s="204" t="s">
        <v>384</v>
      </c>
      <c r="I113" s="204">
        <v>642</v>
      </c>
      <c r="J113" s="204">
        <v>0</v>
      </c>
      <c r="K113" s="204">
        <v>0</v>
      </c>
      <c r="L113" s="204">
        <v>0</v>
      </c>
      <c r="M113" s="205">
        <v>0</v>
      </c>
      <c r="N113" s="71">
        <v>0</v>
      </c>
      <c r="O113" s="206"/>
    </row>
    <row r="114" spans="1:17" s="125" customFormat="1" ht="162.75" hidden="1" customHeight="1">
      <c r="A114" s="76" t="s">
        <v>194</v>
      </c>
      <c r="B114" s="120" t="s">
        <v>56</v>
      </c>
      <c r="C114" s="120" t="s">
        <v>154</v>
      </c>
      <c r="D114" s="205" t="s">
        <v>18</v>
      </c>
      <c r="E114" s="203" t="s">
        <v>86</v>
      </c>
      <c r="F114" s="204"/>
      <c r="G114" s="212" t="s">
        <v>381</v>
      </c>
      <c r="H114" s="204" t="s">
        <v>384</v>
      </c>
      <c r="I114" s="204">
        <v>642</v>
      </c>
      <c r="J114" s="204">
        <v>0</v>
      </c>
      <c r="K114" s="204">
        <v>0</v>
      </c>
      <c r="L114" s="204">
        <v>0</v>
      </c>
      <c r="M114" s="205">
        <v>0</v>
      </c>
      <c r="N114" s="71">
        <v>0</v>
      </c>
      <c r="O114" s="206"/>
    </row>
    <row r="115" spans="1:17" s="125" customFormat="1" ht="162.75" hidden="1" customHeight="1">
      <c r="A115" s="161" t="s">
        <v>195</v>
      </c>
      <c r="B115" s="120" t="s">
        <v>153</v>
      </c>
      <c r="C115" s="120" t="s">
        <v>158</v>
      </c>
      <c r="D115" s="205" t="s">
        <v>18</v>
      </c>
      <c r="E115" s="203" t="s">
        <v>55</v>
      </c>
      <c r="F115" s="204"/>
      <c r="G115" s="212" t="s">
        <v>381</v>
      </c>
      <c r="H115" s="204" t="s">
        <v>384</v>
      </c>
      <c r="I115" s="204">
        <v>642</v>
      </c>
      <c r="J115" s="204">
        <v>0</v>
      </c>
      <c r="K115" s="204">
        <v>0</v>
      </c>
      <c r="L115" s="204">
        <v>0</v>
      </c>
      <c r="M115" s="205">
        <v>0</v>
      </c>
      <c r="N115" s="71">
        <v>0</v>
      </c>
      <c r="O115" s="206"/>
    </row>
    <row r="116" spans="1:17" s="125" customFormat="1" ht="162.75" hidden="1" customHeight="1">
      <c r="A116" s="161" t="s">
        <v>196</v>
      </c>
      <c r="B116" s="120" t="s">
        <v>54</v>
      </c>
      <c r="C116" s="120" t="s">
        <v>158</v>
      </c>
      <c r="D116" s="205" t="s">
        <v>18</v>
      </c>
      <c r="E116" s="203" t="s">
        <v>55</v>
      </c>
      <c r="F116" s="204"/>
      <c r="G116" s="212" t="s">
        <v>381</v>
      </c>
      <c r="H116" s="204" t="s">
        <v>384</v>
      </c>
      <c r="I116" s="204">
        <v>642</v>
      </c>
      <c r="J116" s="204">
        <v>0</v>
      </c>
      <c r="K116" s="204">
        <v>0</v>
      </c>
      <c r="L116" s="204">
        <v>0</v>
      </c>
      <c r="M116" s="205">
        <v>0</v>
      </c>
      <c r="N116" s="71">
        <v>0</v>
      </c>
      <c r="O116" s="206"/>
    </row>
    <row r="117" spans="1:17" s="125" customFormat="1" ht="162.75" customHeight="1">
      <c r="A117" s="161" t="s">
        <v>197</v>
      </c>
      <c r="B117" s="120" t="s">
        <v>20</v>
      </c>
      <c r="C117" s="120" t="s">
        <v>158</v>
      </c>
      <c r="D117" s="205" t="s">
        <v>18</v>
      </c>
      <c r="E117" s="203" t="s">
        <v>55</v>
      </c>
      <c r="F117" s="204"/>
      <c r="G117" s="212" t="s">
        <v>381</v>
      </c>
      <c r="H117" s="204" t="s">
        <v>384</v>
      </c>
      <c r="I117" s="204">
        <v>642</v>
      </c>
      <c r="J117" s="204">
        <v>0</v>
      </c>
      <c r="K117" s="204">
        <v>0</v>
      </c>
      <c r="L117" s="204">
        <v>0</v>
      </c>
      <c r="M117" s="205">
        <v>0</v>
      </c>
      <c r="N117" s="71">
        <v>0</v>
      </c>
      <c r="O117" s="206"/>
    </row>
    <row r="118" spans="1:17" s="125" customFormat="1" ht="162.75" customHeight="1">
      <c r="A118" s="164" t="s">
        <v>198</v>
      </c>
      <c r="B118" s="120" t="s">
        <v>155</v>
      </c>
      <c r="C118" s="120" t="s">
        <v>158</v>
      </c>
      <c r="D118" s="205" t="s">
        <v>18</v>
      </c>
      <c r="E118" s="203" t="s">
        <v>55</v>
      </c>
      <c r="F118" s="204"/>
      <c r="G118" s="212" t="s">
        <v>381</v>
      </c>
      <c r="H118" s="204" t="s">
        <v>384</v>
      </c>
      <c r="I118" s="204">
        <v>642</v>
      </c>
      <c r="J118" s="204">
        <v>0</v>
      </c>
      <c r="K118" s="204">
        <v>0</v>
      </c>
      <c r="L118" s="204">
        <v>0</v>
      </c>
      <c r="M118" s="205">
        <v>0</v>
      </c>
      <c r="N118" s="71">
        <v>0</v>
      </c>
      <c r="O118" s="206"/>
    </row>
    <row r="119" spans="1:17" s="125" customFormat="1" ht="162.75" customHeight="1">
      <c r="A119" s="161" t="s">
        <v>199</v>
      </c>
      <c r="B119" s="120" t="s">
        <v>56</v>
      </c>
      <c r="C119" s="120" t="s">
        <v>158</v>
      </c>
      <c r="D119" s="205" t="s">
        <v>18</v>
      </c>
      <c r="E119" s="203" t="s">
        <v>55</v>
      </c>
      <c r="F119" s="204"/>
      <c r="G119" s="212" t="s">
        <v>381</v>
      </c>
      <c r="H119" s="204" t="s">
        <v>384</v>
      </c>
      <c r="I119" s="204">
        <v>642</v>
      </c>
      <c r="J119" s="204">
        <v>0</v>
      </c>
      <c r="K119" s="204">
        <v>0</v>
      </c>
      <c r="L119" s="204">
        <v>0</v>
      </c>
      <c r="M119" s="205">
        <v>0</v>
      </c>
      <c r="N119" s="71">
        <v>0</v>
      </c>
      <c r="O119" s="206"/>
    </row>
    <row r="120" spans="1:17" s="125" customFormat="1" ht="162.75" hidden="1" customHeight="1">
      <c r="A120" s="77" t="s">
        <v>200</v>
      </c>
      <c r="B120" s="120" t="s">
        <v>153</v>
      </c>
      <c r="C120" s="120" t="s">
        <v>158</v>
      </c>
      <c r="D120" s="205" t="s">
        <v>18</v>
      </c>
      <c r="E120" s="203" t="s">
        <v>86</v>
      </c>
      <c r="F120" s="204"/>
      <c r="G120" s="212" t="s">
        <v>381</v>
      </c>
      <c r="H120" s="204" t="s">
        <v>384</v>
      </c>
      <c r="I120" s="204">
        <v>642</v>
      </c>
      <c r="J120" s="204">
        <v>0</v>
      </c>
      <c r="K120" s="204">
        <v>0</v>
      </c>
      <c r="L120" s="204">
        <v>0</v>
      </c>
      <c r="M120" s="205">
        <v>0</v>
      </c>
      <c r="N120" s="71">
        <v>0</v>
      </c>
      <c r="O120" s="206"/>
    </row>
    <row r="121" spans="1:17" s="125" customFormat="1" ht="162.75" hidden="1" customHeight="1">
      <c r="A121" s="77" t="s">
        <v>201</v>
      </c>
      <c r="B121" s="120" t="s">
        <v>54</v>
      </c>
      <c r="C121" s="120" t="s">
        <v>158</v>
      </c>
      <c r="D121" s="205" t="s">
        <v>18</v>
      </c>
      <c r="E121" s="203" t="s">
        <v>86</v>
      </c>
      <c r="F121" s="204"/>
      <c r="G121" s="212" t="s">
        <v>381</v>
      </c>
      <c r="H121" s="204" t="s">
        <v>384</v>
      </c>
      <c r="I121" s="204">
        <v>642</v>
      </c>
      <c r="J121" s="204">
        <v>0</v>
      </c>
      <c r="K121" s="204">
        <v>0</v>
      </c>
      <c r="L121" s="204">
        <v>0</v>
      </c>
      <c r="M121" s="205">
        <v>0</v>
      </c>
      <c r="N121" s="71">
        <v>0</v>
      </c>
      <c r="O121" s="206"/>
    </row>
    <row r="122" spans="1:17" s="125" customFormat="1" ht="162.75" hidden="1" customHeight="1">
      <c r="A122" s="77" t="s">
        <v>202</v>
      </c>
      <c r="B122" s="120" t="s">
        <v>20</v>
      </c>
      <c r="C122" s="120" t="s">
        <v>158</v>
      </c>
      <c r="D122" s="205" t="s">
        <v>18</v>
      </c>
      <c r="E122" s="203" t="s">
        <v>86</v>
      </c>
      <c r="F122" s="204"/>
      <c r="G122" s="212" t="s">
        <v>381</v>
      </c>
      <c r="H122" s="204" t="s">
        <v>384</v>
      </c>
      <c r="I122" s="204">
        <v>642</v>
      </c>
      <c r="J122" s="204">
        <v>0</v>
      </c>
      <c r="K122" s="204">
        <v>0</v>
      </c>
      <c r="L122" s="204">
        <v>0</v>
      </c>
      <c r="M122" s="205">
        <v>0</v>
      </c>
      <c r="N122" s="71">
        <v>0</v>
      </c>
      <c r="O122" s="206"/>
    </row>
    <row r="123" spans="1:17" s="125" customFormat="1" ht="162.75" hidden="1" customHeight="1">
      <c r="A123" s="77" t="s">
        <v>203</v>
      </c>
      <c r="B123" s="120" t="s">
        <v>155</v>
      </c>
      <c r="C123" s="120" t="s">
        <v>158</v>
      </c>
      <c r="D123" s="205" t="s">
        <v>18</v>
      </c>
      <c r="E123" s="203" t="s">
        <v>86</v>
      </c>
      <c r="F123" s="204"/>
      <c r="G123" s="212" t="s">
        <v>381</v>
      </c>
      <c r="H123" s="204" t="s">
        <v>384</v>
      </c>
      <c r="I123" s="204">
        <v>642</v>
      </c>
      <c r="J123" s="204">
        <v>0</v>
      </c>
      <c r="K123" s="204">
        <v>0</v>
      </c>
      <c r="L123" s="204">
        <v>0</v>
      </c>
      <c r="M123" s="205">
        <v>0</v>
      </c>
      <c r="N123" s="71">
        <v>0</v>
      </c>
      <c r="O123" s="206"/>
    </row>
    <row r="124" spans="1:17" s="125" customFormat="1" ht="162.75" hidden="1" customHeight="1">
      <c r="A124" s="76" t="s">
        <v>204</v>
      </c>
      <c r="B124" s="120" t="s">
        <v>56</v>
      </c>
      <c r="C124" s="120" t="s">
        <v>158</v>
      </c>
      <c r="D124" s="205" t="s">
        <v>18</v>
      </c>
      <c r="E124" s="203" t="s">
        <v>86</v>
      </c>
      <c r="F124" s="204"/>
      <c r="G124" s="212" t="s">
        <v>381</v>
      </c>
      <c r="H124" s="204" t="s">
        <v>384</v>
      </c>
      <c r="I124" s="204">
        <v>642</v>
      </c>
      <c r="J124" s="204">
        <v>0</v>
      </c>
      <c r="K124" s="204">
        <v>0</v>
      </c>
      <c r="L124" s="204">
        <v>0</v>
      </c>
      <c r="M124" s="205">
        <v>0</v>
      </c>
      <c r="N124" s="71">
        <v>0</v>
      </c>
      <c r="O124" s="206"/>
    </row>
    <row r="125" spans="1:17" s="125" customFormat="1" ht="18" customHeight="1">
      <c r="A125" s="217"/>
      <c r="B125" s="207"/>
      <c r="C125" s="207"/>
      <c r="D125" s="65"/>
      <c r="E125" s="207"/>
      <c r="F125" s="65"/>
      <c r="G125" s="218"/>
      <c r="H125" s="65"/>
      <c r="I125" s="65"/>
      <c r="J125" s="65"/>
      <c r="K125" s="65"/>
      <c r="L125" s="65"/>
      <c r="M125" s="8"/>
      <c r="N125" s="219"/>
      <c r="O125" s="206"/>
    </row>
    <row r="126" spans="1:17" ht="18.75" customHeight="1">
      <c r="A126" s="357"/>
      <c r="B126" s="357"/>
      <c r="C126" s="357"/>
      <c r="D126" s="357"/>
      <c r="E126" s="357"/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</row>
    <row r="127" spans="1:17">
      <c r="A127" s="358" t="s">
        <v>99</v>
      </c>
      <c r="B127" s="358"/>
      <c r="C127" s="358"/>
      <c r="D127" s="358"/>
      <c r="E127" s="358"/>
      <c r="F127" s="358"/>
      <c r="G127" s="358"/>
      <c r="H127" s="358"/>
      <c r="I127" s="358"/>
      <c r="J127" s="358"/>
      <c r="K127" s="7"/>
      <c r="L127" s="7"/>
      <c r="M127" s="7"/>
      <c r="N127" s="7"/>
      <c r="O127" s="7"/>
    </row>
    <row r="128" spans="1:17" ht="123.75" customHeight="1">
      <c r="A128" s="331" t="s">
        <v>85</v>
      </c>
      <c r="B128" s="331" t="s">
        <v>10</v>
      </c>
      <c r="C128" s="331"/>
      <c r="D128" s="331"/>
      <c r="E128" s="331" t="s">
        <v>11</v>
      </c>
      <c r="F128" s="331"/>
      <c r="G128" s="331" t="s">
        <v>21</v>
      </c>
      <c r="H128" s="331"/>
      <c r="I128" s="331"/>
      <c r="J128" s="331" t="s">
        <v>22</v>
      </c>
      <c r="K128" s="331"/>
      <c r="L128" s="331"/>
      <c r="M128" s="331" t="s">
        <v>23</v>
      </c>
      <c r="N128" s="331"/>
      <c r="O128" s="331"/>
      <c r="P128" s="355" t="s">
        <v>167</v>
      </c>
      <c r="Q128" s="356"/>
    </row>
    <row r="129" spans="1:17" ht="63" customHeight="1">
      <c r="A129" s="359"/>
      <c r="B129" s="331"/>
      <c r="C129" s="331"/>
      <c r="D129" s="331"/>
      <c r="E129" s="331"/>
      <c r="F129" s="331"/>
      <c r="G129" s="331" t="s">
        <v>83</v>
      </c>
      <c r="H129" s="331" t="s">
        <v>24</v>
      </c>
      <c r="I129" s="331"/>
      <c r="J129" s="331" t="s">
        <v>450</v>
      </c>
      <c r="K129" s="331" t="s">
        <v>451</v>
      </c>
      <c r="L129" s="331" t="s">
        <v>452</v>
      </c>
      <c r="M129" s="331" t="s">
        <v>450</v>
      </c>
      <c r="N129" s="331" t="s">
        <v>451</v>
      </c>
      <c r="O129" s="331" t="s">
        <v>452</v>
      </c>
      <c r="P129" s="331" t="s">
        <v>168</v>
      </c>
      <c r="Q129" s="331" t="s">
        <v>169</v>
      </c>
    </row>
    <row r="130" spans="1:17" ht="52.5" customHeight="1">
      <c r="A130" s="359"/>
      <c r="B130" s="9" t="s">
        <v>26</v>
      </c>
      <c r="C130" s="9" t="s">
        <v>27</v>
      </c>
      <c r="D130" s="9" t="s">
        <v>18</v>
      </c>
      <c r="E130" s="9" t="s">
        <v>57</v>
      </c>
      <c r="F130" s="9" t="s">
        <v>18</v>
      </c>
      <c r="G130" s="359"/>
      <c r="H130" s="9" t="s">
        <v>29</v>
      </c>
      <c r="I130" s="9" t="s">
        <v>16</v>
      </c>
      <c r="J130" s="331"/>
      <c r="K130" s="331"/>
      <c r="L130" s="359"/>
      <c r="M130" s="331"/>
      <c r="N130" s="331"/>
      <c r="O130" s="359"/>
      <c r="P130" s="331"/>
      <c r="Q130" s="331"/>
    </row>
    <row r="131" spans="1:17">
      <c r="A131" s="17">
        <v>1</v>
      </c>
      <c r="B131" s="17">
        <v>2</v>
      </c>
      <c r="C131" s="17">
        <v>3</v>
      </c>
      <c r="D131" s="9">
        <v>4</v>
      </c>
      <c r="E131" s="9">
        <v>5</v>
      </c>
      <c r="F131" s="9">
        <v>6</v>
      </c>
      <c r="G131" s="9">
        <v>7</v>
      </c>
      <c r="H131" s="9">
        <v>8</v>
      </c>
      <c r="I131" s="9">
        <v>9</v>
      </c>
      <c r="J131" s="122">
        <v>10</v>
      </c>
      <c r="K131" s="9">
        <v>11</v>
      </c>
      <c r="L131" s="9">
        <v>12</v>
      </c>
      <c r="M131" s="9">
        <v>13</v>
      </c>
      <c r="N131" s="9">
        <v>14</v>
      </c>
      <c r="O131" s="9">
        <v>15</v>
      </c>
      <c r="P131" s="66">
        <v>16</v>
      </c>
      <c r="Q131" s="66">
        <v>17</v>
      </c>
    </row>
    <row r="132" spans="1:17" ht="56.25" hidden="1">
      <c r="A132" s="84" t="s">
        <v>185</v>
      </c>
      <c r="B132" s="2" t="s">
        <v>153</v>
      </c>
      <c r="C132" s="2" t="s">
        <v>154</v>
      </c>
      <c r="D132" s="35" t="s">
        <v>18</v>
      </c>
      <c r="E132" s="9" t="s">
        <v>55</v>
      </c>
      <c r="F132" s="10" t="s">
        <v>18</v>
      </c>
      <c r="G132" s="9" t="s">
        <v>58</v>
      </c>
      <c r="H132" s="9" t="s">
        <v>32</v>
      </c>
      <c r="I132" s="3" t="s">
        <v>102</v>
      </c>
      <c r="J132" s="122"/>
      <c r="K132" s="9">
        <v>0</v>
      </c>
      <c r="L132" s="9">
        <v>0</v>
      </c>
      <c r="M132" s="14" t="s">
        <v>18</v>
      </c>
      <c r="N132" s="9" t="s">
        <v>18</v>
      </c>
      <c r="O132" s="9" t="s">
        <v>18</v>
      </c>
      <c r="P132" s="66">
        <v>10</v>
      </c>
      <c r="Q132" s="67">
        <f t="shared" ref="Q132:Q133" si="4">J132*0.1</f>
        <v>0</v>
      </c>
    </row>
    <row r="133" spans="1:17" ht="75" hidden="1">
      <c r="A133" s="85" t="s">
        <v>186</v>
      </c>
      <c r="B133" s="2" t="s">
        <v>54</v>
      </c>
      <c r="C133" s="2" t="s">
        <v>154</v>
      </c>
      <c r="D133" s="35" t="s">
        <v>18</v>
      </c>
      <c r="E133" s="9" t="s">
        <v>55</v>
      </c>
      <c r="F133" s="10" t="s">
        <v>18</v>
      </c>
      <c r="G133" s="9" t="s">
        <v>58</v>
      </c>
      <c r="H133" s="9" t="s">
        <v>32</v>
      </c>
      <c r="I133" s="3" t="s">
        <v>102</v>
      </c>
      <c r="J133" s="122"/>
      <c r="K133" s="37">
        <v>0</v>
      </c>
      <c r="L133" s="37">
        <v>0</v>
      </c>
      <c r="M133" s="14" t="s">
        <v>18</v>
      </c>
      <c r="N133" s="9" t="s">
        <v>18</v>
      </c>
      <c r="O133" s="9" t="s">
        <v>18</v>
      </c>
      <c r="P133" s="66">
        <v>10</v>
      </c>
      <c r="Q133" s="67">
        <f t="shared" si="4"/>
        <v>0</v>
      </c>
    </row>
    <row r="134" spans="1:17" ht="37.5" hidden="1">
      <c r="A134" s="161" t="s">
        <v>187</v>
      </c>
      <c r="B134" s="2" t="s">
        <v>20</v>
      </c>
      <c r="C134" s="2" t="s">
        <v>154</v>
      </c>
      <c r="D134" s="35" t="s">
        <v>18</v>
      </c>
      <c r="E134" s="9" t="s">
        <v>55</v>
      </c>
      <c r="F134" s="10" t="s">
        <v>18</v>
      </c>
      <c r="G134" s="9" t="s">
        <v>58</v>
      </c>
      <c r="H134" s="9" t="s">
        <v>32</v>
      </c>
      <c r="I134" s="3" t="s">
        <v>102</v>
      </c>
      <c r="J134" s="122"/>
      <c r="K134" s="37">
        <f>J134</f>
        <v>0</v>
      </c>
      <c r="L134" s="37">
        <f>J134</f>
        <v>0</v>
      </c>
      <c r="M134" s="14" t="s">
        <v>18</v>
      </c>
      <c r="N134" s="9" t="s">
        <v>18</v>
      </c>
      <c r="O134" s="9" t="s">
        <v>18</v>
      </c>
      <c r="P134" s="66">
        <v>10</v>
      </c>
      <c r="Q134" s="67">
        <f>J134*0.1</f>
        <v>0</v>
      </c>
    </row>
    <row r="135" spans="1:17" s="125" customFormat="1" ht="93.75" hidden="1">
      <c r="A135" s="164" t="s">
        <v>188</v>
      </c>
      <c r="B135" s="231" t="s">
        <v>155</v>
      </c>
      <c r="C135" s="231" t="s">
        <v>154</v>
      </c>
      <c r="D135" s="232" t="s">
        <v>18</v>
      </c>
      <c r="E135" s="230" t="s">
        <v>55</v>
      </c>
      <c r="F135" s="232" t="s">
        <v>18</v>
      </c>
      <c r="G135" s="230" t="s">
        <v>58</v>
      </c>
      <c r="H135" s="230" t="s">
        <v>32</v>
      </c>
      <c r="I135" s="121" t="s">
        <v>102</v>
      </c>
      <c r="J135" s="230"/>
      <c r="K135" s="304">
        <f t="shared" ref="K135:K153" si="5">J135</f>
        <v>0</v>
      </c>
      <c r="L135" s="304">
        <f t="shared" ref="L135:L153" si="6">J135</f>
        <v>0</v>
      </c>
      <c r="M135" s="14" t="s">
        <v>18</v>
      </c>
      <c r="N135" s="230" t="s">
        <v>18</v>
      </c>
      <c r="O135" s="230" t="s">
        <v>18</v>
      </c>
      <c r="P135" s="66">
        <v>10</v>
      </c>
      <c r="Q135" s="67">
        <f>J135*0.1</f>
        <v>0</v>
      </c>
    </row>
    <row r="136" spans="1:17" ht="93.75">
      <c r="A136" s="164" t="s">
        <v>188</v>
      </c>
      <c r="B136" s="2" t="s">
        <v>155</v>
      </c>
      <c r="C136" s="2" t="s">
        <v>154</v>
      </c>
      <c r="D136" s="113" t="s">
        <v>18</v>
      </c>
      <c r="E136" s="112" t="s">
        <v>55</v>
      </c>
      <c r="F136" s="113" t="s">
        <v>18</v>
      </c>
      <c r="G136" s="112" t="s">
        <v>58</v>
      </c>
      <c r="H136" s="112" t="s">
        <v>32</v>
      </c>
      <c r="I136" s="3" t="s">
        <v>102</v>
      </c>
      <c r="J136" s="122">
        <v>6</v>
      </c>
      <c r="K136" s="304">
        <f t="shared" si="5"/>
        <v>6</v>
      </c>
      <c r="L136" s="304">
        <f t="shared" si="6"/>
        <v>6</v>
      </c>
      <c r="M136" s="229" t="s">
        <v>453</v>
      </c>
      <c r="N136" s="229" t="s">
        <v>453</v>
      </c>
      <c r="O136" s="229" t="s">
        <v>453</v>
      </c>
      <c r="P136" s="66">
        <v>10</v>
      </c>
      <c r="Q136" s="67">
        <f>J136*0.1</f>
        <v>1</v>
      </c>
    </row>
    <row r="137" spans="1:17" ht="75">
      <c r="A137" s="161" t="s">
        <v>189</v>
      </c>
      <c r="B137" s="2" t="s">
        <v>56</v>
      </c>
      <c r="C137" s="2" t="s">
        <v>154</v>
      </c>
      <c r="D137" s="35" t="s">
        <v>18</v>
      </c>
      <c r="E137" s="9" t="s">
        <v>55</v>
      </c>
      <c r="F137" s="111" t="s">
        <v>234</v>
      </c>
      <c r="G137" s="9" t="s">
        <v>58</v>
      </c>
      <c r="H137" s="9" t="s">
        <v>32</v>
      </c>
      <c r="I137" s="3" t="s">
        <v>102</v>
      </c>
      <c r="J137" s="122">
        <v>6</v>
      </c>
      <c r="K137" s="304">
        <f t="shared" si="5"/>
        <v>6</v>
      </c>
      <c r="L137" s="304">
        <f t="shared" si="6"/>
        <v>6</v>
      </c>
      <c r="M137" s="229" t="s">
        <v>410</v>
      </c>
      <c r="N137" s="229" t="s">
        <v>410</v>
      </c>
      <c r="O137" s="229" t="s">
        <v>410</v>
      </c>
      <c r="P137" s="66">
        <v>10</v>
      </c>
      <c r="Q137" s="67">
        <f t="shared" ref="Q137:Q154" si="7">J137*0.1</f>
        <v>1</v>
      </c>
    </row>
    <row r="138" spans="1:17" ht="93.75" hidden="1">
      <c r="A138" s="76" t="s">
        <v>190</v>
      </c>
      <c r="B138" s="2" t="s">
        <v>153</v>
      </c>
      <c r="C138" s="2" t="s">
        <v>154</v>
      </c>
      <c r="D138" s="35" t="s">
        <v>18</v>
      </c>
      <c r="E138" s="9" t="s">
        <v>86</v>
      </c>
      <c r="F138" s="10" t="s">
        <v>18</v>
      </c>
      <c r="G138" s="9" t="s">
        <v>58</v>
      </c>
      <c r="H138" s="9" t="s">
        <v>32</v>
      </c>
      <c r="I138" s="3" t="s">
        <v>102</v>
      </c>
      <c r="J138" s="122"/>
      <c r="K138" s="304">
        <f t="shared" si="5"/>
        <v>0</v>
      </c>
      <c r="L138" s="304">
        <f t="shared" si="6"/>
        <v>0</v>
      </c>
      <c r="M138" s="14" t="s">
        <v>18</v>
      </c>
      <c r="N138" s="230" t="s">
        <v>18</v>
      </c>
      <c r="O138" s="230" t="s">
        <v>18</v>
      </c>
      <c r="P138" s="66">
        <v>10</v>
      </c>
      <c r="Q138" s="67">
        <f t="shared" si="7"/>
        <v>0</v>
      </c>
    </row>
    <row r="139" spans="1:17" ht="93.75" hidden="1">
      <c r="A139" s="76" t="s">
        <v>191</v>
      </c>
      <c r="B139" s="2" t="s">
        <v>54</v>
      </c>
      <c r="C139" s="2" t="s">
        <v>154</v>
      </c>
      <c r="D139" s="35" t="s">
        <v>18</v>
      </c>
      <c r="E139" s="9" t="s">
        <v>86</v>
      </c>
      <c r="F139" s="10" t="s">
        <v>18</v>
      </c>
      <c r="G139" s="9" t="s">
        <v>58</v>
      </c>
      <c r="H139" s="9" t="s">
        <v>32</v>
      </c>
      <c r="I139" s="3" t="s">
        <v>102</v>
      </c>
      <c r="J139" s="122"/>
      <c r="K139" s="304">
        <f t="shared" si="5"/>
        <v>0</v>
      </c>
      <c r="L139" s="304">
        <f t="shared" si="6"/>
        <v>0</v>
      </c>
      <c r="M139" s="14" t="s">
        <v>18</v>
      </c>
      <c r="N139" s="230" t="s">
        <v>18</v>
      </c>
      <c r="O139" s="230" t="s">
        <v>18</v>
      </c>
      <c r="P139" s="66">
        <v>10</v>
      </c>
      <c r="Q139" s="67">
        <f t="shared" si="7"/>
        <v>0</v>
      </c>
    </row>
    <row r="140" spans="1:17" ht="93.75" hidden="1">
      <c r="A140" s="76" t="s">
        <v>192</v>
      </c>
      <c r="B140" s="2" t="s">
        <v>20</v>
      </c>
      <c r="C140" s="2" t="s">
        <v>154</v>
      </c>
      <c r="D140" s="35" t="s">
        <v>18</v>
      </c>
      <c r="E140" s="9" t="s">
        <v>86</v>
      </c>
      <c r="F140" s="10" t="s">
        <v>18</v>
      </c>
      <c r="G140" s="9" t="s">
        <v>58</v>
      </c>
      <c r="H140" s="9" t="s">
        <v>32</v>
      </c>
      <c r="I140" s="3" t="s">
        <v>102</v>
      </c>
      <c r="J140" s="122"/>
      <c r="K140" s="304">
        <f t="shared" si="5"/>
        <v>0</v>
      </c>
      <c r="L140" s="304">
        <f t="shared" si="6"/>
        <v>0</v>
      </c>
      <c r="M140" s="14" t="s">
        <v>18</v>
      </c>
      <c r="N140" s="230" t="s">
        <v>18</v>
      </c>
      <c r="O140" s="230" t="s">
        <v>18</v>
      </c>
      <c r="P140" s="66">
        <v>10</v>
      </c>
      <c r="Q140" s="67">
        <f t="shared" si="7"/>
        <v>0</v>
      </c>
    </row>
    <row r="141" spans="1:17" ht="93.75" hidden="1">
      <c r="A141" s="76" t="s">
        <v>193</v>
      </c>
      <c r="B141" s="2" t="s">
        <v>155</v>
      </c>
      <c r="C141" s="2" t="s">
        <v>154</v>
      </c>
      <c r="D141" s="35" t="s">
        <v>18</v>
      </c>
      <c r="E141" s="9" t="s">
        <v>86</v>
      </c>
      <c r="F141" s="10" t="s">
        <v>18</v>
      </c>
      <c r="G141" s="9" t="s">
        <v>58</v>
      </c>
      <c r="H141" s="9" t="s">
        <v>32</v>
      </c>
      <c r="I141" s="3" t="s">
        <v>102</v>
      </c>
      <c r="J141" s="122"/>
      <c r="K141" s="304">
        <f t="shared" si="5"/>
        <v>0</v>
      </c>
      <c r="L141" s="304">
        <f t="shared" si="6"/>
        <v>0</v>
      </c>
      <c r="M141" s="229" t="s">
        <v>156</v>
      </c>
      <c r="N141" s="229" t="s">
        <v>156</v>
      </c>
      <c r="O141" s="229" t="s">
        <v>156</v>
      </c>
      <c r="P141" s="66">
        <v>10</v>
      </c>
      <c r="Q141" s="67">
        <f t="shared" si="7"/>
        <v>0</v>
      </c>
    </row>
    <row r="142" spans="1:17" ht="93.75" hidden="1">
      <c r="A142" s="76" t="s">
        <v>194</v>
      </c>
      <c r="B142" s="2" t="s">
        <v>56</v>
      </c>
      <c r="C142" s="2" t="s">
        <v>154</v>
      </c>
      <c r="D142" s="35" t="s">
        <v>18</v>
      </c>
      <c r="E142" s="9" t="s">
        <v>86</v>
      </c>
      <c r="F142" s="10" t="s">
        <v>18</v>
      </c>
      <c r="G142" s="9" t="s">
        <v>58</v>
      </c>
      <c r="H142" s="9" t="s">
        <v>32</v>
      </c>
      <c r="I142" s="3" t="s">
        <v>102</v>
      </c>
      <c r="J142" s="122"/>
      <c r="K142" s="304">
        <f t="shared" si="5"/>
        <v>0</v>
      </c>
      <c r="L142" s="304">
        <f t="shared" si="6"/>
        <v>0</v>
      </c>
      <c r="M142" s="229" t="s">
        <v>157</v>
      </c>
      <c r="N142" s="229" t="s">
        <v>157</v>
      </c>
      <c r="O142" s="229" t="s">
        <v>157</v>
      </c>
      <c r="P142" s="66">
        <v>10</v>
      </c>
      <c r="Q142" s="67">
        <f t="shared" si="7"/>
        <v>0</v>
      </c>
    </row>
    <row r="143" spans="1:17" ht="56.25" hidden="1">
      <c r="A143" s="161" t="s">
        <v>195</v>
      </c>
      <c r="B143" s="2" t="s">
        <v>153</v>
      </c>
      <c r="C143" s="2" t="s">
        <v>158</v>
      </c>
      <c r="D143" s="39" t="s">
        <v>18</v>
      </c>
      <c r="E143" s="38" t="s">
        <v>55</v>
      </c>
      <c r="F143" s="39" t="s">
        <v>18</v>
      </c>
      <c r="G143" s="38" t="s">
        <v>58</v>
      </c>
      <c r="H143" s="38" t="s">
        <v>32</v>
      </c>
      <c r="I143" s="3" t="s">
        <v>102</v>
      </c>
      <c r="J143" s="122"/>
      <c r="K143" s="304">
        <f t="shared" si="5"/>
        <v>0</v>
      </c>
      <c r="L143" s="304">
        <f t="shared" si="6"/>
        <v>0</v>
      </c>
      <c r="M143" s="14" t="s">
        <v>18</v>
      </c>
      <c r="N143" s="230" t="s">
        <v>18</v>
      </c>
      <c r="O143" s="230" t="s">
        <v>18</v>
      </c>
      <c r="P143" s="66">
        <v>10</v>
      </c>
      <c r="Q143" s="67">
        <f t="shared" si="7"/>
        <v>0</v>
      </c>
    </row>
    <row r="144" spans="1:17" ht="75" hidden="1">
      <c r="A144" s="161" t="s">
        <v>196</v>
      </c>
      <c r="B144" s="2" t="s">
        <v>54</v>
      </c>
      <c r="C144" s="2" t="s">
        <v>158</v>
      </c>
      <c r="D144" s="39" t="s">
        <v>18</v>
      </c>
      <c r="E144" s="38" t="s">
        <v>55</v>
      </c>
      <c r="F144" s="39" t="s">
        <v>18</v>
      </c>
      <c r="G144" s="38" t="s">
        <v>58</v>
      </c>
      <c r="H144" s="38" t="s">
        <v>32</v>
      </c>
      <c r="I144" s="3" t="s">
        <v>102</v>
      </c>
      <c r="J144" s="122">
        <v>0</v>
      </c>
      <c r="K144" s="304">
        <f t="shared" si="5"/>
        <v>0</v>
      </c>
      <c r="L144" s="304">
        <f t="shared" si="6"/>
        <v>0</v>
      </c>
      <c r="M144" s="14" t="s">
        <v>18</v>
      </c>
      <c r="N144" s="230" t="s">
        <v>18</v>
      </c>
      <c r="O144" s="230" t="s">
        <v>18</v>
      </c>
      <c r="P144" s="66">
        <v>10</v>
      </c>
      <c r="Q144" s="67">
        <f t="shared" si="7"/>
        <v>0</v>
      </c>
    </row>
    <row r="145" spans="1:17" ht="37.5">
      <c r="A145" s="161" t="s">
        <v>197</v>
      </c>
      <c r="B145" s="2" t="s">
        <v>20</v>
      </c>
      <c r="C145" s="2" t="s">
        <v>158</v>
      </c>
      <c r="D145" s="39" t="s">
        <v>18</v>
      </c>
      <c r="E145" s="38" t="s">
        <v>55</v>
      </c>
      <c r="F145" s="39" t="s">
        <v>18</v>
      </c>
      <c r="G145" s="38" t="s">
        <v>58</v>
      </c>
      <c r="H145" s="38" t="s">
        <v>32</v>
      </c>
      <c r="I145" s="3" t="s">
        <v>102</v>
      </c>
      <c r="J145" s="122">
        <v>1</v>
      </c>
      <c r="K145" s="304">
        <f t="shared" si="5"/>
        <v>1</v>
      </c>
      <c r="L145" s="304">
        <f t="shared" si="6"/>
        <v>1</v>
      </c>
      <c r="M145" s="14" t="s">
        <v>18</v>
      </c>
      <c r="N145" s="230" t="s">
        <v>18</v>
      </c>
      <c r="O145" s="230" t="s">
        <v>18</v>
      </c>
      <c r="P145" s="66">
        <v>10</v>
      </c>
      <c r="Q145" s="67">
        <f t="shared" si="7"/>
        <v>0</v>
      </c>
    </row>
    <row r="146" spans="1:17" s="125" customFormat="1" ht="93.75" hidden="1">
      <c r="A146" s="164" t="s">
        <v>198</v>
      </c>
      <c r="B146" s="231" t="s">
        <v>155</v>
      </c>
      <c r="C146" s="231" t="s">
        <v>158</v>
      </c>
      <c r="D146" s="232" t="s">
        <v>18</v>
      </c>
      <c r="E146" s="230" t="s">
        <v>55</v>
      </c>
      <c r="F146" s="232" t="s">
        <v>18</v>
      </c>
      <c r="G146" s="230" t="s">
        <v>58</v>
      </c>
      <c r="H146" s="230" t="s">
        <v>32</v>
      </c>
      <c r="I146" s="121" t="s">
        <v>102</v>
      </c>
      <c r="J146" s="230">
        <v>0</v>
      </c>
      <c r="K146" s="304">
        <f t="shared" si="5"/>
        <v>0</v>
      </c>
      <c r="L146" s="304">
        <f t="shared" si="6"/>
        <v>0</v>
      </c>
      <c r="M146" s="14" t="s">
        <v>18</v>
      </c>
      <c r="N146" s="230" t="s">
        <v>18</v>
      </c>
      <c r="O146" s="230" t="s">
        <v>18</v>
      </c>
      <c r="P146" s="66">
        <v>10</v>
      </c>
      <c r="Q146" s="67">
        <f t="shared" ref="Q146" si="8">J146*0.1</f>
        <v>0</v>
      </c>
    </row>
    <row r="147" spans="1:17" ht="164.25" customHeight="1">
      <c r="A147" s="164" t="s">
        <v>198</v>
      </c>
      <c r="B147" s="2" t="s">
        <v>155</v>
      </c>
      <c r="C147" s="2" t="s">
        <v>158</v>
      </c>
      <c r="D147" s="113" t="s">
        <v>18</v>
      </c>
      <c r="E147" s="112" t="s">
        <v>55</v>
      </c>
      <c r="F147" s="113" t="s">
        <v>18</v>
      </c>
      <c r="G147" s="112" t="s">
        <v>58</v>
      </c>
      <c r="H147" s="112" t="s">
        <v>32</v>
      </c>
      <c r="I147" s="3" t="s">
        <v>102</v>
      </c>
      <c r="J147" s="122">
        <v>36</v>
      </c>
      <c r="K147" s="304">
        <f t="shared" si="5"/>
        <v>36</v>
      </c>
      <c r="L147" s="304">
        <f t="shared" si="6"/>
        <v>36</v>
      </c>
      <c r="M147" s="229" t="s">
        <v>454</v>
      </c>
      <c r="N147" s="229" t="s">
        <v>454</v>
      </c>
      <c r="O147" s="229" t="s">
        <v>454</v>
      </c>
      <c r="P147" s="66">
        <v>10</v>
      </c>
      <c r="Q147" s="67">
        <f>J147*0.1</f>
        <v>4</v>
      </c>
    </row>
    <row r="148" spans="1:17" ht="75">
      <c r="A148" s="161" t="s">
        <v>199</v>
      </c>
      <c r="B148" s="2" t="s">
        <v>56</v>
      </c>
      <c r="C148" s="2" t="s">
        <v>158</v>
      </c>
      <c r="D148" s="39" t="s">
        <v>18</v>
      </c>
      <c r="E148" s="38" t="s">
        <v>55</v>
      </c>
      <c r="F148" s="39" t="s">
        <v>18</v>
      </c>
      <c r="G148" s="38" t="s">
        <v>58</v>
      </c>
      <c r="H148" s="38" t="s">
        <v>32</v>
      </c>
      <c r="I148" s="3" t="s">
        <v>102</v>
      </c>
      <c r="J148" s="122">
        <v>65</v>
      </c>
      <c r="K148" s="304">
        <f t="shared" si="5"/>
        <v>65</v>
      </c>
      <c r="L148" s="304">
        <f t="shared" si="6"/>
        <v>65</v>
      </c>
      <c r="M148" s="229" t="s">
        <v>455</v>
      </c>
      <c r="N148" s="229" t="s">
        <v>455</v>
      </c>
      <c r="O148" s="229" t="s">
        <v>455</v>
      </c>
      <c r="P148" s="66">
        <v>10</v>
      </c>
      <c r="Q148" s="67">
        <f t="shared" si="7"/>
        <v>7</v>
      </c>
    </row>
    <row r="149" spans="1:17" ht="93.75" hidden="1">
      <c r="A149" s="77" t="s">
        <v>200</v>
      </c>
      <c r="B149" s="2" t="s">
        <v>153</v>
      </c>
      <c r="C149" s="2" t="s">
        <v>158</v>
      </c>
      <c r="D149" s="39" t="s">
        <v>18</v>
      </c>
      <c r="E149" s="38" t="s">
        <v>86</v>
      </c>
      <c r="F149" s="39" t="s">
        <v>18</v>
      </c>
      <c r="G149" s="38" t="s">
        <v>58</v>
      </c>
      <c r="H149" s="38" t="s">
        <v>32</v>
      </c>
      <c r="I149" s="3" t="s">
        <v>102</v>
      </c>
      <c r="J149" s="122"/>
      <c r="K149" s="304">
        <f t="shared" si="5"/>
        <v>0</v>
      </c>
      <c r="L149" s="304">
        <f t="shared" si="6"/>
        <v>0</v>
      </c>
      <c r="M149" s="14" t="s">
        <v>18</v>
      </c>
      <c r="N149" s="38" t="s">
        <v>18</v>
      </c>
      <c r="O149" s="38" t="s">
        <v>18</v>
      </c>
      <c r="P149" s="66">
        <v>10</v>
      </c>
      <c r="Q149" s="67">
        <f t="shared" si="7"/>
        <v>0</v>
      </c>
    </row>
    <row r="150" spans="1:17" ht="93.75" hidden="1">
      <c r="A150" s="77" t="s">
        <v>201</v>
      </c>
      <c r="B150" s="2" t="s">
        <v>54</v>
      </c>
      <c r="C150" s="2" t="s">
        <v>158</v>
      </c>
      <c r="D150" s="39" t="s">
        <v>18</v>
      </c>
      <c r="E150" s="38" t="s">
        <v>86</v>
      </c>
      <c r="F150" s="39" t="s">
        <v>18</v>
      </c>
      <c r="G150" s="38" t="s">
        <v>58</v>
      </c>
      <c r="H150" s="38" t="s">
        <v>32</v>
      </c>
      <c r="I150" s="3" t="s">
        <v>102</v>
      </c>
      <c r="J150" s="122"/>
      <c r="K150" s="304">
        <f t="shared" si="5"/>
        <v>0</v>
      </c>
      <c r="L150" s="304">
        <f t="shared" si="6"/>
        <v>0</v>
      </c>
      <c r="M150" s="14" t="s">
        <v>18</v>
      </c>
      <c r="N150" s="38" t="s">
        <v>18</v>
      </c>
      <c r="O150" s="38" t="s">
        <v>18</v>
      </c>
      <c r="P150" s="66">
        <v>10</v>
      </c>
      <c r="Q150" s="67">
        <f t="shared" si="7"/>
        <v>0</v>
      </c>
    </row>
    <row r="151" spans="1:17" ht="93.75" hidden="1">
      <c r="A151" s="77" t="s">
        <v>202</v>
      </c>
      <c r="B151" s="2" t="s">
        <v>20</v>
      </c>
      <c r="C151" s="2" t="s">
        <v>158</v>
      </c>
      <c r="D151" s="39" t="s">
        <v>18</v>
      </c>
      <c r="E151" s="38" t="s">
        <v>86</v>
      </c>
      <c r="F151" s="39" t="s">
        <v>18</v>
      </c>
      <c r="G151" s="38" t="s">
        <v>58</v>
      </c>
      <c r="H151" s="38" t="s">
        <v>32</v>
      </c>
      <c r="I151" s="3" t="s">
        <v>102</v>
      </c>
      <c r="J151" s="122"/>
      <c r="K151" s="304">
        <f t="shared" si="5"/>
        <v>0</v>
      </c>
      <c r="L151" s="304">
        <f t="shared" si="6"/>
        <v>0</v>
      </c>
      <c r="M151" s="14" t="s">
        <v>18</v>
      </c>
      <c r="N151" s="38" t="s">
        <v>18</v>
      </c>
      <c r="O151" s="38" t="s">
        <v>18</v>
      </c>
      <c r="P151" s="66">
        <v>10</v>
      </c>
      <c r="Q151" s="67">
        <f t="shared" si="7"/>
        <v>0</v>
      </c>
    </row>
    <row r="152" spans="1:17" ht="93.75" hidden="1">
      <c r="A152" s="77" t="s">
        <v>203</v>
      </c>
      <c r="B152" s="2" t="s">
        <v>155</v>
      </c>
      <c r="C152" s="2" t="s">
        <v>158</v>
      </c>
      <c r="D152" s="39" t="s">
        <v>18</v>
      </c>
      <c r="E152" s="38" t="s">
        <v>86</v>
      </c>
      <c r="F152" s="39" t="s">
        <v>18</v>
      </c>
      <c r="G152" s="38" t="s">
        <v>58</v>
      </c>
      <c r="H152" s="38" t="s">
        <v>32</v>
      </c>
      <c r="I152" s="3" t="s">
        <v>102</v>
      </c>
      <c r="J152" s="122"/>
      <c r="K152" s="304">
        <f t="shared" si="5"/>
        <v>0</v>
      </c>
      <c r="L152" s="304">
        <f t="shared" si="6"/>
        <v>0</v>
      </c>
      <c r="M152" s="15" t="s">
        <v>156</v>
      </c>
      <c r="N152" s="15" t="s">
        <v>156</v>
      </c>
      <c r="O152" s="15" t="s">
        <v>156</v>
      </c>
      <c r="P152" s="66">
        <v>10</v>
      </c>
      <c r="Q152" s="67">
        <f t="shared" si="7"/>
        <v>0</v>
      </c>
    </row>
    <row r="153" spans="1:17" ht="93.75" hidden="1">
      <c r="A153" s="76" t="s">
        <v>204</v>
      </c>
      <c r="B153" s="2" t="s">
        <v>56</v>
      </c>
      <c r="C153" s="2" t="s">
        <v>158</v>
      </c>
      <c r="D153" s="39" t="s">
        <v>18</v>
      </c>
      <c r="E153" s="38" t="s">
        <v>86</v>
      </c>
      <c r="F153" s="39" t="s">
        <v>18</v>
      </c>
      <c r="G153" s="38" t="s">
        <v>58</v>
      </c>
      <c r="H153" s="38" t="s">
        <v>32</v>
      </c>
      <c r="I153" s="3" t="s">
        <v>102</v>
      </c>
      <c r="J153" s="122"/>
      <c r="K153" s="304">
        <f t="shared" si="5"/>
        <v>0</v>
      </c>
      <c r="L153" s="304">
        <f t="shared" si="6"/>
        <v>0</v>
      </c>
      <c r="M153" s="15" t="s">
        <v>157</v>
      </c>
      <c r="N153" s="15" t="s">
        <v>157</v>
      </c>
      <c r="O153" s="15" t="s">
        <v>157</v>
      </c>
      <c r="P153" s="66">
        <v>10</v>
      </c>
      <c r="Q153" s="67">
        <f t="shared" si="7"/>
        <v>0</v>
      </c>
    </row>
    <row r="154" spans="1:17" hidden="1">
      <c r="A154" s="18"/>
      <c r="B154" s="2"/>
      <c r="C154" s="2"/>
      <c r="D154" s="35"/>
      <c r="E154" s="34"/>
      <c r="F154" s="35"/>
      <c r="G154" s="34"/>
      <c r="H154" s="34"/>
      <c r="I154" s="3"/>
      <c r="J154" s="122"/>
      <c r="K154" s="82"/>
      <c r="L154" s="82"/>
      <c r="M154" s="34"/>
      <c r="N154" s="34"/>
      <c r="O154" s="34"/>
      <c r="P154" s="66">
        <v>10</v>
      </c>
      <c r="Q154" s="67">
        <f t="shared" si="7"/>
        <v>0</v>
      </c>
    </row>
    <row r="155" spans="1:17" ht="21.75" customHeight="1">
      <c r="A155" s="11" t="s">
        <v>92</v>
      </c>
      <c r="B155" s="2"/>
      <c r="C155" s="2"/>
      <c r="D155" s="10"/>
      <c r="E155" s="9"/>
      <c r="F155" s="10"/>
      <c r="G155" s="9"/>
      <c r="H155" s="9"/>
      <c r="I155" s="12"/>
      <c r="J155" s="14">
        <f>SUM(J132:J154)</f>
        <v>114</v>
      </c>
      <c r="K155" s="14">
        <f t="shared" ref="K155:L155" si="9">SUM(K132:K154)</f>
        <v>114</v>
      </c>
      <c r="L155" s="14">
        <f t="shared" si="9"/>
        <v>114</v>
      </c>
      <c r="M155" s="9"/>
      <c r="N155" s="9"/>
      <c r="O155" s="9"/>
      <c r="P155" s="66">
        <v>10</v>
      </c>
      <c r="Q155" s="67">
        <f>J155*0.1</f>
        <v>11</v>
      </c>
    </row>
    <row r="156" spans="1:17">
      <c r="A156" s="7" t="s">
        <v>33</v>
      </c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</row>
    <row r="157" spans="1:17">
      <c r="A157" s="331" t="s">
        <v>34</v>
      </c>
      <c r="B157" s="331"/>
      <c r="C157" s="331"/>
      <c r="D157" s="331"/>
      <c r="E157" s="331"/>
      <c r="F157" s="384"/>
      <c r="G157" s="384"/>
      <c r="H157" s="384"/>
      <c r="I157" s="384"/>
      <c r="J157" s="384"/>
      <c r="K157" s="384"/>
      <c r="L157" s="7"/>
      <c r="M157" s="7"/>
      <c r="N157" s="7"/>
      <c r="O157" s="7"/>
    </row>
    <row r="158" spans="1:17">
      <c r="A158" s="9" t="s">
        <v>35</v>
      </c>
      <c r="B158" s="9" t="s">
        <v>36</v>
      </c>
      <c r="C158" s="9" t="s">
        <v>37</v>
      </c>
      <c r="D158" s="9" t="s">
        <v>38</v>
      </c>
      <c r="E158" s="331" t="s">
        <v>15</v>
      </c>
      <c r="F158" s="384"/>
      <c r="G158" s="384"/>
      <c r="H158" s="384"/>
      <c r="I158" s="384"/>
      <c r="J158" s="384"/>
      <c r="K158" s="384"/>
      <c r="L158" s="7"/>
      <c r="M158" s="7"/>
      <c r="N158" s="7"/>
      <c r="O158" s="7"/>
    </row>
    <row r="159" spans="1:17">
      <c r="A159" s="9">
        <v>1</v>
      </c>
      <c r="B159" s="9">
        <v>2</v>
      </c>
      <c r="C159" s="9">
        <v>3</v>
      </c>
      <c r="D159" s="9">
        <v>4</v>
      </c>
      <c r="E159" s="331">
        <v>5</v>
      </c>
      <c r="F159" s="384"/>
      <c r="G159" s="384"/>
      <c r="H159" s="384"/>
      <c r="I159" s="384"/>
      <c r="J159" s="384"/>
      <c r="K159" s="384"/>
      <c r="L159" s="7"/>
      <c r="M159" s="7"/>
      <c r="N159" s="7"/>
      <c r="O159" s="7"/>
    </row>
    <row r="160" spans="1:17" ht="101.25" customHeight="1">
      <c r="A160" s="9" t="s">
        <v>59</v>
      </c>
      <c r="B160" s="9" t="s">
        <v>60</v>
      </c>
      <c r="C160" s="16">
        <v>42443</v>
      </c>
      <c r="D160" s="9">
        <v>529</v>
      </c>
      <c r="E160" s="355" t="s">
        <v>409</v>
      </c>
      <c r="F160" s="403"/>
      <c r="G160" s="403"/>
      <c r="H160" s="403"/>
      <c r="I160" s="403"/>
      <c r="J160" s="403"/>
      <c r="K160" s="404"/>
      <c r="L160" s="7"/>
      <c r="M160" s="7"/>
      <c r="N160" s="7"/>
      <c r="O160" s="7"/>
    </row>
    <row r="161" spans="1:23" ht="75.75" customHeight="1">
      <c r="A161" s="20" t="s">
        <v>59</v>
      </c>
      <c r="B161" s="20" t="s">
        <v>60</v>
      </c>
      <c r="C161" s="16" t="s">
        <v>456</v>
      </c>
      <c r="D161" s="230">
        <v>97</v>
      </c>
      <c r="E161" s="406" t="s">
        <v>150</v>
      </c>
      <c r="F161" s="407"/>
      <c r="G161" s="407"/>
      <c r="H161" s="407"/>
      <c r="I161" s="407"/>
      <c r="J161" s="407"/>
      <c r="K161" s="408"/>
      <c r="L161" s="21"/>
      <c r="M161" s="21"/>
      <c r="N161" s="21"/>
      <c r="O161" s="21"/>
    </row>
    <row r="162" spans="1:23">
      <c r="A162" s="358" t="s">
        <v>39</v>
      </c>
      <c r="B162" s="358"/>
      <c r="C162" s="358"/>
      <c r="D162" s="358"/>
      <c r="E162" s="358"/>
      <c r="F162" s="358"/>
      <c r="G162" s="7"/>
      <c r="H162" s="7"/>
      <c r="I162" s="7"/>
      <c r="J162" s="7"/>
      <c r="K162" s="7"/>
      <c r="L162" s="7"/>
      <c r="M162" s="7"/>
      <c r="N162" s="7"/>
      <c r="O162" s="7"/>
    </row>
    <row r="163" spans="1:23">
      <c r="A163" s="381" t="s">
        <v>40</v>
      </c>
      <c r="B163" s="381"/>
      <c r="C163" s="381"/>
      <c r="D163" s="381"/>
      <c r="E163" s="381"/>
      <c r="F163" s="381"/>
      <c r="G163" s="381"/>
      <c r="H163" s="381"/>
      <c r="I163" s="381"/>
      <c r="J163" s="381"/>
      <c r="K163" s="381"/>
      <c r="L163" s="13"/>
      <c r="M163" s="13"/>
      <c r="N163" s="13"/>
      <c r="O163" s="13"/>
    </row>
    <row r="164" spans="1:23" ht="270" customHeight="1">
      <c r="A164" s="405" t="s">
        <v>386</v>
      </c>
      <c r="B164" s="405"/>
      <c r="C164" s="405"/>
      <c r="D164" s="405"/>
      <c r="E164" s="405"/>
      <c r="F164" s="405"/>
      <c r="G164" s="405"/>
      <c r="H164" s="405"/>
      <c r="I164" s="405"/>
      <c r="J164" s="405"/>
      <c r="K164" s="405"/>
      <c r="L164" s="13"/>
      <c r="M164" s="13"/>
      <c r="N164" s="13"/>
      <c r="O164" s="13"/>
    </row>
    <row r="165" spans="1:23" ht="17.25" customHeight="1">
      <c r="A165" s="383"/>
      <c r="B165" s="383"/>
      <c r="C165" s="383"/>
      <c r="D165" s="383"/>
      <c r="E165" s="383"/>
      <c r="F165" s="383"/>
      <c r="G165" s="383"/>
      <c r="H165" s="383"/>
      <c r="I165" s="383"/>
      <c r="J165" s="383"/>
      <c r="K165" s="383"/>
      <c r="L165" s="13"/>
      <c r="M165" s="13"/>
      <c r="N165" s="13"/>
      <c r="O165" s="13"/>
    </row>
    <row r="166" spans="1:23">
      <c r="A166" s="358" t="s">
        <v>42</v>
      </c>
      <c r="B166" s="358"/>
      <c r="C166" s="358"/>
      <c r="D166" s="358"/>
      <c r="E166" s="358"/>
      <c r="F166" s="358"/>
      <c r="G166" s="358"/>
      <c r="H166" s="358"/>
      <c r="I166" s="358"/>
      <c r="J166" s="7"/>
      <c r="K166" s="7"/>
      <c r="L166" s="7"/>
      <c r="M166" s="7"/>
      <c r="N166" s="7"/>
      <c r="O166" s="7"/>
    </row>
    <row r="167" spans="1:23" ht="18.75" customHeight="1">
      <c r="A167" s="373" t="s">
        <v>43</v>
      </c>
      <c r="B167" s="373"/>
      <c r="C167" s="373"/>
      <c r="D167" s="373"/>
      <c r="E167" s="373" t="s">
        <v>44</v>
      </c>
      <c r="F167" s="373"/>
      <c r="G167" s="373"/>
      <c r="H167" s="373" t="s">
        <v>45</v>
      </c>
      <c r="I167" s="373"/>
      <c r="J167" s="373"/>
      <c r="K167" s="373"/>
      <c r="L167" s="373"/>
      <c r="M167" s="90"/>
      <c r="N167" s="90"/>
      <c r="O167" s="90"/>
      <c r="P167" s="90"/>
    </row>
    <row r="168" spans="1:23">
      <c r="A168" s="374">
        <v>1</v>
      </c>
      <c r="B168" s="374"/>
      <c r="C168" s="374"/>
      <c r="D168" s="374"/>
      <c r="E168" s="375">
        <v>2</v>
      </c>
      <c r="F168" s="376"/>
      <c r="G168" s="377"/>
      <c r="H168" s="373">
        <v>3</v>
      </c>
      <c r="I168" s="373"/>
      <c r="J168" s="373"/>
      <c r="K168" s="373"/>
      <c r="L168" s="373"/>
    </row>
    <row r="169" spans="1:23" ht="56.25" customHeight="1">
      <c r="A169" s="390" t="s">
        <v>262</v>
      </c>
      <c r="B169" s="391"/>
      <c r="C169" s="391"/>
      <c r="D169" s="392"/>
      <c r="E169" s="375" t="s">
        <v>46</v>
      </c>
      <c r="F169" s="376"/>
      <c r="G169" s="377"/>
      <c r="H169" s="375" t="s">
        <v>47</v>
      </c>
      <c r="I169" s="376"/>
      <c r="J169" s="376"/>
      <c r="K169" s="376"/>
      <c r="L169" s="377"/>
    </row>
    <row r="170" spans="1:23" ht="58.5" customHeight="1">
      <c r="A170" s="390" t="s">
        <v>262</v>
      </c>
      <c r="B170" s="391"/>
      <c r="C170" s="391"/>
      <c r="D170" s="392"/>
      <c r="E170" s="375" t="s">
        <v>48</v>
      </c>
      <c r="F170" s="376"/>
      <c r="G170" s="377"/>
      <c r="H170" s="375" t="s">
        <v>49</v>
      </c>
      <c r="I170" s="376"/>
      <c r="J170" s="376"/>
      <c r="K170" s="376"/>
      <c r="L170" s="377"/>
    </row>
    <row r="171" spans="1:23" ht="61.5" customHeight="1">
      <c r="A171" s="390" t="s">
        <v>262</v>
      </c>
      <c r="B171" s="391"/>
      <c r="C171" s="391"/>
      <c r="D171" s="392"/>
      <c r="E171" s="375" t="s">
        <v>51</v>
      </c>
      <c r="F171" s="376"/>
      <c r="G171" s="377"/>
      <c r="H171" s="375" t="s">
        <v>47</v>
      </c>
      <c r="I171" s="376"/>
      <c r="J171" s="376"/>
      <c r="K171" s="376"/>
      <c r="L171" s="377"/>
    </row>
    <row r="172" spans="1:23" ht="62.25" customHeight="1">
      <c r="A172" s="390" t="s">
        <v>263</v>
      </c>
      <c r="B172" s="391"/>
      <c r="C172" s="391"/>
      <c r="D172" s="392"/>
      <c r="E172" s="375" t="s">
        <v>50</v>
      </c>
      <c r="F172" s="376"/>
      <c r="G172" s="377"/>
      <c r="H172" s="396" t="s">
        <v>171</v>
      </c>
      <c r="I172" s="397"/>
      <c r="J172" s="397"/>
      <c r="K172" s="397"/>
      <c r="L172" s="398"/>
    </row>
    <row r="173" spans="1:23">
      <c r="A173" s="8"/>
      <c r="B173" s="8"/>
      <c r="C173" s="8"/>
      <c r="D173" s="8"/>
      <c r="E173" s="8"/>
      <c r="F173" s="8"/>
      <c r="G173" s="8"/>
      <c r="H173" s="8"/>
      <c r="I173" s="8"/>
      <c r="J173" s="7"/>
      <c r="K173" s="7"/>
      <c r="L173" s="7"/>
      <c r="M173" s="7"/>
      <c r="N173" s="7"/>
      <c r="O173" s="7"/>
    </row>
    <row r="174" spans="1:23" s="94" customFormat="1">
      <c r="A174" s="399" t="s">
        <v>362</v>
      </c>
      <c r="B174" s="400"/>
      <c r="C174" s="400"/>
      <c r="D174" s="400"/>
      <c r="E174" s="400"/>
      <c r="F174" s="400"/>
      <c r="G174" s="400"/>
      <c r="H174" s="400"/>
      <c r="I174" s="400"/>
      <c r="J174" s="400"/>
      <c r="K174" s="400"/>
      <c r="L174" s="400"/>
      <c r="M174" s="400"/>
      <c r="N174" s="400"/>
      <c r="O174" s="400"/>
      <c r="P174" s="91"/>
      <c r="Q174" s="92"/>
      <c r="R174" s="93"/>
      <c r="S174" s="93"/>
      <c r="T174" s="93"/>
      <c r="U174" s="93"/>
      <c r="V174" s="93"/>
      <c r="W174" s="93"/>
    </row>
    <row r="175" spans="1:23" s="94" customFormat="1">
      <c r="A175" s="95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1"/>
      <c r="Q175" s="92"/>
      <c r="R175" s="93"/>
      <c r="S175" s="93"/>
      <c r="T175" s="93"/>
      <c r="U175" s="93"/>
      <c r="V175" s="93"/>
      <c r="W175" s="93"/>
    </row>
    <row r="176" spans="1:23" ht="27.75" customHeight="1">
      <c r="A176" s="399" t="s">
        <v>216</v>
      </c>
      <c r="B176" s="399"/>
      <c r="C176" s="399"/>
      <c r="D176" s="399"/>
      <c r="E176" s="399"/>
      <c r="F176" s="399"/>
      <c r="G176" s="399"/>
      <c r="H176" s="399"/>
      <c r="I176" s="399"/>
      <c r="J176" s="399"/>
      <c r="K176" s="399"/>
      <c r="L176" s="399"/>
      <c r="M176" s="416" t="s">
        <v>175</v>
      </c>
      <c r="N176" s="401" t="s">
        <v>18</v>
      </c>
      <c r="O176" s="97"/>
      <c r="P176" s="97"/>
      <c r="Q176" s="98"/>
      <c r="R176" s="98"/>
      <c r="S176" s="98"/>
      <c r="T176" s="98"/>
      <c r="U176" s="98"/>
      <c r="V176" s="98"/>
      <c r="W176" s="98"/>
    </row>
    <row r="177" spans="1:31" ht="31.5" customHeight="1">
      <c r="A177" s="402" t="s">
        <v>217</v>
      </c>
      <c r="B177" s="402"/>
      <c r="C177" s="402"/>
      <c r="D177" s="402"/>
      <c r="E177" s="402"/>
      <c r="F177" s="402"/>
      <c r="G177" s="402"/>
      <c r="H177" s="402"/>
      <c r="I177" s="402"/>
      <c r="J177" s="402"/>
      <c r="K177" s="402"/>
      <c r="L177" s="402"/>
      <c r="M177" s="416"/>
      <c r="N177" s="401"/>
      <c r="O177" s="97"/>
      <c r="P177" s="97"/>
      <c r="Q177" s="98"/>
      <c r="R177" s="98"/>
      <c r="S177" s="98"/>
      <c r="T177" s="98"/>
      <c r="U177" s="98"/>
      <c r="V177" s="98"/>
      <c r="W177" s="98"/>
    </row>
    <row r="178" spans="1:31" ht="23.25" customHeight="1">
      <c r="A178" s="97" t="s">
        <v>218</v>
      </c>
      <c r="B178" s="97"/>
      <c r="C178" s="97"/>
      <c r="D178" s="97"/>
      <c r="E178" s="97"/>
      <c r="F178" s="97"/>
      <c r="G178" s="97"/>
      <c r="H178" s="97"/>
      <c r="I178" s="97"/>
      <c r="J178" s="97"/>
      <c r="K178" s="97"/>
      <c r="L178" s="97"/>
      <c r="M178" s="416"/>
      <c r="N178" s="401"/>
      <c r="O178" s="97"/>
      <c r="P178" s="97"/>
      <c r="Q178" s="98"/>
      <c r="R178" s="98"/>
      <c r="S178" s="98"/>
      <c r="T178" s="98"/>
      <c r="U178" s="98"/>
      <c r="V178" s="98"/>
      <c r="W178" s="98"/>
    </row>
    <row r="179" spans="1:31" ht="28.5" customHeight="1">
      <c r="A179" s="402" t="s">
        <v>219</v>
      </c>
      <c r="B179" s="402"/>
      <c r="C179" s="402"/>
      <c r="D179" s="402"/>
      <c r="E179" s="402"/>
      <c r="F179" s="402"/>
      <c r="G179" s="402"/>
      <c r="H179" s="402"/>
      <c r="I179" s="402"/>
      <c r="J179" s="402"/>
      <c r="K179" s="402"/>
      <c r="L179" s="402"/>
      <c r="M179" s="416"/>
      <c r="N179" s="91"/>
      <c r="O179" s="97"/>
      <c r="P179" s="97"/>
      <c r="Q179" s="98"/>
      <c r="R179" s="98"/>
      <c r="S179" s="98"/>
      <c r="T179" s="98"/>
      <c r="U179" s="98"/>
      <c r="V179" s="98"/>
      <c r="W179" s="98"/>
    </row>
    <row r="180" spans="1:31">
      <c r="A180" s="385" t="s">
        <v>220</v>
      </c>
      <c r="B180" s="385"/>
      <c r="C180" s="385"/>
      <c r="D180" s="385"/>
      <c r="E180" s="385"/>
      <c r="F180" s="385"/>
      <c r="G180" s="385"/>
      <c r="H180" s="385"/>
      <c r="I180" s="385"/>
      <c r="J180" s="385"/>
      <c r="K180" s="97"/>
      <c r="L180" s="97"/>
      <c r="M180" s="97"/>
      <c r="N180" s="91"/>
      <c r="O180" s="97"/>
      <c r="P180" s="97"/>
      <c r="Q180" s="98"/>
      <c r="R180" s="98"/>
      <c r="S180" s="98"/>
      <c r="T180" s="98"/>
      <c r="U180" s="98"/>
      <c r="V180" s="98"/>
      <c r="W180" s="98"/>
    </row>
    <row r="181" spans="1:31" s="94" customFormat="1" ht="60.75" customHeight="1">
      <c r="A181" s="386" t="s">
        <v>221</v>
      </c>
      <c r="B181" s="386" t="s">
        <v>222</v>
      </c>
      <c r="C181" s="386"/>
      <c r="D181" s="386"/>
      <c r="E181" s="386" t="s">
        <v>223</v>
      </c>
      <c r="F181" s="386"/>
      <c r="G181" s="386" t="s">
        <v>224</v>
      </c>
      <c r="H181" s="386"/>
      <c r="I181" s="386"/>
      <c r="J181" s="386" t="s">
        <v>225</v>
      </c>
      <c r="K181" s="386"/>
      <c r="L181" s="386"/>
      <c r="M181" s="386" t="s">
        <v>226</v>
      </c>
      <c r="N181" s="386"/>
      <c r="O181" s="91"/>
      <c r="P181" s="92"/>
      <c r="Q181" s="93"/>
      <c r="R181" s="93"/>
      <c r="S181" s="93"/>
      <c r="T181" s="93"/>
      <c r="U181" s="93"/>
      <c r="V181" s="93"/>
      <c r="W181" s="93"/>
    </row>
    <row r="182" spans="1:31" s="94" customFormat="1" ht="18.75" customHeight="1">
      <c r="A182" s="386"/>
      <c r="B182" s="387" t="s">
        <v>227</v>
      </c>
      <c r="C182" s="387" t="s">
        <v>227</v>
      </c>
      <c r="D182" s="387" t="s">
        <v>227</v>
      </c>
      <c r="E182" s="387" t="s">
        <v>227</v>
      </c>
      <c r="F182" s="387" t="s">
        <v>227</v>
      </c>
      <c r="G182" s="386" t="s">
        <v>228</v>
      </c>
      <c r="H182" s="386" t="s">
        <v>229</v>
      </c>
      <c r="I182" s="386"/>
      <c r="J182" s="331" t="s">
        <v>450</v>
      </c>
      <c r="K182" s="331" t="s">
        <v>451</v>
      </c>
      <c r="L182" s="331" t="s">
        <v>452</v>
      </c>
      <c r="M182" s="386" t="s">
        <v>168</v>
      </c>
      <c r="N182" s="386" t="s">
        <v>169</v>
      </c>
      <c r="O182" s="91"/>
      <c r="P182" s="92"/>
      <c r="Q182" s="93"/>
      <c r="R182" s="93"/>
      <c r="S182" s="93"/>
      <c r="T182" s="93"/>
      <c r="U182" s="93"/>
      <c r="V182" s="93"/>
      <c r="W182" s="93"/>
    </row>
    <row r="183" spans="1:31" s="94" customFormat="1" ht="75">
      <c r="A183" s="386"/>
      <c r="B183" s="388"/>
      <c r="C183" s="388"/>
      <c r="D183" s="388"/>
      <c r="E183" s="388"/>
      <c r="F183" s="388"/>
      <c r="G183" s="386"/>
      <c r="H183" s="99" t="s">
        <v>15</v>
      </c>
      <c r="I183" s="100" t="s">
        <v>230</v>
      </c>
      <c r="J183" s="331"/>
      <c r="K183" s="331"/>
      <c r="L183" s="359"/>
      <c r="M183" s="386"/>
      <c r="N183" s="386"/>
      <c r="O183" s="91"/>
      <c r="P183" s="92"/>
      <c r="Q183" s="93"/>
      <c r="R183" s="93"/>
      <c r="S183" s="93"/>
      <c r="T183" s="93"/>
      <c r="U183" s="93"/>
      <c r="V183" s="93"/>
      <c r="W183" s="93"/>
    </row>
    <row r="184" spans="1:31" s="94" customFormat="1">
      <c r="A184" s="99">
        <v>1</v>
      </c>
      <c r="B184" s="99">
        <v>2</v>
      </c>
      <c r="C184" s="99">
        <v>3</v>
      </c>
      <c r="D184" s="99">
        <v>4</v>
      </c>
      <c r="E184" s="99">
        <v>5</v>
      </c>
      <c r="F184" s="99">
        <v>6</v>
      </c>
      <c r="G184" s="99">
        <v>7</v>
      </c>
      <c r="H184" s="99">
        <v>8</v>
      </c>
      <c r="I184" s="99">
        <v>9</v>
      </c>
      <c r="J184" s="99">
        <v>10</v>
      </c>
      <c r="K184" s="99">
        <v>11</v>
      </c>
      <c r="L184" s="99">
        <v>12</v>
      </c>
      <c r="M184" s="99">
        <v>13</v>
      </c>
      <c r="N184" s="99">
        <v>14</v>
      </c>
      <c r="O184" s="91"/>
      <c r="P184" s="92"/>
      <c r="Q184" s="93"/>
      <c r="R184" s="93"/>
      <c r="S184" s="93"/>
      <c r="T184" s="93"/>
      <c r="U184" s="93"/>
      <c r="V184" s="93"/>
      <c r="W184" s="93"/>
    </row>
    <row r="185" spans="1:31" s="94" customFormat="1">
      <c r="A185" s="386" t="s">
        <v>18</v>
      </c>
      <c r="B185" s="386" t="s">
        <v>18</v>
      </c>
      <c r="C185" s="386" t="s">
        <v>18</v>
      </c>
      <c r="D185" s="386" t="s">
        <v>18</v>
      </c>
      <c r="E185" s="386" t="s">
        <v>18</v>
      </c>
      <c r="F185" s="386" t="s">
        <v>18</v>
      </c>
      <c r="G185" s="99" t="s">
        <v>18</v>
      </c>
      <c r="H185" s="99" t="s">
        <v>18</v>
      </c>
      <c r="I185" s="99" t="s">
        <v>18</v>
      </c>
      <c r="J185" s="99" t="s">
        <v>18</v>
      </c>
      <c r="K185" s="99" t="s">
        <v>18</v>
      </c>
      <c r="L185" s="99" t="s">
        <v>18</v>
      </c>
      <c r="M185" s="99" t="s">
        <v>18</v>
      </c>
      <c r="N185" s="99" t="s">
        <v>18</v>
      </c>
      <c r="O185" s="91"/>
      <c r="P185" s="92"/>
      <c r="Q185" s="93"/>
      <c r="R185" s="93"/>
      <c r="S185" s="93"/>
      <c r="T185" s="93"/>
      <c r="U185" s="93"/>
      <c r="V185" s="93"/>
      <c r="W185" s="93"/>
    </row>
    <row r="186" spans="1:31" s="94" customFormat="1">
      <c r="A186" s="386"/>
      <c r="B186" s="386"/>
      <c r="C186" s="386"/>
      <c r="D186" s="386"/>
      <c r="E186" s="386"/>
      <c r="F186" s="386"/>
      <c r="G186" s="99" t="s">
        <v>18</v>
      </c>
      <c r="H186" s="99" t="s">
        <v>18</v>
      </c>
      <c r="I186" s="99" t="s">
        <v>18</v>
      </c>
      <c r="J186" s="99" t="s">
        <v>18</v>
      </c>
      <c r="K186" s="99" t="s">
        <v>18</v>
      </c>
      <c r="L186" s="99" t="s">
        <v>18</v>
      </c>
      <c r="M186" s="99" t="s">
        <v>18</v>
      </c>
      <c r="N186" s="99" t="s">
        <v>18</v>
      </c>
      <c r="O186" s="91"/>
      <c r="P186" s="92"/>
      <c r="Q186" s="93"/>
      <c r="R186" s="93"/>
      <c r="S186" s="93"/>
      <c r="T186" s="93"/>
      <c r="U186" s="93"/>
      <c r="V186" s="93"/>
      <c r="W186" s="93"/>
    </row>
    <row r="187" spans="1:31" s="94" customForma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91"/>
      <c r="P187" s="92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</row>
    <row r="188" spans="1:31" s="94" customFormat="1">
      <c r="A188" s="385" t="s">
        <v>231</v>
      </c>
      <c r="B188" s="385"/>
      <c r="C188" s="385"/>
      <c r="D188" s="385"/>
      <c r="E188" s="385"/>
      <c r="F188" s="385"/>
      <c r="G188" s="385"/>
      <c r="H188" s="385"/>
      <c r="I188" s="385"/>
      <c r="J188" s="385"/>
      <c r="K188" s="102"/>
      <c r="L188" s="102"/>
      <c r="M188" s="103"/>
      <c r="N188" s="103"/>
      <c r="O188" s="103"/>
      <c r="P188" s="91"/>
      <c r="Q188" s="92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</row>
    <row r="189" spans="1:31" s="94" customFormat="1" ht="114.75" customHeight="1">
      <c r="A189" s="386" t="s">
        <v>221</v>
      </c>
      <c r="B189" s="386" t="s">
        <v>222</v>
      </c>
      <c r="C189" s="386"/>
      <c r="D189" s="386"/>
      <c r="E189" s="386" t="s">
        <v>223</v>
      </c>
      <c r="F189" s="386"/>
      <c r="G189" s="386" t="s">
        <v>232</v>
      </c>
      <c r="H189" s="386"/>
      <c r="I189" s="386"/>
      <c r="J189" s="410" t="s">
        <v>391</v>
      </c>
      <c r="K189" s="411"/>
      <c r="L189" s="412"/>
      <c r="M189" s="413" t="s">
        <v>170</v>
      </c>
      <c r="N189" s="414"/>
      <c r="O189" s="415"/>
      <c r="P189" s="409" t="s">
        <v>226</v>
      </c>
      <c r="Q189" s="409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</row>
    <row r="190" spans="1:31" s="94" customFormat="1" ht="18.75" customHeight="1">
      <c r="A190" s="386"/>
      <c r="B190" s="387" t="s">
        <v>227</v>
      </c>
      <c r="C190" s="387" t="s">
        <v>227</v>
      </c>
      <c r="D190" s="387" t="s">
        <v>227</v>
      </c>
      <c r="E190" s="387" t="s">
        <v>227</v>
      </c>
      <c r="F190" s="387" t="s">
        <v>227</v>
      </c>
      <c r="G190" s="387" t="s">
        <v>228</v>
      </c>
      <c r="H190" s="409" t="s">
        <v>229</v>
      </c>
      <c r="I190" s="409"/>
      <c r="J190" s="331" t="s">
        <v>450</v>
      </c>
      <c r="K190" s="331" t="s">
        <v>451</v>
      </c>
      <c r="L190" s="331" t="s">
        <v>452</v>
      </c>
      <c r="M190" s="331" t="s">
        <v>450</v>
      </c>
      <c r="N190" s="331" t="s">
        <v>451</v>
      </c>
      <c r="O190" s="331" t="s">
        <v>452</v>
      </c>
      <c r="P190" s="386" t="s">
        <v>168</v>
      </c>
      <c r="Q190" s="386" t="s">
        <v>169</v>
      </c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</row>
    <row r="191" spans="1:31" s="94" customFormat="1" ht="75">
      <c r="A191" s="386"/>
      <c r="B191" s="388"/>
      <c r="C191" s="388"/>
      <c r="D191" s="388"/>
      <c r="E191" s="388"/>
      <c r="F191" s="388"/>
      <c r="G191" s="388"/>
      <c r="H191" s="104" t="s">
        <v>15</v>
      </c>
      <c r="I191" s="100" t="s">
        <v>230</v>
      </c>
      <c r="J191" s="331"/>
      <c r="K191" s="331"/>
      <c r="L191" s="359"/>
      <c r="M191" s="331"/>
      <c r="N191" s="331"/>
      <c r="O191" s="359"/>
      <c r="P191" s="386"/>
      <c r="Q191" s="386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</row>
    <row r="192" spans="1:31" s="94" customFormat="1">
      <c r="A192" s="99">
        <v>1</v>
      </c>
      <c r="B192" s="99">
        <v>2</v>
      </c>
      <c r="C192" s="99">
        <v>3</v>
      </c>
      <c r="D192" s="105">
        <v>4</v>
      </c>
      <c r="E192" s="99">
        <v>5</v>
      </c>
      <c r="F192" s="99">
        <v>6</v>
      </c>
      <c r="G192" s="106">
        <v>7</v>
      </c>
      <c r="H192" s="99">
        <v>8</v>
      </c>
      <c r="I192" s="99">
        <v>9</v>
      </c>
      <c r="J192" s="99">
        <v>10</v>
      </c>
      <c r="K192" s="99">
        <v>11</v>
      </c>
      <c r="L192" s="99">
        <v>12</v>
      </c>
      <c r="M192" s="99">
        <v>13</v>
      </c>
      <c r="N192" s="99">
        <v>14</v>
      </c>
      <c r="O192" s="99">
        <v>15</v>
      </c>
      <c r="P192" s="99">
        <v>16</v>
      </c>
      <c r="Q192" s="99">
        <v>17</v>
      </c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</row>
    <row r="193" spans="1:31" s="94" customFormat="1">
      <c r="A193" s="417" t="s">
        <v>18</v>
      </c>
      <c r="B193" s="417" t="s">
        <v>18</v>
      </c>
      <c r="C193" s="417" t="s">
        <v>18</v>
      </c>
      <c r="D193" s="387" t="s">
        <v>18</v>
      </c>
      <c r="E193" s="387" t="s">
        <v>18</v>
      </c>
      <c r="F193" s="386" t="s">
        <v>18</v>
      </c>
      <c r="G193" s="99" t="s">
        <v>18</v>
      </c>
      <c r="H193" s="99" t="s">
        <v>18</v>
      </c>
      <c r="I193" s="99" t="s">
        <v>18</v>
      </c>
      <c r="J193" s="99" t="s">
        <v>18</v>
      </c>
      <c r="K193" s="99" t="s">
        <v>18</v>
      </c>
      <c r="L193" s="99" t="s">
        <v>18</v>
      </c>
      <c r="M193" s="99" t="s">
        <v>18</v>
      </c>
      <c r="N193" s="99" t="s">
        <v>18</v>
      </c>
      <c r="O193" s="99" t="s">
        <v>18</v>
      </c>
      <c r="P193" s="99" t="s">
        <v>18</v>
      </c>
      <c r="Q193" s="99" t="s">
        <v>18</v>
      </c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</row>
    <row r="194" spans="1:31" s="94" customFormat="1">
      <c r="A194" s="417"/>
      <c r="B194" s="417"/>
      <c r="C194" s="417"/>
      <c r="D194" s="388"/>
      <c r="E194" s="388"/>
      <c r="F194" s="386"/>
      <c r="G194" s="99" t="s">
        <v>18</v>
      </c>
      <c r="H194" s="99" t="s">
        <v>18</v>
      </c>
      <c r="I194" s="99" t="s">
        <v>18</v>
      </c>
      <c r="J194" s="99" t="s">
        <v>18</v>
      </c>
      <c r="K194" s="99" t="s">
        <v>18</v>
      </c>
      <c r="L194" s="99" t="s">
        <v>18</v>
      </c>
      <c r="M194" s="99" t="s">
        <v>18</v>
      </c>
      <c r="N194" s="99" t="s">
        <v>18</v>
      </c>
      <c r="O194" s="99" t="s">
        <v>18</v>
      </c>
      <c r="P194" s="99" t="s">
        <v>18</v>
      </c>
      <c r="Q194" s="99" t="s">
        <v>18</v>
      </c>
      <c r="R194" s="4"/>
      <c r="S194" s="4"/>
      <c r="T194" s="4"/>
      <c r="U194" s="4"/>
      <c r="V194" s="4"/>
      <c r="W194" s="4"/>
      <c r="X194" s="93"/>
      <c r="Y194" s="93"/>
      <c r="Z194" s="93"/>
      <c r="AA194" s="93"/>
      <c r="AB194" s="93"/>
      <c r="AC194" s="93"/>
      <c r="AD194" s="93"/>
      <c r="AE194" s="93"/>
    </row>
    <row r="195" spans="1:31" s="94" customFormat="1">
      <c r="A195" s="101"/>
      <c r="B195" s="101"/>
      <c r="C195" s="101"/>
      <c r="D195" s="107"/>
      <c r="E195" s="101"/>
      <c r="F195" s="101"/>
      <c r="G195" s="108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4"/>
      <c r="S195" s="4"/>
      <c r="T195" s="4"/>
      <c r="U195" s="4"/>
      <c r="V195" s="4"/>
      <c r="W195" s="4"/>
      <c r="X195" s="93"/>
      <c r="Y195" s="93"/>
      <c r="Z195" s="93"/>
      <c r="AA195" s="93"/>
      <c r="AB195" s="93"/>
      <c r="AC195" s="93"/>
      <c r="AD195" s="93"/>
      <c r="AE195" s="93"/>
    </row>
    <row r="196" spans="1:31" s="94" customFormat="1">
      <c r="A196" s="109"/>
      <c r="B196" s="109"/>
      <c r="C196" s="109"/>
      <c r="D196" s="110"/>
      <c r="E196" s="109"/>
      <c r="F196" s="109"/>
      <c r="G196" s="110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4"/>
      <c r="S196" s="4"/>
      <c r="T196" s="4"/>
      <c r="U196" s="4"/>
      <c r="V196" s="4"/>
      <c r="W196" s="4"/>
      <c r="X196" s="93"/>
      <c r="Y196" s="93"/>
      <c r="Z196" s="93"/>
      <c r="AA196" s="93"/>
      <c r="AB196" s="93"/>
      <c r="AC196" s="93"/>
      <c r="AD196" s="93"/>
      <c r="AE196" s="93"/>
    </row>
    <row r="197" spans="1:31">
      <c r="A197" s="361" t="s">
        <v>215</v>
      </c>
      <c r="B197" s="330"/>
      <c r="C197" s="330"/>
      <c r="D197" s="330"/>
      <c r="E197" s="330"/>
      <c r="F197" s="330"/>
      <c r="G197" s="330"/>
      <c r="H197" s="330"/>
      <c r="I197" s="330"/>
      <c r="J197" s="330"/>
      <c r="K197" s="330"/>
      <c r="L197" s="330"/>
      <c r="M197" s="330"/>
      <c r="N197" s="330"/>
      <c r="O197" s="330"/>
    </row>
    <row r="198" spans="1:31">
      <c r="A198" s="358" t="s">
        <v>61</v>
      </c>
      <c r="B198" s="358"/>
      <c r="C198" s="358"/>
      <c r="D198" s="358"/>
      <c r="E198" s="358"/>
      <c r="F198" s="358"/>
      <c r="G198" s="358"/>
      <c r="H198" s="358"/>
      <c r="I198" s="358"/>
      <c r="J198" s="358"/>
      <c r="K198" s="358"/>
      <c r="L198" s="358"/>
      <c r="M198" s="358"/>
      <c r="N198" s="358"/>
      <c r="O198" s="358"/>
    </row>
    <row r="199" spans="1:31">
      <c r="A199" s="389" t="s">
        <v>62</v>
      </c>
      <c r="B199" s="389"/>
      <c r="C199" s="389"/>
      <c r="D199" s="389"/>
      <c r="E199" s="389"/>
      <c r="F199" s="389"/>
      <c r="G199" s="389"/>
      <c r="H199" s="389"/>
      <c r="I199" s="389"/>
      <c r="J199" s="389"/>
      <c r="K199" s="389"/>
      <c r="L199" s="389"/>
      <c r="M199" s="7"/>
      <c r="N199" s="7"/>
      <c r="O199" s="7"/>
    </row>
    <row r="200" spans="1:31">
      <c r="A200" s="389" t="s">
        <v>63</v>
      </c>
      <c r="B200" s="389"/>
      <c r="C200" s="389"/>
      <c r="D200" s="389"/>
      <c r="E200" s="389"/>
      <c r="F200" s="389"/>
      <c r="G200" s="389"/>
      <c r="H200" s="389"/>
      <c r="I200" s="389"/>
      <c r="J200" s="389"/>
      <c r="K200" s="389"/>
      <c r="L200" s="389"/>
      <c r="M200" s="7"/>
      <c r="N200" s="7"/>
      <c r="O200" s="7"/>
    </row>
    <row r="201" spans="1:31" ht="16.5" customHeight="1">
      <c r="A201" s="389" t="s">
        <v>64</v>
      </c>
      <c r="B201" s="389"/>
      <c r="C201" s="389"/>
      <c r="D201" s="389"/>
      <c r="E201" s="389"/>
      <c r="F201" s="389"/>
      <c r="G201" s="389"/>
      <c r="H201" s="389"/>
      <c r="I201" s="389"/>
      <c r="J201" s="389"/>
      <c r="K201" s="389"/>
      <c r="L201" s="389"/>
      <c r="M201" s="7"/>
      <c r="N201" s="7"/>
      <c r="O201" s="7"/>
    </row>
    <row r="202" spans="1:31">
      <c r="A202" s="389" t="s">
        <v>65</v>
      </c>
      <c r="B202" s="389"/>
      <c r="C202" s="389"/>
      <c r="D202" s="389"/>
      <c r="E202" s="389"/>
      <c r="F202" s="389"/>
      <c r="G202" s="389"/>
      <c r="H202" s="389"/>
      <c r="I202" s="389"/>
      <c r="J202" s="389"/>
      <c r="K202" s="389"/>
      <c r="L202" s="389"/>
      <c r="M202" s="7"/>
      <c r="N202" s="7"/>
      <c r="O202" s="7"/>
    </row>
    <row r="203" spans="1:31">
      <c r="A203" s="389" t="s">
        <v>66</v>
      </c>
      <c r="B203" s="389"/>
      <c r="C203" s="389"/>
      <c r="D203" s="389"/>
      <c r="E203" s="389"/>
      <c r="F203" s="389"/>
      <c r="G203" s="389"/>
      <c r="H203" s="389"/>
      <c r="I203" s="389"/>
      <c r="J203" s="389"/>
      <c r="K203" s="389"/>
      <c r="L203" s="389"/>
      <c r="M203" s="7"/>
      <c r="N203" s="7"/>
      <c r="O203" s="7"/>
    </row>
    <row r="204" spans="1:31">
      <c r="A204" s="389" t="s">
        <v>67</v>
      </c>
      <c r="B204" s="389"/>
      <c r="C204" s="389"/>
      <c r="D204" s="389"/>
      <c r="E204" s="389"/>
      <c r="F204" s="389"/>
      <c r="G204" s="389"/>
      <c r="H204" s="389"/>
      <c r="I204" s="389"/>
      <c r="J204" s="389"/>
      <c r="K204" s="389"/>
      <c r="L204" s="389"/>
      <c r="M204" s="7"/>
      <c r="N204" s="7"/>
      <c r="O204" s="7"/>
    </row>
    <row r="205" spans="1:31">
      <c r="A205" s="389" t="s">
        <v>68</v>
      </c>
      <c r="B205" s="389"/>
      <c r="C205" s="389"/>
      <c r="D205" s="389"/>
      <c r="E205" s="389"/>
      <c r="F205" s="389"/>
      <c r="G205" s="389"/>
      <c r="H205" s="389"/>
      <c r="I205" s="389"/>
      <c r="J205" s="389"/>
      <c r="K205" s="389"/>
      <c r="L205" s="389"/>
      <c r="M205" s="7"/>
      <c r="N205" s="7"/>
      <c r="O205" s="7"/>
    </row>
    <row r="206" spans="1:31">
      <c r="A206" s="357" t="s">
        <v>89</v>
      </c>
      <c r="B206" s="357"/>
      <c r="C206" s="357"/>
      <c r="D206" s="357"/>
      <c r="E206" s="357"/>
      <c r="F206" s="357"/>
      <c r="G206" s="357"/>
      <c r="H206" s="357"/>
      <c r="I206" s="357"/>
      <c r="J206" s="357"/>
      <c r="K206" s="357"/>
      <c r="L206" s="357"/>
      <c r="M206" s="357"/>
      <c r="N206" s="357"/>
      <c r="O206" s="357"/>
    </row>
    <row r="207" spans="1:31" ht="60.75" customHeight="1">
      <c r="A207" s="357" t="s">
        <v>151</v>
      </c>
      <c r="B207" s="357"/>
      <c r="C207" s="357"/>
      <c r="D207" s="357"/>
      <c r="E207" s="357"/>
      <c r="F207" s="357"/>
      <c r="G207" s="357"/>
      <c r="H207" s="357"/>
      <c r="I207" s="357"/>
      <c r="J207" s="357"/>
      <c r="K207" s="357"/>
      <c r="L207" s="357"/>
      <c r="M207" s="357"/>
      <c r="N207" s="357"/>
      <c r="O207" s="357"/>
    </row>
    <row r="208" spans="1:31" ht="60.75" customHeight="1">
      <c r="A208" s="357" t="s">
        <v>152</v>
      </c>
      <c r="B208" s="357"/>
      <c r="C208" s="357"/>
      <c r="D208" s="357"/>
      <c r="E208" s="357"/>
      <c r="F208" s="357"/>
      <c r="G208" s="357"/>
      <c r="H208" s="357"/>
      <c r="I208" s="357"/>
      <c r="J208" s="357"/>
      <c r="K208" s="357"/>
      <c r="L208" s="357"/>
      <c r="M208" s="357"/>
      <c r="N208" s="357"/>
      <c r="O208" s="357"/>
    </row>
    <row r="209" spans="1:16">
      <c r="A209" s="358" t="s">
        <v>69</v>
      </c>
      <c r="B209" s="358"/>
      <c r="C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</row>
    <row r="210" spans="1:16">
      <c r="A210" s="9" t="s">
        <v>70</v>
      </c>
      <c r="B210" s="331" t="s">
        <v>71</v>
      </c>
      <c r="C210" s="384"/>
      <c r="D210" s="384"/>
      <c r="E210" s="359" t="s">
        <v>72</v>
      </c>
      <c r="F210" s="384"/>
      <c r="G210" s="384"/>
      <c r="H210" s="384"/>
      <c r="I210" s="384"/>
      <c r="J210" s="384"/>
      <c r="K210" s="384"/>
      <c r="L210" s="384"/>
      <c r="M210" s="7"/>
      <c r="N210" s="7"/>
      <c r="O210" s="7"/>
    </row>
    <row r="211" spans="1:16">
      <c r="A211" s="9">
        <v>1</v>
      </c>
      <c r="B211" s="331">
        <v>2</v>
      </c>
      <c r="C211" s="384"/>
      <c r="D211" s="384"/>
      <c r="E211" s="333">
        <v>3</v>
      </c>
      <c r="F211" s="333"/>
      <c r="G211" s="333"/>
      <c r="H211" s="333"/>
      <c r="I211" s="333"/>
      <c r="J211" s="333"/>
      <c r="K211" s="384"/>
      <c r="L211" s="384"/>
      <c r="M211" s="7"/>
      <c r="N211" s="7"/>
      <c r="O211" s="7"/>
    </row>
    <row r="212" spans="1:16" ht="40.5" customHeight="1">
      <c r="A212" s="9" t="s">
        <v>73</v>
      </c>
      <c r="B212" s="331" t="s">
        <v>210</v>
      </c>
      <c r="C212" s="384"/>
      <c r="D212" s="384"/>
      <c r="E212" s="333" t="s">
        <v>74</v>
      </c>
      <c r="F212" s="333"/>
      <c r="G212" s="333"/>
      <c r="H212" s="333"/>
      <c r="I212" s="333"/>
      <c r="J212" s="333"/>
      <c r="K212" s="333"/>
      <c r="L212" s="333"/>
      <c r="M212" s="7"/>
      <c r="N212" s="7"/>
      <c r="O212" s="7"/>
    </row>
    <row r="213" spans="1:16" ht="42.75" customHeight="1">
      <c r="A213" s="9" t="s">
        <v>75</v>
      </c>
      <c r="B213" s="331" t="s">
        <v>76</v>
      </c>
      <c r="C213" s="359"/>
      <c r="D213" s="359"/>
      <c r="E213" s="333" t="s">
        <v>74</v>
      </c>
      <c r="F213" s="333"/>
      <c r="G213" s="333"/>
      <c r="H213" s="333"/>
      <c r="I213" s="333"/>
      <c r="J213" s="333"/>
      <c r="K213" s="333"/>
      <c r="L213" s="333"/>
      <c r="M213" s="7"/>
      <c r="N213" s="7"/>
      <c r="O213" s="7"/>
    </row>
    <row r="214" spans="1:16" ht="42" customHeight="1">
      <c r="A214" s="9" t="s">
        <v>77</v>
      </c>
      <c r="B214" s="331" t="s">
        <v>176</v>
      </c>
      <c r="C214" s="384"/>
      <c r="D214" s="384"/>
      <c r="E214" s="333" t="s">
        <v>74</v>
      </c>
      <c r="F214" s="333"/>
      <c r="G214" s="333"/>
      <c r="H214" s="333"/>
      <c r="I214" s="333"/>
      <c r="J214" s="333"/>
      <c r="K214" s="333"/>
      <c r="L214" s="333"/>
      <c r="M214" s="7"/>
      <c r="N214" s="7"/>
      <c r="O214" s="7"/>
    </row>
    <row r="215" spans="1:16">
      <c r="A215" s="358" t="s">
        <v>79</v>
      </c>
      <c r="B215" s="358"/>
      <c r="C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</row>
    <row r="216" spans="1:16">
      <c r="A216" s="358" t="s">
        <v>80</v>
      </c>
      <c r="B216" s="358"/>
      <c r="C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</row>
    <row r="217" spans="1:16">
      <c r="A217" s="358" t="s">
        <v>81</v>
      </c>
      <c r="B217" s="358"/>
      <c r="C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</row>
    <row r="218" spans="1:16">
      <c r="A218" s="358" t="s">
        <v>173</v>
      </c>
      <c r="B218" s="358"/>
      <c r="C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</row>
    <row r="219" spans="1:16" ht="21" customHeight="1">
      <c r="A219" s="360" t="s">
        <v>90</v>
      </c>
      <c r="B219" s="360"/>
      <c r="C219" s="360"/>
      <c r="D219" s="360"/>
      <c r="E219" s="360"/>
      <c r="F219" s="360"/>
      <c r="G219" s="360"/>
      <c r="H219" s="360"/>
      <c r="I219" s="360"/>
      <c r="J219" s="360"/>
      <c r="K219" s="360"/>
      <c r="L219" s="360"/>
      <c r="M219" s="360"/>
      <c r="N219" s="360"/>
      <c r="O219" s="360"/>
    </row>
    <row r="220" spans="1:16" ht="62.25" customHeight="1">
      <c r="A220" s="360" t="s">
        <v>91</v>
      </c>
      <c r="B220" s="360"/>
      <c r="C220" s="360"/>
      <c r="D220" s="360"/>
      <c r="E220" s="360"/>
      <c r="F220" s="360"/>
      <c r="G220" s="360"/>
      <c r="H220" s="360"/>
      <c r="I220" s="360"/>
      <c r="J220" s="360"/>
      <c r="K220" s="360"/>
      <c r="L220" s="360"/>
      <c r="M220" s="360"/>
      <c r="N220" s="360"/>
      <c r="O220" s="360"/>
    </row>
    <row r="221" spans="1:16">
      <c r="A221" s="364" t="s">
        <v>82</v>
      </c>
      <c r="B221" s="364"/>
      <c r="C221" s="364"/>
      <c r="D221" s="364"/>
      <c r="E221" s="364"/>
      <c r="F221" s="364"/>
      <c r="G221" s="364"/>
      <c r="H221" s="364"/>
      <c r="I221" s="364"/>
      <c r="J221" s="364"/>
      <c r="K221" s="364"/>
      <c r="L221" s="364"/>
      <c r="M221" s="364"/>
      <c r="N221" s="364"/>
      <c r="O221" s="364"/>
    </row>
    <row r="222" spans="1:16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</row>
    <row r="223" spans="1:16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</row>
    <row r="224" spans="1:16" s="125" customFormat="1">
      <c r="A224" s="226" t="s">
        <v>407</v>
      </c>
      <c r="B224" s="226"/>
      <c r="C224" s="226"/>
      <c r="D224" s="226"/>
      <c r="E224" s="226"/>
      <c r="F224" s="226"/>
      <c r="G224" s="226"/>
      <c r="H224" s="226"/>
      <c r="I224" s="226"/>
      <c r="J224" s="226"/>
      <c r="K224" s="226" t="s">
        <v>408</v>
      </c>
      <c r="L224" s="226"/>
      <c r="M224" s="226"/>
      <c r="N224" s="226"/>
      <c r="O224" s="226"/>
      <c r="P224" s="226"/>
    </row>
    <row r="225" spans="1:15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</row>
    <row r="226" spans="1:15">
      <c r="A226" s="22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</row>
  </sheetData>
  <mergeCells count="280">
    <mergeCell ref="E169:G169"/>
    <mergeCell ref="H169:L169"/>
    <mergeCell ref="H172:L172"/>
    <mergeCell ref="N176:N178"/>
    <mergeCell ref="A177:L177"/>
    <mergeCell ref="A179:L179"/>
    <mergeCell ref="A180:J180"/>
    <mergeCell ref="A170:D170"/>
    <mergeCell ref="E170:G170"/>
    <mergeCell ref="H170:L170"/>
    <mergeCell ref="A171:D171"/>
    <mergeCell ref="E171:G171"/>
    <mergeCell ref="H171:L171"/>
    <mergeCell ref="A172:D172"/>
    <mergeCell ref="E172:G172"/>
    <mergeCell ref="M176:M179"/>
    <mergeCell ref="A174:O174"/>
    <mergeCell ref="A193:A194"/>
    <mergeCell ref="B193:B194"/>
    <mergeCell ref="C193:C194"/>
    <mergeCell ref="D193:D194"/>
    <mergeCell ref="E193:E194"/>
    <mergeCell ref="F193:F194"/>
    <mergeCell ref="F185:F186"/>
    <mergeCell ref="A188:J188"/>
    <mergeCell ref="A189:A191"/>
    <mergeCell ref="B189:D189"/>
    <mergeCell ref="E189:F189"/>
    <mergeCell ref="G189:I189"/>
    <mergeCell ref="J189:L189"/>
    <mergeCell ref="A185:A186"/>
    <mergeCell ref="B185:B186"/>
    <mergeCell ref="C185:C186"/>
    <mergeCell ref="D185:D186"/>
    <mergeCell ref="E185:E186"/>
    <mergeCell ref="P189:Q189"/>
    <mergeCell ref="B190:B191"/>
    <mergeCell ref="C190:C191"/>
    <mergeCell ref="D190:D191"/>
    <mergeCell ref="E190:E191"/>
    <mergeCell ref="F190:F191"/>
    <mergeCell ref="G190:G191"/>
    <mergeCell ref="H190:I190"/>
    <mergeCell ref="J190:J191"/>
    <mergeCell ref="K190:K191"/>
    <mergeCell ref="L190:L191"/>
    <mergeCell ref="M190:M191"/>
    <mergeCell ref="N190:N191"/>
    <mergeCell ref="O190:O191"/>
    <mergeCell ref="P190:P191"/>
    <mergeCell ref="Q190:Q191"/>
    <mergeCell ref="M189:O189"/>
    <mergeCell ref="A162:F162"/>
    <mergeCell ref="A157:K157"/>
    <mergeCell ref="E158:K158"/>
    <mergeCell ref="E159:K159"/>
    <mergeCell ref="E161:K161"/>
    <mergeCell ref="E128:F129"/>
    <mergeCell ref="M128:O128"/>
    <mergeCell ref="J64:L64"/>
    <mergeCell ref="M64:O64"/>
    <mergeCell ref="G65:G66"/>
    <mergeCell ref="H65:I65"/>
    <mergeCell ref="A78:O78"/>
    <mergeCell ref="A79:O79"/>
    <mergeCell ref="G64:I64"/>
    <mergeCell ref="A80:K80"/>
    <mergeCell ref="E81:K81"/>
    <mergeCell ref="E82:K82"/>
    <mergeCell ref="E83:K83"/>
    <mergeCell ref="J65:J66"/>
    <mergeCell ref="K65:K66"/>
    <mergeCell ref="L65:L66"/>
    <mergeCell ref="M65:M66"/>
    <mergeCell ref="N65:N66"/>
    <mergeCell ref="A84:F84"/>
    <mergeCell ref="A30:J30"/>
    <mergeCell ref="A40:A42"/>
    <mergeCell ref="B40:D41"/>
    <mergeCell ref="E40:F41"/>
    <mergeCell ref="G40:I40"/>
    <mergeCell ref="J40:L40"/>
    <mergeCell ref="A35:L35"/>
    <mergeCell ref="M129:M130"/>
    <mergeCell ref="N129:N130"/>
    <mergeCell ref="G129:G130"/>
    <mergeCell ref="H129:I129"/>
    <mergeCell ref="A85:K85"/>
    <mergeCell ref="A86:K86"/>
    <mergeCell ref="A87:K87"/>
    <mergeCell ref="J129:J130"/>
    <mergeCell ref="K129:K130"/>
    <mergeCell ref="L129:L130"/>
    <mergeCell ref="C46:C47"/>
    <mergeCell ref="D46:D47"/>
    <mergeCell ref="A27:O27"/>
    <mergeCell ref="A28:J28"/>
    <mergeCell ref="A16:O16"/>
    <mergeCell ref="K21:M21"/>
    <mergeCell ref="N21:O21"/>
    <mergeCell ref="A23:J23"/>
    <mergeCell ref="K23:M23"/>
    <mergeCell ref="N23:O23"/>
    <mergeCell ref="A24:J24"/>
    <mergeCell ref="K24:M24"/>
    <mergeCell ref="N24:O24"/>
    <mergeCell ref="A17:O17"/>
    <mergeCell ref="N18:O18"/>
    <mergeCell ref="A19:J19"/>
    <mergeCell ref="K19:M19"/>
    <mergeCell ref="N19:O19"/>
    <mergeCell ref="A20:J20"/>
    <mergeCell ref="K20:M20"/>
    <mergeCell ref="N20:O20"/>
    <mergeCell ref="A38:L38"/>
    <mergeCell ref="A39:J39"/>
    <mergeCell ref="A29:J29"/>
    <mergeCell ref="A97:L97"/>
    <mergeCell ref="A98:L98"/>
    <mergeCell ref="A88:I88"/>
    <mergeCell ref="A89:D89"/>
    <mergeCell ref="E89:G89"/>
    <mergeCell ref="H89:L89"/>
    <mergeCell ref="G41:G42"/>
    <mergeCell ref="H41:I41"/>
    <mergeCell ref="J41:J42"/>
    <mergeCell ref="K41:K42"/>
    <mergeCell ref="L41:L42"/>
    <mergeCell ref="A62:O62"/>
    <mergeCell ref="A63:J63"/>
    <mergeCell ref="A64:A66"/>
    <mergeCell ref="B64:D65"/>
    <mergeCell ref="E64:F65"/>
    <mergeCell ref="A44:A45"/>
    <mergeCell ref="B44:B45"/>
    <mergeCell ref="C44:C45"/>
    <mergeCell ref="D44:D45"/>
    <mergeCell ref="E44:E45"/>
    <mergeCell ref="F44:F45"/>
    <mergeCell ref="A46:A47"/>
    <mergeCell ref="B46:B47"/>
    <mergeCell ref="A93:D93"/>
    <mergeCell ref="E93:G93"/>
    <mergeCell ref="H93:L93"/>
    <mergeCell ref="A94:D94"/>
    <mergeCell ref="E94:G94"/>
    <mergeCell ref="H94:L94"/>
    <mergeCell ref="A90:D90"/>
    <mergeCell ref="E90:G90"/>
    <mergeCell ref="H90:L90"/>
    <mergeCell ref="A91:D91"/>
    <mergeCell ref="E91:G91"/>
    <mergeCell ref="H91:L91"/>
    <mergeCell ref="A92:D92"/>
    <mergeCell ref="A163:K163"/>
    <mergeCell ref="A164:K164"/>
    <mergeCell ref="A165:K165"/>
    <mergeCell ref="B101:D102"/>
    <mergeCell ref="E101:F102"/>
    <mergeCell ref="G101:I101"/>
    <mergeCell ref="J101:L101"/>
    <mergeCell ref="A176:L176"/>
    <mergeCell ref="G128:I128"/>
    <mergeCell ref="J128:L128"/>
    <mergeCell ref="G102:G103"/>
    <mergeCell ref="H102:I102"/>
    <mergeCell ref="J102:J103"/>
    <mergeCell ref="K102:K103"/>
    <mergeCell ref="L102:L103"/>
    <mergeCell ref="A166:I166"/>
    <mergeCell ref="A167:D167"/>
    <mergeCell ref="E167:G167"/>
    <mergeCell ref="H167:L167"/>
    <mergeCell ref="A168:D168"/>
    <mergeCell ref="E168:G168"/>
    <mergeCell ref="H168:L168"/>
    <mergeCell ref="A169:D169"/>
    <mergeCell ref="E160:K160"/>
    <mergeCell ref="G181:I181"/>
    <mergeCell ref="J181:L181"/>
    <mergeCell ref="M181:N181"/>
    <mergeCell ref="B182:B183"/>
    <mergeCell ref="C182:C183"/>
    <mergeCell ref="D182:D183"/>
    <mergeCell ref="E182:E183"/>
    <mergeCell ref="F182:F183"/>
    <mergeCell ref="G182:G183"/>
    <mergeCell ref="H182:I182"/>
    <mergeCell ref="J182:J183"/>
    <mergeCell ref="K182:K183"/>
    <mergeCell ref="L182:L183"/>
    <mergeCell ref="M182:M183"/>
    <mergeCell ref="N182:N183"/>
    <mergeCell ref="A220:O220"/>
    <mergeCell ref="A221:O221"/>
    <mergeCell ref="B214:D214"/>
    <mergeCell ref="E214:L214"/>
    <mergeCell ref="A215:O215"/>
    <mergeCell ref="A216:O216"/>
    <mergeCell ref="A217:O217"/>
    <mergeCell ref="A219:O219"/>
    <mergeCell ref="B211:D211"/>
    <mergeCell ref="E211:L211"/>
    <mergeCell ref="B212:D212"/>
    <mergeCell ref="E212:L212"/>
    <mergeCell ref="B213:D213"/>
    <mergeCell ref="E213:L213"/>
    <mergeCell ref="A218:O218"/>
    <mergeCell ref="A204:L204"/>
    <mergeCell ref="A205:L205"/>
    <mergeCell ref="A206:O206"/>
    <mergeCell ref="A207:O207"/>
    <mergeCell ref="A209:O209"/>
    <mergeCell ref="B210:D210"/>
    <mergeCell ref="E210:L210"/>
    <mergeCell ref="A198:O198"/>
    <mergeCell ref="A50:A51"/>
    <mergeCell ref="B50:B51"/>
    <mergeCell ref="C50:C51"/>
    <mergeCell ref="D50:D51"/>
    <mergeCell ref="E50:E51"/>
    <mergeCell ref="F50:F51"/>
    <mergeCell ref="A199:L199"/>
    <mergeCell ref="A200:L200"/>
    <mergeCell ref="A201:L201"/>
    <mergeCell ref="A202:L202"/>
    <mergeCell ref="A203:L203"/>
    <mergeCell ref="A208:O208"/>
    <mergeCell ref="A197:O197"/>
    <mergeCell ref="A181:A183"/>
    <mergeCell ref="B181:D181"/>
    <mergeCell ref="E181:F181"/>
    <mergeCell ref="F48:F49"/>
    <mergeCell ref="P128:Q128"/>
    <mergeCell ref="P129:P130"/>
    <mergeCell ref="Q129:Q130"/>
    <mergeCell ref="M101:N101"/>
    <mergeCell ref="M102:M103"/>
    <mergeCell ref="N102:N103"/>
    <mergeCell ref="P64:Q64"/>
    <mergeCell ref="P65:P66"/>
    <mergeCell ref="Q65:Q66"/>
    <mergeCell ref="M96:M98"/>
    <mergeCell ref="N96:N98"/>
    <mergeCell ref="O65:O66"/>
    <mergeCell ref="O129:O130"/>
    <mergeCell ref="A126:O126"/>
    <mergeCell ref="A127:J127"/>
    <mergeCell ref="A128:A130"/>
    <mergeCell ref="B128:D129"/>
    <mergeCell ref="A101:A103"/>
    <mergeCell ref="A99:L99"/>
    <mergeCell ref="A100:J100"/>
    <mergeCell ref="A96:L96"/>
    <mergeCell ref="E92:G92"/>
    <mergeCell ref="H92:L92"/>
    <mergeCell ref="A6:O6"/>
    <mergeCell ref="A7:O7"/>
    <mergeCell ref="A8:O8"/>
    <mergeCell ref="A9:O9"/>
    <mergeCell ref="D18:J18"/>
    <mergeCell ref="E46:E47"/>
    <mergeCell ref="F46:F47"/>
    <mergeCell ref="A48:A49"/>
    <mergeCell ref="B48:B49"/>
    <mergeCell ref="C48:C49"/>
    <mergeCell ref="D48:D49"/>
    <mergeCell ref="E48:E49"/>
    <mergeCell ref="M40:N40"/>
    <mergeCell ref="M41:M42"/>
    <mergeCell ref="N41:N42"/>
    <mergeCell ref="M35:M37"/>
    <mergeCell ref="N35:N37"/>
    <mergeCell ref="A36:L36"/>
    <mergeCell ref="K25:M25"/>
    <mergeCell ref="N25:O25"/>
    <mergeCell ref="A31:J31"/>
    <mergeCell ref="A32:J32"/>
    <mergeCell ref="A33:J33"/>
    <mergeCell ref="A34:O34"/>
  </mergeCells>
  <hyperlinks>
    <hyperlink ref="P189" location="sub_666" display="sub_666"/>
  </hyperlinks>
  <pageMargins left="0.55118110236220474" right="0.31496062992125984" top="0.35433070866141736" bottom="0.35433070866141736" header="0.31496062992125984" footer="0.31496062992125984"/>
  <pageSetup paperSize="9" scale="49" fitToHeight="8" orientation="landscape" r:id="rId1"/>
  <rowBreaks count="7" manualBreakCount="7">
    <brk id="33" max="16" man="1"/>
    <brk id="50" max="16" man="1"/>
    <brk id="86" max="16" man="1"/>
    <brk id="117" max="16" man="1"/>
    <brk id="147" max="16" man="1"/>
    <brk id="164" max="16" man="1"/>
    <brk id="195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58</vt:i4>
      </vt:variant>
      <vt:variant>
        <vt:lpstr>Именованные диапазоны</vt:lpstr>
      </vt:variant>
      <vt:variant>
        <vt:i4>58</vt:i4>
      </vt:variant>
    </vt:vector>
  </HeadingPairs>
  <TitlesOfParts>
    <vt:vector size="116" baseType="lpstr">
      <vt:lpstr>МАДОУ1</vt:lpstr>
      <vt:lpstr>МБДОУ 2</vt:lpstr>
      <vt:lpstr>МБДОУ 3</vt:lpstr>
      <vt:lpstr>МАДОУ4</vt:lpstr>
      <vt:lpstr>МБДОУ 5</vt:lpstr>
      <vt:lpstr>МАДОУ6</vt:lpstr>
      <vt:lpstr>МАДОУ 7</vt:lpstr>
      <vt:lpstr>МАДОУ8</vt:lpstr>
      <vt:lpstr>МБДОУ 10</vt:lpstr>
      <vt:lpstr>МБДОУ 12</vt:lpstr>
      <vt:lpstr>МБДОУ 15</vt:lpstr>
      <vt:lpstr>МБДОУ 17</vt:lpstr>
      <vt:lpstr>МБДОУ 20</vt:lpstr>
      <vt:lpstr>МБДОУ 24</vt:lpstr>
      <vt:lpstr>МБДОУ 25</vt:lpstr>
      <vt:lpstr>МБДОУ 29</vt:lpstr>
      <vt:lpstr>МБДОУ 31</vt:lpstr>
      <vt:lpstr>МБДОУ 32</vt:lpstr>
      <vt:lpstr>МБДОУ 36</vt:lpstr>
      <vt:lpstr>МБДОУ 37</vt:lpstr>
      <vt:lpstr>МБДОУ1338</vt:lpstr>
      <vt:lpstr>МБДОУ 39</vt:lpstr>
      <vt:lpstr>МБДОУ 41</vt:lpstr>
      <vt:lpstr>МБДОУ 43</vt:lpstr>
      <vt:lpstr>МБДОУ 44</vt:lpstr>
      <vt:lpstr>МБДОУ 45</vt:lpstr>
      <vt:lpstr>МБДОУ 46</vt:lpstr>
      <vt:lpstr>МБДОУ 48</vt:lpstr>
      <vt:lpstr>МБДОУ 51</vt:lpstr>
      <vt:lpstr>МБДОУ 52</vt:lpstr>
      <vt:lpstr>МБДОУ 55</vt:lpstr>
      <vt:lpstr>МБДОУ 59</vt:lpstr>
      <vt:lpstr>МБДОУ 62</vt:lpstr>
      <vt:lpstr>МБДОУ 63</vt:lpstr>
      <vt:lpstr>МБДОУ 64</vt:lpstr>
      <vt:lpstr>МБДОУ 65</vt:lpstr>
      <vt:lpstr>МАДОУ ЦРР Улыбка</vt:lpstr>
      <vt:lpstr>МБДОУ 67</vt:lpstr>
      <vt:lpstr>МАДОУ 68</vt:lpstr>
      <vt:lpstr>МБДОУ 71</vt:lpstr>
      <vt:lpstr>МБДОУ 73</vt:lpstr>
      <vt:lpstr>МБДОУ 76</vt:lpstr>
      <vt:lpstr>МБДОУ 78</vt:lpstr>
      <vt:lpstr>МБДОУ 80</vt:lpstr>
      <vt:lpstr>МБДОУ 83</vt:lpstr>
      <vt:lpstr>МБДОУ 84</vt:lpstr>
      <vt:lpstr>МБДОУ 86</vt:lpstr>
      <vt:lpstr>МБДОУ 91</vt:lpstr>
      <vt:lpstr>МБДОУ 92</vt:lpstr>
      <vt:lpstr>МБДОУ 93</vt:lpstr>
      <vt:lpstr>МБДОУ 94</vt:lpstr>
      <vt:lpstr>МБДОУ 95</vt:lpstr>
      <vt:lpstr>МБДОУ 97</vt:lpstr>
      <vt:lpstr>МБДОУ 99</vt:lpstr>
      <vt:lpstr>МБДОУ 100</vt:lpstr>
      <vt:lpstr>МБДОУ 101</vt:lpstr>
      <vt:lpstr>МБДОУ 102</vt:lpstr>
      <vt:lpstr>свод</vt:lpstr>
      <vt:lpstr>'МАДОУ 68'!Область_печати</vt:lpstr>
      <vt:lpstr>'МАДОУ 7'!Область_печати</vt:lpstr>
      <vt:lpstr>'МАДОУ ЦРР Улыбка'!Область_печати</vt:lpstr>
      <vt:lpstr>МАДОУ1!Область_печати</vt:lpstr>
      <vt:lpstr>МАДОУ4!Область_печати</vt:lpstr>
      <vt:lpstr>МАДОУ6!Область_печати</vt:lpstr>
      <vt:lpstr>МАДОУ8!Область_печати</vt:lpstr>
      <vt:lpstr>'МБДОУ 10'!Область_печати</vt:lpstr>
      <vt:lpstr>'МБДОУ 100'!Область_печати</vt:lpstr>
      <vt:lpstr>'МБДОУ 101'!Область_печати</vt:lpstr>
      <vt:lpstr>'МБДОУ 102'!Область_печати</vt:lpstr>
      <vt:lpstr>'МБДОУ 12'!Область_печати</vt:lpstr>
      <vt:lpstr>'МБДОУ 15'!Область_печати</vt:lpstr>
      <vt:lpstr>'МБДОУ 17'!Область_печати</vt:lpstr>
      <vt:lpstr>'МБДОУ 2'!Область_печати</vt:lpstr>
      <vt:lpstr>'МБДОУ 20'!Область_печати</vt:lpstr>
      <vt:lpstr>'МБДОУ 24'!Область_печати</vt:lpstr>
      <vt:lpstr>'МБДОУ 25'!Область_печати</vt:lpstr>
      <vt:lpstr>'МБДОУ 29'!Область_печати</vt:lpstr>
      <vt:lpstr>'МБДОУ 3'!Область_печати</vt:lpstr>
      <vt:lpstr>'МБДОУ 31'!Область_печати</vt:lpstr>
      <vt:lpstr>'МБДОУ 32'!Область_печати</vt:lpstr>
      <vt:lpstr>'МБДОУ 36'!Область_печати</vt:lpstr>
      <vt:lpstr>'МБДОУ 37'!Область_печати</vt:lpstr>
      <vt:lpstr>'МБДОУ 39'!Область_печати</vt:lpstr>
      <vt:lpstr>'МБДОУ 41'!Область_печати</vt:lpstr>
      <vt:lpstr>'МБДОУ 43'!Область_печати</vt:lpstr>
      <vt:lpstr>'МБДОУ 44'!Область_печати</vt:lpstr>
      <vt:lpstr>'МБДОУ 45'!Область_печати</vt:lpstr>
      <vt:lpstr>'МБДОУ 46'!Область_печати</vt:lpstr>
      <vt:lpstr>'МБДОУ 48'!Область_печати</vt:lpstr>
      <vt:lpstr>'МБДОУ 5'!Область_печати</vt:lpstr>
      <vt:lpstr>'МБДОУ 51'!Область_печати</vt:lpstr>
      <vt:lpstr>'МБДОУ 52'!Область_печати</vt:lpstr>
      <vt:lpstr>'МБДОУ 55'!Область_печати</vt:lpstr>
      <vt:lpstr>'МБДОУ 59'!Область_печати</vt:lpstr>
      <vt:lpstr>'МБДОУ 62'!Область_печати</vt:lpstr>
      <vt:lpstr>'МБДОУ 63'!Область_печати</vt:lpstr>
      <vt:lpstr>'МБДОУ 64'!Область_печати</vt:lpstr>
      <vt:lpstr>'МБДОУ 65'!Область_печати</vt:lpstr>
      <vt:lpstr>'МБДОУ 67'!Область_печати</vt:lpstr>
      <vt:lpstr>'МБДОУ 71'!Область_печати</vt:lpstr>
      <vt:lpstr>'МБДОУ 73'!Область_печати</vt:lpstr>
      <vt:lpstr>'МБДОУ 76'!Область_печати</vt:lpstr>
      <vt:lpstr>'МБДОУ 78'!Область_печати</vt:lpstr>
      <vt:lpstr>'МБДОУ 80'!Область_печати</vt:lpstr>
      <vt:lpstr>'МБДОУ 83'!Область_печати</vt:lpstr>
      <vt:lpstr>'МБДОУ 84'!Область_печати</vt:lpstr>
      <vt:lpstr>'МБДОУ 86'!Область_печати</vt:lpstr>
      <vt:lpstr>'МБДОУ 91'!Область_печати</vt:lpstr>
      <vt:lpstr>'МБДОУ 92'!Область_печати</vt:lpstr>
      <vt:lpstr>'МБДОУ 93'!Область_печати</vt:lpstr>
      <vt:lpstr>'МБДОУ 94'!Область_печати</vt:lpstr>
      <vt:lpstr>'МБДОУ 95'!Область_печати</vt:lpstr>
      <vt:lpstr>'МБДОУ 97'!Область_печати</vt:lpstr>
      <vt:lpstr>'МБДОУ 99'!Область_печати</vt:lpstr>
      <vt:lpstr>МБДОУ1338!Область_печати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2024-01-04T10:28:40Z</dcterms:modified>
</cp:coreProperties>
</file>