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 firstSheet="9" activeTab="12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6" sheetId="72" r:id="rId6"/>
    <sheet name="МАДОУ 7" sheetId="12" r:id="rId7"/>
    <sheet name="МАДОУ8" sheetId="73" r:id="rId8"/>
    <sheet name="МБДОУ 10" sheetId="14" r:id="rId9"/>
    <sheet name="МБДОУ 12" sheetId="15" r:id="rId10"/>
    <sheet name="МБДОУ 15" sheetId="16" r:id="rId11"/>
    <sheet name="МБДОУ 17" sheetId="17" r:id="rId12"/>
    <sheet name="МБДОУ 20" sheetId="18" r:id="rId13"/>
    <sheet name="МБДОУ 24" sheetId="19" r:id="rId14"/>
    <sheet name="МБДОУ 25" sheetId="20" r:id="rId15"/>
    <sheet name="МБДОУ 29" sheetId="21" r:id="rId16"/>
    <sheet name="МБДОУ 31" sheetId="9" r:id="rId17"/>
    <sheet name="МБДОУ 32" sheetId="22" r:id="rId18"/>
    <sheet name="МБДОУ 36" sheetId="23" r:id="rId19"/>
    <sheet name="МБДОУ 37" sheetId="24" r:id="rId20"/>
    <sheet name="МБДОУ 38" sheetId="25" r:id="rId21"/>
    <sheet name="МБДОУ 39" sheetId="26" r:id="rId22"/>
    <sheet name="МБДОУ 41" sheetId="27" r:id="rId23"/>
    <sheet name="МБДОУ 43" sheetId="63" r:id="rId24"/>
    <sheet name="МБДОУ 44" sheetId="29" r:id="rId25"/>
    <sheet name="МБДОУ 45" sheetId="30" r:id="rId26"/>
    <sheet name="МБДОУ 46" sheetId="71" r:id="rId27"/>
    <sheet name="МБДОУ 48" sheetId="33" r:id="rId28"/>
    <sheet name="МБДОУ 51" sheetId="34" r:id="rId29"/>
    <sheet name="МБДОУ 52" sheetId="35" r:id="rId30"/>
    <sheet name="МБДОУ 55" sheetId="36" r:id="rId31"/>
    <sheet name="МБДОУ 59" sheetId="37" r:id="rId32"/>
    <sheet name="МБДОУ 62" sheetId="38" r:id="rId33"/>
    <sheet name="МБДОУ 63" sheetId="39" r:id="rId34"/>
    <sheet name="МБДОУ 64" sheetId="64" r:id="rId35"/>
    <sheet name="МБДОУ 65" sheetId="41" r:id="rId36"/>
    <sheet name="МАДОУ ЦРР Улыбка" sheetId="70" r:id="rId37"/>
    <sheet name="МБДОУ 67" sheetId="43" r:id="rId38"/>
    <sheet name="МАДОУ 68" sheetId="44" r:id="rId39"/>
    <sheet name="МБДОУ 71" sheetId="45" r:id="rId40"/>
    <sheet name="МБДОУ 73" sheetId="46" r:id="rId41"/>
    <sheet name="МБДОУ 76" sheetId="47" r:id="rId42"/>
    <sheet name="МБДОУ 78" sheetId="49" r:id="rId43"/>
    <sheet name="МБДОУ 80" sheetId="50" r:id="rId44"/>
    <sheet name="МБДОУ 83" sheetId="51" r:id="rId45"/>
    <sheet name="МБДОУ 84" sheetId="52" r:id="rId46"/>
    <sheet name="МБДОУ 86" sheetId="53" r:id="rId47"/>
    <sheet name="МБДОУ 91" sheetId="32" r:id="rId48"/>
    <sheet name="МБДОУ 92" sheetId="54" r:id="rId49"/>
    <sheet name="МБДОУ 93" sheetId="55" r:id="rId50"/>
    <sheet name="МБДОУ 94" sheetId="56" r:id="rId51"/>
    <sheet name="МБДОУ 95" sheetId="57" r:id="rId52"/>
    <sheet name="МБДОУ 97" sheetId="58" r:id="rId53"/>
    <sheet name="МБДОУ 99" sheetId="59" r:id="rId54"/>
    <sheet name="МБДОУ 100" sheetId="60" r:id="rId55"/>
    <sheet name="МБДОУ 101" sheetId="61" r:id="rId56"/>
    <sheet name="МБДОУ 102" sheetId="62" r:id="rId57"/>
    <sheet name="свод" sheetId="65" r:id="rId58"/>
  </sheets>
  <externalReferences>
    <externalReference r:id="rId59"/>
  </externalReferences>
  <definedNames>
    <definedName name="_xlnm.Print_Area" localSheetId="38">'МАДОУ 68'!$A$1:$Q$217</definedName>
    <definedName name="_xlnm.Print_Area" localSheetId="6">'МАДОУ 7'!$A$1:$Q$215</definedName>
    <definedName name="_xlnm.Print_Area" localSheetId="36">'МАДОУ ЦРР Улыбка'!$A$1:$Q$217</definedName>
    <definedName name="_xlnm.Print_Area" localSheetId="0">МАДОУ1!$A$1:$Q$217</definedName>
    <definedName name="_xlnm.Print_Area" localSheetId="3">МАДОУ4!$A$1:$Q$215</definedName>
    <definedName name="_xlnm.Print_Area" localSheetId="5">МАДОУ6!$A$1:$Q$215</definedName>
    <definedName name="_xlnm.Print_Area" localSheetId="7">МАДОУ8!$A$1:$Q$215</definedName>
    <definedName name="_xlnm.Print_Area" localSheetId="8">'МБДОУ 10'!$A$1:$Q$217</definedName>
    <definedName name="_xlnm.Print_Area" localSheetId="54">'МБДОУ 100'!$A$1:$Q$217</definedName>
    <definedName name="_xlnm.Print_Area" localSheetId="55">'МБДОУ 101'!$A$1:$Q$217</definedName>
    <definedName name="_xlnm.Print_Area" localSheetId="56">'МБДОУ 102'!$A$1:$Q$217</definedName>
    <definedName name="_xlnm.Print_Area" localSheetId="9">'МБДОУ 12'!$A$1:$Q$215</definedName>
    <definedName name="_xlnm.Print_Area" localSheetId="10">'МБДОУ 15'!$A$1:$Q$215</definedName>
    <definedName name="_xlnm.Print_Area" localSheetId="11">'МБДОУ 17'!$A$1:$Q$215</definedName>
    <definedName name="_xlnm.Print_Area" localSheetId="1">'МБДОУ 2'!$A$1:$Q$215</definedName>
    <definedName name="_xlnm.Print_Area" localSheetId="12">'МБДОУ 20'!$A$1:$Q$215</definedName>
    <definedName name="_xlnm.Print_Area" localSheetId="13">'МБДОУ 24'!$A$1:$Q$217</definedName>
    <definedName name="_xlnm.Print_Area" localSheetId="14">'МБДОУ 25'!$A$1:$Q$216</definedName>
    <definedName name="_xlnm.Print_Area" localSheetId="15">'МБДОУ 29'!$A$1:$Q$217</definedName>
    <definedName name="_xlnm.Print_Area" localSheetId="2">'МБДОУ 3'!$A$1:$Q$215</definedName>
    <definedName name="_xlnm.Print_Area" localSheetId="16">'МБДОУ 31'!$A$1:$Q$217</definedName>
    <definedName name="_xlnm.Print_Area" localSheetId="17">'МБДОУ 32'!$A$1:$Q$217</definedName>
    <definedName name="_xlnm.Print_Area" localSheetId="18">'МБДОУ 36'!$A$1:$Q$215</definedName>
    <definedName name="_xlnm.Print_Area" localSheetId="19">'МБДОУ 37'!$A$1:$Q$215</definedName>
    <definedName name="_xlnm.Print_Area" localSheetId="20">'МБДОУ 38'!$A$1:$Q$217</definedName>
    <definedName name="_xlnm.Print_Area" localSheetId="21">'МБДОУ 39'!$A$1:$Q$216</definedName>
    <definedName name="_xlnm.Print_Area" localSheetId="22">'МБДОУ 41'!$A$1:$Q$217</definedName>
    <definedName name="_xlnm.Print_Area" localSheetId="23">'МБДОУ 43'!$A$1:$Q$216</definedName>
    <definedName name="_xlnm.Print_Area" localSheetId="24">'МБДОУ 44'!$A$1:$Q$217</definedName>
    <definedName name="_xlnm.Print_Area" localSheetId="25">'МБДОУ 45'!$A$1:$Q$215</definedName>
    <definedName name="_xlnm.Print_Area" localSheetId="26">'МБДОУ 46'!$A$1:$Q$217</definedName>
    <definedName name="_xlnm.Print_Area" localSheetId="27">'МБДОУ 48'!$A$1:$Q$217</definedName>
    <definedName name="_xlnm.Print_Area" localSheetId="4">'МБДОУ 5'!$A$1:$Q$216</definedName>
    <definedName name="_xlnm.Print_Area" localSheetId="28">'МБДОУ 51'!$A$1:$Q$215</definedName>
    <definedName name="_xlnm.Print_Area" localSheetId="29">'МБДОУ 52'!$A$1:$Q$217</definedName>
    <definedName name="_xlnm.Print_Area" localSheetId="30">'МБДОУ 55'!$A$1:$Q$217</definedName>
    <definedName name="_xlnm.Print_Area" localSheetId="31">'МБДОУ 59'!$A$1:$Q$217</definedName>
    <definedName name="_xlnm.Print_Area" localSheetId="32">'МБДОУ 62'!$A$1:$Q$217</definedName>
    <definedName name="_xlnm.Print_Area" localSheetId="33">'МБДОУ 63'!$A$1:$Q$217</definedName>
    <definedName name="_xlnm.Print_Area" localSheetId="34">'МБДОУ 64'!$A$1:$Q$216</definedName>
    <definedName name="_xlnm.Print_Area" localSheetId="35">'МБДОУ 65'!$A$1:$Q$217</definedName>
    <definedName name="_xlnm.Print_Area" localSheetId="37">'МБДОУ 67'!$A$1:$Q$217</definedName>
    <definedName name="_xlnm.Print_Area" localSheetId="39">'МБДОУ 71'!$A$1:$Q$217</definedName>
    <definedName name="_xlnm.Print_Area" localSheetId="40">'МБДОУ 73'!$A$1:$Q$215</definedName>
    <definedName name="_xlnm.Print_Area" localSheetId="41">'МБДОУ 76'!$A$1:$Q$217</definedName>
    <definedName name="_xlnm.Print_Area" localSheetId="42">'МБДОУ 78'!$A$1:$Q$217</definedName>
    <definedName name="_xlnm.Print_Area" localSheetId="43">'МБДОУ 80'!$A$1:$Q$217</definedName>
    <definedName name="_xlnm.Print_Area" localSheetId="44">'МБДОУ 83'!$A$1:$Q$217</definedName>
    <definedName name="_xlnm.Print_Area" localSheetId="45">'МБДОУ 84'!$A$1:$Q$217</definedName>
    <definedName name="_xlnm.Print_Area" localSheetId="46">'МБДОУ 86'!$A$1:$Q$215</definedName>
    <definedName name="_xlnm.Print_Area" localSheetId="47">'МБДОУ 91'!$A$1:$Q$217</definedName>
    <definedName name="_xlnm.Print_Area" localSheetId="48">'МБДОУ 92'!$A$1:$Q$216</definedName>
    <definedName name="_xlnm.Print_Area" localSheetId="49">'МБДОУ 93'!$A$1:$Q$217</definedName>
    <definedName name="_xlnm.Print_Area" localSheetId="50">'МБДОУ 94'!$A$1:$Q$217</definedName>
    <definedName name="_xlnm.Print_Area" localSheetId="51">'МБДОУ 95'!$A$1:$Q$217</definedName>
    <definedName name="_xlnm.Print_Area" localSheetId="52">'МБДОУ 97'!$A$1:$Q$216</definedName>
    <definedName name="_xlnm.Print_Area" localSheetId="53">'МБДОУ 99'!$A$1:$Q$217</definedName>
    <definedName name="_xlnm.Print_Area" localSheetId="57">свод!$A$1:$O$217</definedName>
  </definedNames>
  <calcPr calcId="125725" fullPrecision="0"/>
</workbook>
</file>

<file path=xl/calcChain.xml><?xml version="1.0" encoding="utf-8"?>
<calcChain xmlns="http://schemas.openxmlformats.org/spreadsheetml/2006/main">
  <c r="J137" i="65"/>
  <c r="J126"/>
  <c r="Q137" i="73" l="1"/>
  <c r="Q126"/>
  <c r="J146"/>
  <c r="Q146" s="1"/>
  <c r="Q145"/>
  <c r="Q144"/>
  <c r="L144"/>
  <c r="K144"/>
  <c r="Q143"/>
  <c r="L143"/>
  <c r="K143"/>
  <c r="Q142"/>
  <c r="L142"/>
  <c r="K142"/>
  <c r="Q141"/>
  <c r="L141"/>
  <c r="K141"/>
  <c r="Q140"/>
  <c r="L140"/>
  <c r="K140"/>
  <c r="Q139"/>
  <c r="Q138"/>
  <c r="Q136"/>
  <c r="Q135"/>
  <c r="Q134"/>
  <c r="Q133"/>
  <c r="Q132"/>
  <c r="Q131"/>
  <c r="Q130"/>
  <c r="Q129"/>
  <c r="Q128"/>
  <c r="Q127"/>
  <c r="Q125"/>
  <c r="L125"/>
  <c r="K125"/>
  <c r="Q124"/>
  <c r="Q123"/>
  <c r="L123"/>
  <c r="K123"/>
  <c r="K146" s="1"/>
  <c r="J68"/>
  <c r="Q68" s="1"/>
  <c r="Q67"/>
  <c r="Q66"/>
  <c r="L66"/>
  <c r="K66"/>
  <c r="Q65"/>
  <c r="L65"/>
  <c r="K65"/>
  <c r="Q64"/>
  <c r="Q63"/>
  <c r="Q62"/>
  <c r="Q61"/>
  <c r="Q60"/>
  <c r="Q59"/>
  <c r="L68"/>
  <c r="K68"/>
  <c r="L146" l="1"/>
  <c r="Q137" i="72"/>
  <c r="Q126" l="1"/>
  <c r="J146"/>
  <c r="Q146" s="1"/>
  <c r="Q145"/>
  <c r="Q144"/>
  <c r="L144"/>
  <c r="K144"/>
  <c r="Q143"/>
  <c r="L143"/>
  <c r="K143"/>
  <c r="Q142"/>
  <c r="L142"/>
  <c r="K142"/>
  <c r="Q141"/>
  <c r="L141"/>
  <c r="K141"/>
  <c r="Q140"/>
  <c r="L140"/>
  <c r="K140"/>
  <c r="Q139"/>
  <c r="Q138"/>
  <c r="Q136"/>
  <c r="Q135"/>
  <c r="Q134"/>
  <c r="Q133"/>
  <c r="Q132"/>
  <c r="Q131"/>
  <c r="Q130"/>
  <c r="Q129"/>
  <c r="Q128"/>
  <c r="Q127"/>
  <c r="Q125"/>
  <c r="L125"/>
  <c r="K125"/>
  <c r="Q124"/>
  <c r="Q123"/>
  <c r="L123"/>
  <c r="L146" s="1"/>
  <c r="K123"/>
  <c r="J68"/>
  <c r="Q68" s="1"/>
  <c r="Q67"/>
  <c r="Q66"/>
  <c r="L66"/>
  <c r="K66"/>
  <c r="Q65"/>
  <c r="L65"/>
  <c r="K65"/>
  <c r="K68" s="1"/>
  <c r="Q64"/>
  <c r="Q63"/>
  <c r="Q62"/>
  <c r="Q61"/>
  <c r="Q60"/>
  <c r="Q59"/>
  <c r="K146" l="1"/>
  <c r="L68"/>
  <c r="Q137" i="10"/>
  <c r="Q137" i="66"/>
  <c r="Q137" i="69"/>
  <c r="Q137" i="11"/>
  <c r="Q137" i="12"/>
  <c r="Q137" i="14"/>
  <c r="Q137" i="15"/>
  <c r="Q137" i="16"/>
  <c r="Q137" i="17"/>
  <c r="Q137" i="18"/>
  <c r="Q137" i="19"/>
  <c r="Q137" i="20"/>
  <c r="Q137" i="21"/>
  <c r="Q137" i="9"/>
  <c r="Q137" i="22"/>
  <c r="Q137" i="23"/>
  <c r="Q137" i="24"/>
  <c r="Q137" i="25"/>
  <c r="Q137" i="26"/>
  <c r="Q137" i="27"/>
  <c r="Q137" i="63"/>
  <c r="Q137" i="29"/>
  <c r="Q137" i="30"/>
  <c r="Q137" i="71"/>
  <c r="Q137" i="33"/>
  <c r="Q137" i="34"/>
  <c r="Q137" i="35"/>
  <c r="Q137" i="36"/>
  <c r="Q137" i="37"/>
  <c r="Q137" i="38"/>
  <c r="Q137" i="39"/>
  <c r="Q137" i="64"/>
  <c r="Q137" i="41"/>
  <c r="Q137" i="70"/>
  <c r="Q137" i="43"/>
  <c r="Q137" i="44"/>
  <c r="Q137" i="45"/>
  <c r="Q137" i="46"/>
  <c r="Q137" i="47"/>
  <c r="Q137" i="49"/>
  <c r="Q137" i="50"/>
  <c r="Q137" i="51"/>
  <c r="Q137" i="52"/>
  <c r="Q137" i="53"/>
  <c r="Q137" i="32"/>
  <c r="Q137" i="54"/>
  <c r="Q137" i="55"/>
  <c r="Q137" i="56"/>
  <c r="Q137" i="57"/>
  <c r="Q137" i="58"/>
  <c r="Q137" i="59"/>
  <c r="Q137" i="60"/>
  <c r="Q137" i="61"/>
  <c r="Q137" i="62"/>
  <c r="Q137" i="65"/>
  <c r="Q137" i="7"/>
  <c r="Q126" i="10"/>
  <c r="Q126" i="66"/>
  <c r="Q126" i="69"/>
  <c r="Q126" i="11"/>
  <c r="Q126" i="12"/>
  <c r="Q126" i="14"/>
  <c r="Q126" i="15"/>
  <c r="Q126" i="16"/>
  <c r="Q126" i="17"/>
  <c r="Q126" i="18"/>
  <c r="Q126" i="19"/>
  <c r="Q126" i="20"/>
  <c r="Q126" i="21"/>
  <c r="Q126" i="9"/>
  <c r="Q126" i="22"/>
  <c r="Q126" i="23"/>
  <c r="Q126" i="24"/>
  <c r="Q126" i="25"/>
  <c r="Q126" i="26"/>
  <c r="Q126" i="27"/>
  <c r="Q126" i="63"/>
  <c r="Q126" i="29"/>
  <c r="Q126" i="30"/>
  <c r="Q126" i="71"/>
  <c r="Q126" i="33"/>
  <c r="Q126" i="34"/>
  <c r="Q126" i="35"/>
  <c r="Q126" i="36"/>
  <c r="Q126" i="37"/>
  <c r="Q126" i="38"/>
  <c r="Q126" i="39"/>
  <c r="Q126" i="64"/>
  <c r="Q126" i="41"/>
  <c r="Q126" i="70"/>
  <c r="Q126" i="43"/>
  <c r="Q126" i="44"/>
  <c r="Q126" i="45"/>
  <c r="Q126" i="46"/>
  <c r="Q126" i="47"/>
  <c r="Q126" i="49"/>
  <c r="Q126" i="50"/>
  <c r="Q126" i="51"/>
  <c r="Q126" i="52"/>
  <c r="Q126" i="53"/>
  <c r="Q126" i="32"/>
  <c r="Q126" i="54"/>
  <c r="Q126" i="55"/>
  <c r="Q126" i="56"/>
  <c r="Q126" i="57"/>
  <c r="Q126" i="58"/>
  <c r="Q126" i="59"/>
  <c r="Q126" i="60"/>
  <c r="Q126" i="61"/>
  <c r="Q126" i="62"/>
  <c r="Q126" i="65"/>
  <c r="Q126" i="7"/>
  <c r="J146" i="14" l="1"/>
  <c r="J65" i="65" l="1"/>
  <c r="J60"/>
  <c r="J61"/>
  <c r="J62"/>
  <c r="J63"/>
  <c r="J146" i="71" l="1"/>
  <c r="Q146" s="1"/>
  <c r="Q145"/>
  <c r="Q144"/>
  <c r="Q143"/>
  <c r="Q142"/>
  <c r="Q141"/>
  <c r="Q140"/>
  <c r="Q139"/>
  <c r="Q138"/>
  <c r="Q136"/>
  <c r="Q135"/>
  <c r="Q134"/>
  <c r="Q133"/>
  <c r="Q132"/>
  <c r="Q131"/>
  <c r="Q130"/>
  <c r="Q129"/>
  <c r="Q128"/>
  <c r="Q127"/>
  <c r="Q125"/>
  <c r="Q124"/>
  <c r="Q123"/>
  <c r="J68"/>
  <c r="Q68" s="1"/>
  <c r="Q67"/>
  <c r="Q66"/>
  <c r="Q65"/>
  <c r="Q64"/>
  <c r="Q63"/>
  <c r="Q62"/>
  <c r="Q61"/>
  <c r="Q60"/>
  <c r="Q59"/>
  <c r="L146" l="1"/>
  <c r="K146"/>
  <c r="K68"/>
  <c r="L68"/>
  <c r="K145" i="59"/>
  <c r="L145"/>
  <c r="K145" i="56" l="1"/>
  <c r="L145" i="53"/>
  <c r="K145"/>
  <c r="K145" i="20" l="1"/>
  <c r="J146" i="7"/>
  <c r="J146" i="69"/>
  <c r="J146" i="11"/>
  <c r="J146" i="18"/>
  <c r="J146" i="24"/>
  <c r="J146" i="70"/>
  <c r="J146" i="52"/>
  <c r="J146" i="10"/>
  <c r="Q145" i="70" l="1"/>
  <c r="Q144"/>
  <c r="Q143"/>
  <c r="Q142"/>
  <c r="Q141"/>
  <c r="Q140"/>
  <c r="Q139"/>
  <c r="Q138"/>
  <c r="Q136"/>
  <c r="Q135"/>
  <c r="Q134"/>
  <c r="Q133"/>
  <c r="Q132"/>
  <c r="Q131"/>
  <c r="Q130"/>
  <c r="Q129"/>
  <c r="Q128"/>
  <c r="Q127"/>
  <c r="Q125"/>
  <c r="Q124"/>
  <c r="Q123"/>
  <c r="Q67"/>
  <c r="Q66"/>
  <c r="Q65"/>
  <c r="Q64"/>
  <c r="L68"/>
  <c r="Q63"/>
  <c r="Q62"/>
  <c r="Q61"/>
  <c r="Q60"/>
  <c r="Q59"/>
  <c r="K146" l="1"/>
  <c r="S146" s="1"/>
  <c r="L146"/>
  <c r="T146" s="1"/>
  <c r="K68"/>
  <c r="J68"/>
  <c r="Q68" l="1"/>
  <c r="R68"/>
  <c r="Q146"/>
  <c r="R146"/>
  <c r="Q146" i="69" l="1"/>
  <c r="Q145"/>
  <c r="Q144"/>
  <c r="Q143"/>
  <c r="Q142"/>
  <c r="Q141"/>
  <c r="Q140"/>
  <c r="Q139"/>
  <c r="Q138"/>
  <c r="Q136"/>
  <c r="Q135"/>
  <c r="Q134"/>
  <c r="Q133"/>
  <c r="Q132"/>
  <c r="Q131"/>
  <c r="Q130"/>
  <c r="Q129"/>
  <c r="Q128"/>
  <c r="Q127"/>
  <c r="Q125"/>
  <c r="Q124"/>
  <c r="Q123"/>
  <c r="K146"/>
  <c r="J68"/>
  <c r="Q68" s="1"/>
  <c r="Q67"/>
  <c r="Q66"/>
  <c r="Q65"/>
  <c r="Q64"/>
  <c r="Q63"/>
  <c r="Q62"/>
  <c r="Q61"/>
  <c r="Q60"/>
  <c r="Q59"/>
  <c r="L68"/>
  <c r="K68"/>
  <c r="J127" i="65"/>
  <c r="J124"/>
  <c r="J125"/>
  <c r="J129"/>
  <c r="J130"/>
  <c r="J131"/>
  <c r="J132"/>
  <c r="J133"/>
  <c r="J134"/>
  <c r="J135"/>
  <c r="J136"/>
  <c r="J138"/>
  <c r="J140"/>
  <c r="J141"/>
  <c r="J142"/>
  <c r="J143"/>
  <c r="J144"/>
  <c r="J123"/>
  <c r="J59"/>
  <c r="J146" i="59"/>
  <c r="J146" i="62" l="1"/>
  <c r="J146" i="61"/>
  <c r="J146" i="60"/>
  <c r="J146" i="58"/>
  <c r="J146" i="57"/>
  <c r="J146" i="56"/>
  <c r="J146" i="55"/>
  <c r="J146" i="54"/>
  <c r="J146" i="32"/>
  <c r="J146" i="53"/>
  <c r="J146" i="51"/>
  <c r="J146" i="50"/>
  <c r="J146" i="49"/>
  <c r="J146" i="47"/>
  <c r="J146" i="46"/>
  <c r="J146" i="45"/>
  <c r="J146" i="44"/>
  <c r="J146" i="43"/>
  <c r="L146" i="69"/>
  <c r="J146" i="29"/>
  <c r="J146" i="27"/>
  <c r="J146" i="19"/>
  <c r="J146" i="41" l="1"/>
  <c r="J146" i="64"/>
  <c r="J146" i="39"/>
  <c r="J146" i="38"/>
  <c r="J146" i="37"/>
  <c r="J146" i="36"/>
  <c r="J146" i="35"/>
  <c r="J146" i="34"/>
  <c r="J146" i="33"/>
  <c r="J146" i="30"/>
  <c r="J146" i="63"/>
  <c r="J146" i="26"/>
  <c r="J146" i="25"/>
  <c r="J146" i="23"/>
  <c r="J146" i="22"/>
  <c r="J146" i="9"/>
  <c r="J146" i="21"/>
  <c r="J146" i="20"/>
  <c r="J146" i="17"/>
  <c r="J146" i="16"/>
  <c r="J146" i="15"/>
  <c r="J146" i="12"/>
  <c r="J139" i="65"/>
  <c r="J128"/>
  <c r="J64"/>
  <c r="Q138" i="66" l="1"/>
  <c r="Q138" i="11"/>
  <c r="Q138" i="12"/>
  <c r="Q138" i="14"/>
  <c r="Q138" i="7"/>
  <c r="Q138" i="15"/>
  <c r="Q138" i="16"/>
  <c r="Q138" i="17"/>
  <c r="Q138" i="18"/>
  <c r="Q138" i="19"/>
  <c r="Q138" i="20"/>
  <c r="Q138" i="21"/>
  <c r="Q138" i="9"/>
  <c r="Q138" i="22"/>
  <c r="Q138" i="23"/>
  <c r="Q138" i="24"/>
  <c r="Q138" i="25"/>
  <c r="Q138" i="26"/>
  <c r="Q138" i="27"/>
  <c r="Q138" i="63"/>
  <c r="Q138" i="29"/>
  <c r="Q138" i="30"/>
  <c r="Q138" i="32"/>
  <c r="Q138" i="33"/>
  <c r="Q138" i="34"/>
  <c r="Q138" i="35"/>
  <c r="Q138" i="36"/>
  <c r="Q138" i="37"/>
  <c r="Q138" i="38"/>
  <c r="Q138" i="39"/>
  <c r="Q138" i="64"/>
  <c r="Q138" i="41"/>
  <c r="Q138" i="43"/>
  <c r="Q138" i="44"/>
  <c r="Q138" i="45"/>
  <c r="Q138" i="46"/>
  <c r="Q138" i="47"/>
  <c r="Q138" i="49"/>
  <c r="Q138" i="50"/>
  <c r="Q138" i="51"/>
  <c r="Q138" i="52"/>
  <c r="Q138" i="53"/>
  <c r="Q138" i="54"/>
  <c r="Q138" i="55"/>
  <c r="Q138" i="56"/>
  <c r="Q138" i="57"/>
  <c r="Q138" i="58"/>
  <c r="Q138" i="59"/>
  <c r="Q138" i="60"/>
  <c r="Q138" i="61"/>
  <c r="Q138" i="62"/>
  <c r="Q138" i="10"/>
  <c r="Q127" i="66" l="1"/>
  <c r="Q127" i="11"/>
  <c r="Q127" i="12"/>
  <c r="Q127" i="14"/>
  <c r="Q127" i="7"/>
  <c r="Q127" i="15"/>
  <c r="Q127" i="16"/>
  <c r="Q127" i="17"/>
  <c r="Q127" i="18"/>
  <c r="Q127" i="19"/>
  <c r="Q127" i="20"/>
  <c r="Q127" i="21"/>
  <c r="Q127" i="9"/>
  <c r="Q127" i="22"/>
  <c r="Q127" i="23"/>
  <c r="Q127" i="24"/>
  <c r="Q127" i="25"/>
  <c r="Q127" i="26"/>
  <c r="Q127" i="27"/>
  <c r="Q127" i="63"/>
  <c r="Q127" i="29"/>
  <c r="Q127" i="30"/>
  <c r="Q127" i="32"/>
  <c r="Q127" i="33"/>
  <c r="Q127" i="34"/>
  <c r="Q127" i="35"/>
  <c r="Q127" i="36"/>
  <c r="Q127" i="37"/>
  <c r="Q127" i="38"/>
  <c r="Q127" i="39"/>
  <c r="Q127" i="64"/>
  <c r="Q127" i="41"/>
  <c r="Q127" i="43"/>
  <c r="Q127" i="44"/>
  <c r="Q127" i="45"/>
  <c r="Q127" i="46"/>
  <c r="Q127" i="47"/>
  <c r="Q127" i="49"/>
  <c r="Q127" i="50"/>
  <c r="Q127" i="51"/>
  <c r="Q127" i="52"/>
  <c r="Q127" i="53"/>
  <c r="Q127" i="54"/>
  <c r="Q127" i="55"/>
  <c r="Q127" i="56"/>
  <c r="Q127" i="57"/>
  <c r="Q127" i="58"/>
  <c r="Q127" i="59"/>
  <c r="Q127" i="60"/>
  <c r="Q127" i="61"/>
  <c r="Q127" i="62"/>
  <c r="Q127" i="10"/>
  <c r="Q146" i="53"/>
  <c r="Q136" i="57"/>
  <c r="Q63" i="62"/>
  <c r="Q59"/>
  <c r="Q128" i="10"/>
  <c r="Q129"/>
  <c r="Q130"/>
  <c r="Q131"/>
  <c r="Q132"/>
  <c r="Q133"/>
  <c r="Q134"/>
  <c r="Q135"/>
  <c r="Q136"/>
  <c r="Q139"/>
  <c r="Q140"/>
  <c r="Q141"/>
  <c r="Q142"/>
  <c r="Q143"/>
  <c r="Q144"/>
  <c r="Q145"/>
  <c r="Q128" i="66"/>
  <c r="Q129"/>
  <c r="Q130"/>
  <c r="Q131"/>
  <c r="Q132"/>
  <c r="Q133"/>
  <c r="Q134"/>
  <c r="Q135"/>
  <c r="Q136"/>
  <c r="Q139"/>
  <c r="Q140"/>
  <c r="Q141"/>
  <c r="Q142"/>
  <c r="Q143"/>
  <c r="Q144"/>
  <c r="Q128" i="11"/>
  <c r="Q129"/>
  <c r="Q130"/>
  <c r="Q131"/>
  <c r="Q132"/>
  <c r="Q133"/>
  <c r="Q134"/>
  <c r="Q135"/>
  <c r="Q136"/>
  <c r="Q139"/>
  <c r="Q140"/>
  <c r="Q141"/>
  <c r="Q142"/>
  <c r="Q143"/>
  <c r="Q144"/>
  <c r="Q145"/>
  <c r="Q128" i="12"/>
  <c r="Q129"/>
  <c r="Q130"/>
  <c r="Q131"/>
  <c r="Q132"/>
  <c r="Q133"/>
  <c r="Q134"/>
  <c r="Q135"/>
  <c r="Q136"/>
  <c r="Q139"/>
  <c r="Q140"/>
  <c r="Q141"/>
  <c r="Q142"/>
  <c r="Q143"/>
  <c r="Q144"/>
  <c r="Q145"/>
  <c r="Q128" i="14"/>
  <c r="Q129"/>
  <c r="Q130"/>
  <c r="Q131"/>
  <c r="Q132"/>
  <c r="Q133"/>
  <c r="Q134"/>
  <c r="Q135"/>
  <c r="Q136"/>
  <c r="Q139"/>
  <c r="Q140"/>
  <c r="Q141"/>
  <c r="Q142"/>
  <c r="Q143"/>
  <c r="Q144"/>
  <c r="Q145"/>
  <c r="Q128" i="7"/>
  <c r="Q129"/>
  <c r="Q130"/>
  <c r="Q131"/>
  <c r="Q132"/>
  <c r="Q133"/>
  <c r="Q134"/>
  <c r="Q135"/>
  <c r="Q136"/>
  <c r="Q139"/>
  <c r="Q140"/>
  <c r="Q141"/>
  <c r="Q142"/>
  <c r="Q143"/>
  <c r="Q144"/>
  <c r="Q145"/>
  <c r="Q128" i="15"/>
  <c r="Q129"/>
  <c r="Q130"/>
  <c r="Q131"/>
  <c r="Q132"/>
  <c r="Q133"/>
  <c r="Q134"/>
  <c r="Q135"/>
  <c r="Q136"/>
  <c r="Q139"/>
  <c r="Q140"/>
  <c r="Q141"/>
  <c r="Q142"/>
  <c r="Q143"/>
  <c r="Q144"/>
  <c r="Q145"/>
  <c r="Q128" i="16"/>
  <c r="Q129"/>
  <c r="Q130"/>
  <c r="Q131"/>
  <c r="Q132"/>
  <c r="Q133"/>
  <c r="Q134"/>
  <c r="Q135"/>
  <c r="Q136"/>
  <c r="Q139"/>
  <c r="Q140"/>
  <c r="Q141"/>
  <c r="Q142"/>
  <c r="Q143"/>
  <c r="Q144"/>
  <c r="Q145"/>
  <c r="Q128" i="17"/>
  <c r="Q129"/>
  <c r="Q130"/>
  <c r="Q131"/>
  <c r="Q132"/>
  <c r="Q133"/>
  <c r="Q134"/>
  <c r="Q135"/>
  <c r="Q136"/>
  <c r="Q139"/>
  <c r="Q140"/>
  <c r="Q141"/>
  <c r="Q142"/>
  <c r="Q143"/>
  <c r="Q144"/>
  <c r="Q145"/>
  <c r="Q128" i="18"/>
  <c r="Q129"/>
  <c r="Q130"/>
  <c r="Q131"/>
  <c r="Q132"/>
  <c r="Q133"/>
  <c r="Q134"/>
  <c r="Q135"/>
  <c r="Q136"/>
  <c r="Q139"/>
  <c r="Q140"/>
  <c r="Q141"/>
  <c r="Q142"/>
  <c r="Q143"/>
  <c r="Q144"/>
  <c r="Q145"/>
  <c r="Q128" i="19"/>
  <c r="Q129"/>
  <c r="Q130"/>
  <c r="Q131"/>
  <c r="Q132"/>
  <c r="Q133"/>
  <c r="Q134"/>
  <c r="Q135"/>
  <c r="Q136"/>
  <c r="Q139"/>
  <c r="Q140"/>
  <c r="Q141"/>
  <c r="Q142"/>
  <c r="Q143"/>
  <c r="Q144"/>
  <c r="Q145"/>
  <c r="Q128" i="20"/>
  <c r="Q129"/>
  <c r="Q130"/>
  <c r="Q131"/>
  <c r="Q132"/>
  <c r="Q133"/>
  <c r="Q134"/>
  <c r="Q135"/>
  <c r="Q136"/>
  <c r="Q139"/>
  <c r="Q140"/>
  <c r="Q141"/>
  <c r="Q142"/>
  <c r="Q143"/>
  <c r="Q144"/>
  <c r="Q145"/>
  <c r="Q128" i="21"/>
  <c r="Q129"/>
  <c r="Q130"/>
  <c r="Q131"/>
  <c r="Q132"/>
  <c r="Q133"/>
  <c r="Q134"/>
  <c r="Q135"/>
  <c r="Q136"/>
  <c r="Q139"/>
  <c r="Q140"/>
  <c r="Q141"/>
  <c r="Q142"/>
  <c r="Q143"/>
  <c r="Q144"/>
  <c r="Q145"/>
  <c r="Q128" i="9"/>
  <c r="Q129"/>
  <c r="Q130"/>
  <c r="Q131"/>
  <c r="Q132"/>
  <c r="Q133"/>
  <c r="Q134"/>
  <c r="Q135"/>
  <c r="Q136"/>
  <c r="Q139"/>
  <c r="Q140"/>
  <c r="Q141"/>
  <c r="Q142"/>
  <c r="Q143"/>
  <c r="Q144"/>
  <c r="Q145"/>
  <c r="Q128" i="22"/>
  <c r="Q129"/>
  <c r="Q130"/>
  <c r="Q131"/>
  <c r="Q132"/>
  <c r="Q133"/>
  <c r="Q134"/>
  <c r="Q135"/>
  <c r="Q136"/>
  <c r="Q139"/>
  <c r="Q140"/>
  <c r="Q141"/>
  <c r="Q142"/>
  <c r="Q143"/>
  <c r="Q144"/>
  <c r="Q145"/>
  <c r="Q128" i="23"/>
  <c r="Q129"/>
  <c r="Q130"/>
  <c r="Q131"/>
  <c r="Q132"/>
  <c r="Q133"/>
  <c r="Q134"/>
  <c r="Q135"/>
  <c r="Q136"/>
  <c r="Q139"/>
  <c r="Q140"/>
  <c r="Q141"/>
  <c r="Q142"/>
  <c r="Q143"/>
  <c r="Q144"/>
  <c r="Q145"/>
  <c r="Q128" i="24"/>
  <c r="Q129"/>
  <c r="Q130"/>
  <c r="Q131"/>
  <c r="Q132"/>
  <c r="Q133"/>
  <c r="Q134"/>
  <c r="Q135"/>
  <c r="Q136"/>
  <c r="Q139"/>
  <c r="Q140"/>
  <c r="Q141"/>
  <c r="Q142"/>
  <c r="Q143"/>
  <c r="Q144"/>
  <c r="Q145"/>
  <c r="Q128" i="25"/>
  <c r="Q129"/>
  <c r="Q130"/>
  <c r="Q131"/>
  <c r="Q132"/>
  <c r="Q133"/>
  <c r="Q134"/>
  <c r="Q135"/>
  <c r="Q136"/>
  <c r="Q139"/>
  <c r="Q140"/>
  <c r="Q141"/>
  <c r="Q142"/>
  <c r="Q143"/>
  <c r="Q144"/>
  <c r="Q145"/>
  <c r="Q128" i="26"/>
  <c r="Q129"/>
  <c r="Q130"/>
  <c r="Q131"/>
  <c r="Q132"/>
  <c r="Q133"/>
  <c r="Q134"/>
  <c r="Q135"/>
  <c r="Q136"/>
  <c r="Q139"/>
  <c r="Q140"/>
  <c r="Q141"/>
  <c r="Q142"/>
  <c r="Q143"/>
  <c r="Q144"/>
  <c r="Q145"/>
  <c r="Q128" i="27"/>
  <c r="Q129"/>
  <c r="Q130"/>
  <c r="Q131"/>
  <c r="Q132"/>
  <c r="Q133"/>
  <c r="Q134"/>
  <c r="Q135"/>
  <c r="Q136"/>
  <c r="Q139"/>
  <c r="Q140"/>
  <c r="Q141"/>
  <c r="Q142"/>
  <c r="Q143"/>
  <c r="Q144"/>
  <c r="Q145"/>
  <c r="Q128" i="63"/>
  <c r="Q129"/>
  <c r="Q130"/>
  <c r="Q131"/>
  <c r="Q132"/>
  <c r="Q133"/>
  <c r="Q134"/>
  <c r="Q135"/>
  <c r="Q136"/>
  <c r="Q139"/>
  <c r="Q140"/>
  <c r="Q141"/>
  <c r="Q142"/>
  <c r="Q143"/>
  <c r="Q144"/>
  <c r="Q145"/>
  <c r="Q128" i="29"/>
  <c r="Q129"/>
  <c r="Q130"/>
  <c r="Q131"/>
  <c r="Q132"/>
  <c r="Q133"/>
  <c r="Q134"/>
  <c r="Q135"/>
  <c r="Q136"/>
  <c r="Q139"/>
  <c r="Q140"/>
  <c r="Q141"/>
  <c r="Q142"/>
  <c r="Q143"/>
  <c r="Q144"/>
  <c r="Q145"/>
  <c r="Q128" i="30"/>
  <c r="Q129"/>
  <c r="Q130"/>
  <c r="Q131"/>
  <c r="Q132"/>
  <c r="Q133"/>
  <c r="Q134"/>
  <c r="Q135"/>
  <c r="Q136"/>
  <c r="Q139"/>
  <c r="Q140"/>
  <c r="Q141"/>
  <c r="Q142"/>
  <c r="Q143"/>
  <c r="Q144"/>
  <c r="Q145"/>
  <c r="Q128" i="32"/>
  <c r="Q129"/>
  <c r="Q130"/>
  <c r="Q131"/>
  <c r="Q132"/>
  <c r="Q133"/>
  <c r="Q134"/>
  <c r="Q135"/>
  <c r="Q136"/>
  <c r="Q139"/>
  <c r="Q140"/>
  <c r="Q141"/>
  <c r="Q142"/>
  <c r="Q143"/>
  <c r="Q144"/>
  <c r="Q145"/>
  <c r="Q128" i="33"/>
  <c r="Q129"/>
  <c r="Q130"/>
  <c r="Q131"/>
  <c r="Q132"/>
  <c r="Q133"/>
  <c r="Q134"/>
  <c r="Q135"/>
  <c r="Q136"/>
  <c r="Q139"/>
  <c r="Q140"/>
  <c r="Q141"/>
  <c r="Q142"/>
  <c r="Q143"/>
  <c r="Q144"/>
  <c r="Q145"/>
  <c r="Q128" i="34"/>
  <c r="Q129"/>
  <c r="Q130"/>
  <c r="Q131"/>
  <c r="Q132"/>
  <c r="Q133"/>
  <c r="Q134"/>
  <c r="Q135"/>
  <c r="Q136"/>
  <c r="Q139"/>
  <c r="Q140"/>
  <c r="Q141"/>
  <c r="Q142"/>
  <c r="Q143"/>
  <c r="Q144"/>
  <c r="Q145"/>
  <c r="Q128" i="35"/>
  <c r="Q129"/>
  <c r="Q130"/>
  <c r="Q131"/>
  <c r="Q132"/>
  <c r="Q133"/>
  <c r="Q134"/>
  <c r="Q135"/>
  <c r="Q136"/>
  <c r="Q139"/>
  <c r="Q140"/>
  <c r="Q141"/>
  <c r="Q142"/>
  <c r="Q143"/>
  <c r="Q144"/>
  <c r="Q145"/>
  <c r="Q128" i="36"/>
  <c r="Q129"/>
  <c r="Q130"/>
  <c r="Q131"/>
  <c r="Q132"/>
  <c r="Q133"/>
  <c r="Q134"/>
  <c r="Q135"/>
  <c r="Q136"/>
  <c r="Q139"/>
  <c r="Q140"/>
  <c r="Q141"/>
  <c r="Q142"/>
  <c r="Q143"/>
  <c r="Q144"/>
  <c r="Q145"/>
  <c r="Q128" i="37"/>
  <c r="Q129"/>
  <c r="Q130"/>
  <c r="Q131"/>
  <c r="Q132"/>
  <c r="Q133"/>
  <c r="Q134"/>
  <c r="Q135"/>
  <c r="Q136"/>
  <c r="Q139"/>
  <c r="Q140"/>
  <c r="Q141"/>
  <c r="Q142"/>
  <c r="Q143"/>
  <c r="Q144"/>
  <c r="Q145"/>
  <c r="Q128" i="38"/>
  <c r="Q129"/>
  <c r="Q130"/>
  <c r="Q131"/>
  <c r="Q132"/>
  <c r="Q133"/>
  <c r="Q134"/>
  <c r="Q135"/>
  <c r="Q136"/>
  <c r="Q139"/>
  <c r="Q140"/>
  <c r="Q141"/>
  <c r="Q142"/>
  <c r="Q143"/>
  <c r="Q144"/>
  <c r="Q145"/>
  <c r="Q128" i="39"/>
  <c r="Q129"/>
  <c r="Q130"/>
  <c r="Q131"/>
  <c r="Q132"/>
  <c r="Q133"/>
  <c r="Q134"/>
  <c r="Q135"/>
  <c r="Q136"/>
  <c r="Q139"/>
  <c r="Q140"/>
  <c r="Q141"/>
  <c r="Q142"/>
  <c r="Q143"/>
  <c r="Q144"/>
  <c r="Q145"/>
  <c r="Q128" i="64"/>
  <c r="Q129"/>
  <c r="Q130"/>
  <c r="Q131"/>
  <c r="Q132"/>
  <c r="Q133"/>
  <c r="Q134"/>
  <c r="Q135"/>
  <c r="Q136"/>
  <c r="Q139"/>
  <c r="Q140"/>
  <c r="Q141"/>
  <c r="Q142"/>
  <c r="Q143"/>
  <c r="Q144"/>
  <c r="Q145"/>
  <c r="Q128" i="41"/>
  <c r="Q129"/>
  <c r="Q130"/>
  <c r="Q131"/>
  <c r="Q132"/>
  <c r="Q133"/>
  <c r="Q134"/>
  <c r="Q135"/>
  <c r="Q136"/>
  <c r="Q139"/>
  <c r="Q140"/>
  <c r="Q141"/>
  <c r="Q142"/>
  <c r="Q143"/>
  <c r="Q144"/>
  <c r="Q145"/>
  <c r="Q128" i="43"/>
  <c r="Q129"/>
  <c r="Q130"/>
  <c r="Q131"/>
  <c r="Q132"/>
  <c r="Q133"/>
  <c r="Q134"/>
  <c r="Q135"/>
  <c r="Q136"/>
  <c r="Q139"/>
  <c r="Q140"/>
  <c r="Q141"/>
  <c r="Q142"/>
  <c r="Q143"/>
  <c r="Q144"/>
  <c r="Q145"/>
  <c r="Q128" i="44"/>
  <c r="Q129"/>
  <c r="Q130"/>
  <c r="Q131"/>
  <c r="Q132"/>
  <c r="Q133"/>
  <c r="Q134"/>
  <c r="Q135"/>
  <c r="Q136"/>
  <c r="Q139"/>
  <c r="Q140"/>
  <c r="Q141"/>
  <c r="Q142"/>
  <c r="Q143"/>
  <c r="Q144"/>
  <c r="Q145"/>
  <c r="Q128" i="45"/>
  <c r="Q129"/>
  <c r="Q130"/>
  <c r="Q131"/>
  <c r="Q132"/>
  <c r="Q133"/>
  <c r="Q134"/>
  <c r="Q135"/>
  <c r="Q136"/>
  <c r="Q139"/>
  <c r="Q140"/>
  <c r="Q141"/>
  <c r="Q142"/>
  <c r="Q143"/>
  <c r="Q144"/>
  <c r="Q145"/>
  <c r="Q128" i="46"/>
  <c r="Q129"/>
  <c r="Q130"/>
  <c r="Q131"/>
  <c r="Q132"/>
  <c r="Q133"/>
  <c r="Q134"/>
  <c r="Q135"/>
  <c r="Q136"/>
  <c r="Q139"/>
  <c r="Q140"/>
  <c r="Q141"/>
  <c r="Q142"/>
  <c r="Q143"/>
  <c r="Q144"/>
  <c r="Q145"/>
  <c r="Q128" i="47"/>
  <c r="Q129"/>
  <c r="Q130"/>
  <c r="Q131"/>
  <c r="Q132"/>
  <c r="Q133"/>
  <c r="Q134"/>
  <c r="Q135"/>
  <c r="Q136"/>
  <c r="Q139"/>
  <c r="Q140"/>
  <c r="Q141"/>
  <c r="Q142"/>
  <c r="Q143"/>
  <c r="Q144"/>
  <c r="Q145"/>
  <c r="Q128" i="49"/>
  <c r="Q129"/>
  <c r="Q130"/>
  <c r="Q131"/>
  <c r="Q132"/>
  <c r="Q133"/>
  <c r="Q134"/>
  <c r="Q135"/>
  <c r="Q136"/>
  <c r="Q139"/>
  <c r="Q140"/>
  <c r="Q141"/>
  <c r="Q142"/>
  <c r="Q143"/>
  <c r="Q144"/>
  <c r="Q145"/>
  <c r="Q128" i="50"/>
  <c r="Q129"/>
  <c r="Q130"/>
  <c r="Q131"/>
  <c r="Q132"/>
  <c r="Q133"/>
  <c r="Q134"/>
  <c r="Q135"/>
  <c r="Q136"/>
  <c r="Q139"/>
  <c r="Q140"/>
  <c r="Q141"/>
  <c r="Q142"/>
  <c r="Q143"/>
  <c r="Q144"/>
  <c r="Q145"/>
  <c r="Q128" i="51"/>
  <c r="Q129"/>
  <c r="Q130"/>
  <c r="Q131"/>
  <c r="Q132"/>
  <c r="Q133"/>
  <c r="Q134"/>
  <c r="Q135"/>
  <c r="Q136"/>
  <c r="Q139"/>
  <c r="Q140"/>
  <c r="Q141"/>
  <c r="Q142"/>
  <c r="Q143"/>
  <c r="Q144"/>
  <c r="Q145"/>
  <c r="Q128" i="52"/>
  <c r="Q129"/>
  <c r="Q130"/>
  <c r="Q131"/>
  <c r="Q132"/>
  <c r="Q133"/>
  <c r="Q134"/>
  <c r="Q135"/>
  <c r="Q136"/>
  <c r="Q139"/>
  <c r="Q140"/>
  <c r="Q141"/>
  <c r="Q142"/>
  <c r="Q143"/>
  <c r="Q144"/>
  <c r="Q145"/>
  <c r="Q128" i="53"/>
  <c r="Q129"/>
  <c r="Q130"/>
  <c r="Q131"/>
  <c r="Q132"/>
  <c r="Q133"/>
  <c r="Q134"/>
  <c r="Q135"/>
  <c r="Q136"/>
  <c r="Q139"/>
  <c r="Q140"/>
  <c r="Q141"/>
  <c r="Q142"/>
  <c r="Q143"/>
  <c r="Q144"/>
  <c r="Q145"/>
  <c r="Q128" i="54"/>
  <c r="Q129"/>
  <c r="Q130"/>
  <c r="Q131"/>
  <c r="Q132"/>
  <c r="Q133"/>
  <c r="Q134"/>
  <c r="Q135"/>
  <c r="Q136"/>
  <c r="Q139"/>
  <c r="Q140"/>
  <c r="Q141"/>
  <c r="Q142"/>
  <c r="Q143"/>
  <c r="Q144"/>
  <c r="Q145"/>
  <c r="Q128" i="55"/>
  <c r="Q129"/>
  <c r="Q130"/>
  <c r="Q131"/>
  <c r="Q132"/>
  <c r="Q133"/>
  <c r="Q134"/>
  <c r="Q135"/>
  <c r="Q136"/>
  <c r="Q139"/>
  <c r="Q140"/>
  <c r="Q141"/>
  <c r="Q142"/>
  <c r="Q143"/>
  <c r="Q144"/>
  <c r="Q145"/>
  <c r="Q128" i="56"/>
  <c r="Q129"/>
  <c r="Q130"/>
  <c r="Q131"/>
  <c r="Q132"/>
  <c r="Q133"/>
  <c r="Q134"/>
  <c r="Q135"/>
  <c r="Q136"/>
  <c r="Q139"/>
  <c r="Q140"/>
  <c r="Q141"/>
  <c r="Q142"/>
  <c r="Q143"/>
  <c r="Q144"/>
  <c r="Q145"/>
  <c r="Q128" i="57"/>
  <c r="Q129"/>
  <c r="Q130"/>
  <c r="Q131"/>
  <c r="Q132"/>
  <c r="Q133"/>
  <c r="Q134"/>
  <c r="Q135"/>
  <c r="Q139"/>
  <c r="Q140"/>
  <c r="Q141"/>
  <c r="Q142"/>
  <c r="Q143"/>
  <c r="Q144"/>
  <c r="Q145"/>
  <c r="Q128" i="58"/>
  <c r="Q129"/>
  <c r="Q130"/>
  <c r="Q131"/>
  <c r="Q132"/>
  <c r="Q133"/>
  <c r="Q134"/>
  <c r="Q135"/>
  <c r="Q136"/>
  <c r="Q139"/>
  <c r="Q140"/>
  <c r="Q141"/>
  <c r="Q142"/>
  <c r="Q143"/>
  <c r="Q144"/>
  <c r="Q145"/>
  <c r="Q128" i="59"/>
  <c r="Q129"/>
  <c r="Q130"/>
  <c r="Q131"/>
  <c r="Q132"/>
  <c r="Q133"/>
  <c r="Q134"/>
  <c r="Q135"/>
  <c r="Q136"/>
  <c r="Q139"/>
  <c r="Q140"/>
  <c r="Q141"/>
  <c r="Q142"/>
  <c r="Q143"/>
  <c r="Q144"/>
  <c r="Q145"/>
  <c r="Q128" i="60"/>
  <c r="Q129"/>
  <c r="Q130"/>
  <c r="Q131"/>
  <c r="Q132"/>
  <c r="Q133"/>
  <c r="Q134"/>
  <c r="Q135"/>
  <c r="Q136"/>
  <c r="Q139"/>
  <c r="Q140"/>
  <c r="Q141"/>
  <c r="Q142"/>
  <c r="Q143"/>
  <c r="Q144"/>
  <c r="Q145"/>
  <c r="Q128" i="61"/>
  <c r="Q129"/>
  <c r="Q130"/>
  <c r="Q131"/>
  <c r="Q132"/>
  <c r="Q133"/>
  <c r="Q134"/>
  <c r="Q135"/>
  <c r="Q136"/>
  <c r="Q139"/>
  <c r="Q140"/>
  <c r="Q141"/>
  <c r="Q142"/>
  <c r="Q143"/>
  <c r="Q144"/>
  <c r="Q145"/>
  <c r="Q128" i="62"/>
  <c r="Q129"/>
  <c r="Q130"/>
  <c r="Q131"/>
  <c r="Q132"/>
  <c r="Q133"/>
  <c r="Q134"/>
  <c r="Q135"/>
  <c r="Q136"/>
  <c r="Q139"/>
  <c r="Q140"/>
  <c r="Q141"/>
  <c r="Q142"/>
  <c r="Q143"/>
  <c r="Q144"/>
  <c r="Q145"/>
  <c r="Q123" i="10"/>
  <c r="Q124"/>
  <c r="Q123" i="66"/>
  <c r="Q124"/>
  <c r="Q123" i="11"/>
  <c r="Q124"/>
  <c r="Q123" i="12"/>
  <c r="Q124"/>
  <c r="Q123" i="14"/>
  <c r="Q124"/>
  <c r="Q123" i="7"/>
  <c r="Q124"/>
  <c r="Q123" i="15"/>
  <c r="Q124"/>
  <c r="Q123" i="16"/>
  <c r="Q124"/>
  <c r="Q123" i="17"/>
  <c r="Q124"/>
  <c r="Q123" i="18"/>
  <c r="Q124"/>
  <c r="Q123" i="19"/>
  <c r="Q124"/>
  <c r="Q123" i="20"/>
  <c r="Q124"/>
  <c r="Q123" i="21"/>
  <c r="Q124"/>
  <c r="Q123" i="9"/>
  <c r="Q124"/>
  <c r="Q123" i="22"/>
  <c r="Q124"/>
  <c r="Q123" i="23"/>
  <c r="Q124"/>
  <c r="Q123" i="24"/>
  <c r="Q124"/>
  <c r="Q123" i="25"/>
  <c r="Q124"/>
  <c r="Q123" i="26"/>
  <c r="Q124"/>
  <c r="Q123" i="27"/>
  <c r="Q124"/>
  <c r="Q123" i="63"/>
  <c r="Q124"/>
  <c r="Q123" i="29"/>
  <c r="Q124"/>
  <c r="Q123" i="30"/>
  <c r="Q124"/>
  <c r="Q123" i="32"/>
  <c r="Q124"/>
  <c r="Q123" i="33"/>
  <c r="Q124"/>
  <c r="Q123" i="34"/>
  <c r="Q124"/>
  <c r="Q123" i="35"/>
  <c r="Q124"/>
  <c r="Q123" i="36"/>
  <c r="Q124"/>
  <c r="Q123" i="37"/>
  <c r="Q124"/>
  <c r="Q123" i="38"/>
  <c r="Q124"/>
  <c r="Q123" i="39"/>
  <c r="Q124"/>
  <c r="Q123" i="64"/>
  <c r="Q124"/>
  <c r="Q123" i="41"/>
  <c r="Q124"/>
  <c r="Q123" i="43"/>
  <c r="Q124"/>
  <c r="Q123" i="44"/>
  <c r="Q124"/>
  <c r="Q123" i="45"/>
  <c r="Q124"/>
  <c r="Q123" i="46"/>
  <c r="Q124"/>
  <c r="Q123" i="47"/>
  <c r="Q124"/>
  <c r="Q123" i="49"/>
  <c r="Q124"/>
  <c r="Q123" i="50"/>
  <c r="Q124"/>
  <c r="Q123" i="51"/>
  <c r="Q124"/>
  <c r="Q123" i="52"/>
  <c r="Q124"/>
  <c r="Q123" i="53"/>
  <c r="Q124"/>
  <c r="Q123" i="54"/>
  <c r="Q124"/>
  <c r="Q123" i="55"/>
  <c r="Q124"/>
  <c r="Q123" i="56"/>
  <c r="Q124"/>
  <c r="Q123" i="57"/>
  <c r="Q124"/>
  <c r="Q123" i="58"/>
  <c r="Q124"/>
  <c r="Q123" i="59"/>
  <c r="Q124"/>
  <c r="Q123" i="60"/>
  <c r="Q124"/>
  <c r="Q123" i="61"/>
  <c r="Q124"/>
  <c r="Q123" i="62"/>
  <c r="Q124"/>
  <c r="Q125" i="10"/>
  <c r="Q125" i="66"/>
  <c r="Q125" i="11"/>
  <c r="Q125" i="12"/>
  <c r="Q125" i="14"/>
  <c r="Q125" i="7"/>
  <c r="Q125" i="15"/>
  <c r="Q125" i="16"/>
  <c r="Q125" i="17"/>
  <c r="Q125" i="18"/>
  <c r="Q125" i="19"/>
  <c r="Q125" i="20"/>
  <c r="Q125" i="21"/>
  <c r="Q125" i="9"/>
  <c r="Q125" i="22"/>
  <c r="Q125" i="23"/>
  <c r="Q125" i="24"/>
  <c r="Q125" i="25"/>
  <c r="Q125" i="26"/>
  <c r="Q125" i="27"/>
  <c r="Q125" i="63"/>
  <c r="Q125" i="29"/>
  <c r="Q125" i="30"/>
  <c r="Q125" i="32"/>
  <c r="Q125" i="33"/>
  <c r="Q125" i="34"/>
  <c r="Q125" i="35"/>
  <c r="Q125" i="36"/>
  <c r="Q125" i="37"/>
  <c r="Q125" i="38"/>
  <c r="Q125" i="39"/>
  <c r="Q125" i="64"/>
  <c r="Q125" i="41"/>
  <c r="Q125" i="43"/>
  <c r="Q125" i="44"/>
  <c r="Q125" i="45"/>
  <c r="Q125" i="46"/>
  <c r="Q125" i="47"/>
  <c r="Q125" i="49"/>
  <c r="Q125" i="50"/>
  <c r="Q125" i="51"/>
  <c r="Q125" i="52"/>
  <c r="Q125" i="53"/>
  <c r="Q125" i="54"/>
  <c r="Q125" i="55"/>
  <c r="Q125" i="56"/>
  <c r="Q125" i="57"/>
  <c r="Q125" i="58"/>
  <c r="Q125" i="59"/>
  <c r="Q125" i="60"/>
  <c r="Q125" i="61"/>
  <c r="Q125" i="62"/>
  <c r="Q61" i="10"/>
  <c r="Q62"/>
  <c r="Q63"/>
  <c r="Q65"/>
  <c r="Q66"/>
  <c r="Q67"/>
  <c r="Q61" i="66"/>
  <c r="Q62"/>
  <c r="Q63"/>
  <c r="Q64"/>
  <c r="Q65"/>
  <c r="Q66"/>
  <c r="Q67"/>
  <c r="Q61" i="11"/>
  <c r="Q62"/>
  <c r="Q63"/>
  <c r="Q64"/>
  <c r="Q65"/>
  <c r="Q66"/>
  <c r="Q67"/>
  <c r="Q61" i="12"/>
  <c r="Q62"/>
  <c r="Q63"/>
  <c r="Q64"/>
  <c r="Q65"/>
  <c r="Q66"/>
  <c r="Q67"/>
  <c r="Q61" i="14"/>
  <c r="Q62"/>
  <c r="Q63"/>
  <c r="Q64"/>
  <c r="Q65"/>
  <c r="Q66"/>
  <c r="Q67"/>
  <c r="Q61" i="7"/>
  <c r="Q62"/>
  <c r="Q63"/>
  <c r="Q65"/>
  <c r="Q66"/>
  <c r="Q67"/>
  <c r="Q61" i="15"/>
  <c r="Q62"/>
  <c r="Q63"/>
  <c r="Q64"/>
  <c r="Q65"/>
  <c r="Q66"/>
  <c r="Q67"/>
  <c r="Q61" i="16"/>
  <c r="Q62"/>
  <c r="Q63"/>
  <c r="Q64"/>
  <c r="Q65"/>
  <c r="Q66"/>
  <c r="Q67"/>
  <c r="Q61" i="17"/>
  <c r="Q62"/>
  <c r="Q63"/>
  <c r="Q64"/>
  <c r="Q65"/>
  <c r="Q66"/>
  <c r="Q67"/>
  <c r="Q61" i="18"/>
  <c r="Q62"/>
  <c r="Q63"/>
  <c r="Q64"/>
  <c r="Q65"/>
  <c r="Q66"/>
  <c r="Q67"/>
  <c r="Q61" i="19"/>
  <c r="Q62"/>
  <c r="Q63"/>
  <c r="Q64"/>
  <c r="Q65"/>
  <c r="Q66"/>
  <c r="Q67"/>
  <c r="Q61" i="20"/>
  <c r="Q62"/>
  <c r="Q63"/>
  <c r="Q64"/>
  <c r="Q65"/>
  <c r="Q66"/>
  <c r="Q67"/>
  <c r="Q61" i="21"/>
  <c r="Q62"/>
  <c r="Q63"/>
  <c r="Q64"/>
  <c r="Q65"/>
  <c r="Q66"/>
  <c r="Q67"/>
  <c r="Q61" i="9"/>
  <c r="Q62"/>
  <c r="Q63"/>
  <c r="Q64"/>
  <c r="Q65"/>
  <c r="Q66"/>
  <c r="Q67"/>
  <c r="Q61" i="22"/>
  <c r="Q62"/>
  <c r="Q63"/>
  <c r="Q64"/>
  <c r="Q65"/>
  <c r="Q66"/>
  <c r="Q67"/>
  <c r="Q61" i="23"/>
  <c r="Q62"/>
  <c r="Q63"/>
  <c r="Q64"/>
  <c r="Q65"/>
  <c r="Q66"/>
  <c r="Q67"/>
  <c r="Q61" i="24"/>
  <c r="Q62"/>
  <c r="Q63"/>
  <c r="Q64"/>
  <c r="Q65"/>
  <c r="Q66"/>
  <c r="Q67"/>
  <c r="Q61" i="25"/>
  <c r="Q62"/>
  <c r="Q63"/>
  <c r="Q64"/>
  <c r="Q65"/>
  <c r="Q66"/>
  <c r="Q67"/>
  <c r="Q61" i="26"/>
  <c r="Q62"/>
  <c r="Q63"/>
  <c r="Q64"/>
  <c r="Q65"/>
  <c r="Q66"/>
  <c r="Q67"/>
  <c r="Q61" i="27"/>
  <c r="Q62"/>
  <c r="Q63"/>
  <c r="Q64"/>
  <c r="Q65"/>
  <c r="Q66"/>
  <c r="Q67"/>
  <c r="Q61" i="63"/>
  <c r="Q62"/>
  <c r="Q63"/>
  <c r="Q65"/>
  <c r="Q66"/>
  <c r="Q67"/>
  <c r="Q61" i="29"/>
  <c r="Q62"/>
  <c r="Q63"/>
  <c r="Q64"/>
  <c r="Q65"/>
  <c r="Q66"/>
  <c r="Q67"/>
  <c r="Q61" i="30"/>
  <c r="Q62"/>
  <c r="Q63"/>
  <c r="Q64"/>
  <c r="Q65"/>
  <c r="Q66"/>
  <c r="Q67"/>
  <c r="Q61" i="32"/>
  <c r="Q62"/>
  <c r="Q63"/>
  <c r="Q64"/>
  <c r="Q65"/>
  <c r="Q66"/>
  <c r="Q67"/>
  <c r="Q61" i="33"/>
  <c r="Q62"/>
  <c r="Q63"/>
  <c r="Q64"/>
  <c r="Q65"/>
  <c r="Q66"/>
  <c r="Q67"/>
  <c r="Q61" i="34"/>
  <c r="Q62"/>
  <c r="Q63"/>
  <c r="Q65"/>
  <c r="Q66"/>
  <c r="Q67"/>
  <c r="Q61" i="35"/>
  <c r="Q62"/>
  <c r="Q63"/>
  <c r="Q65"/>
  <c r="Q66"/>
  <c r="Q67"/>
  <c r="Q61" i="36"/>
  <c r="Q62"/>
  <c r="Q63"/>
  <c r="Q64"/>
  <c r="Q65"/>
  <c r="Q66"/>
  <c r="Q67"/>
  <c r="Q61" i="37"/>
  <c r="Q62"/>
  <c r="Q63"/>
  <c r="Q64"/>
  <c r="Q65"/>
  <c r="Q66"/>
  <c r="Q67"/>
  <c r="Q61" i="38"/>
  <c r="Q62"/>
  <c r="Q63"/>
  <c r="Q64"/>
  <c r="Q65"/>
  <c r="Q66"/>
  <c r="Q67"/>
  <c r="Q61" i="39"/>
  <c r="Q62"/>
  <c r="Q63"/>
  <c r="Q65"/>
  <c r="Q66"/>
  <c r="Q67"/>
  <c r="Q61" i="64"/>
  <c r="Q62"/>
  <c r="Q63"/>
  <c r="Q65"/>
  <c r="Q66"/>
  <c r="Q67"/>
  <c r="Q61" i="41"/>
  <c r="Q62"/>
  <c r="Q63"/>
  <c r="Q64"/>
  <c r="Q65"/>
  <c r="Q66"/>
  <c r="Q67"/>
  <c r="Q61" i="43"/>
  <c r="Q62"/>
  <c r="Q63"/>
  <c r="Q65"/>
  <c r="Q66"/>
  <c r="Q67"/>
  <c r="Q61" i="44"/>
  <c r="Q62"/>
  <c r="Q63"/>
  <c r="Q64"/>
  <c r="Q65"/>
  <c r="Q66"/>
  <c r="Q67"/>
  <c r="Q61" i="45"/>
  <c r="Q62"/>
  <c r="Q63"/>
  <c r="Q64"/>
  <c r="Q65"/>
  <c r="Q66"/>
  <c r="Q67"/>
  <c r="Q61" i="46"/>
  <c r="Q62"/>
  <c r="Q63"/>
  <c r="Q64"/>
  <c r="Q65"/>
  <c r="Q66"/>
  <c r="Q67"/>
  <c r="Q61" i="47"/>
  <c r="Q62"/>
  <c r="Q63"/>
  <c r="Q64"/>
  <c r="Q65"/>
  <c r="Q66"/>
  <c r="Q67"/>
  <c r="Q61" i="49"/>
  <c r="Q62"/>
  <c r="Q63"/>
  <c r="Q64"/>
  <c r="Q65"/>
  <c r="Q66"/>
  <c r="Q67"/>
  <c r="Q61" i="50"/>
  <c r="Q62"/>
  <c r="Q63"/>
  <c r="Q64"/>
  <c r="Q65"/>
  <c r="Q66"/>
  <c r="Q67"/>
  <c r="Q61" i="51"/>
  <c r="Q62"/>
  <c r="Q63"/>
  <c r="Q64"/>
  <c r="Q65"/>
  <c r="Q66"/>
  <c r="Q67"/>
  <c r="Q61" i="52"/>
  <c r="Q62"/>
  <c r="Q63"/>
  <c r="Q64"/>
  <c r="Q65"/>
  <c r="Q66"/>
  <c r="Q67"/>
  <c r="Q61" i="53"/>
  <c r="Q62"/>
  <c r="Q63"/>
  <c r="Q65"/>
  <c r="Q66"/>
  <c r="Q67"/>
  <c r="Q61" i="54"/>
  <c r="Q62"/>
  <c r="Q63"/>
  <c r="Q65"/>
  <c r="Q66"/>
  <c r="Q67"/>
  <c r="Q61" i="55"/>
  <c r="Q62"/>
  <c r="Q63"/>
  <c r="Q64"/>
  <c r="Q65"/>
  <c r="Q66"/>
  <c r="Q67"/>
  <c r="Q61" i="56"/>
  <c r="Q62"/>
  <c r="Q63"/>
  <c r="Q64"/>
  <c r="Q65"/>
  <c r="Q66"/>
  <c r="Q67"/>
  <c r="Q61" i="57"/>
  <c r="Q62"/>
  <c r="Q63"/>
  <c r="Q65"/>
  <c r="Q66"/>
  <c r="Q67"/>
  <c r="Q61" i="58"/>
  <c r="Q62"/>
  <c r="Q63"/>
  <c r="Q64"/>
  <c r="Q65"/>
  <c r="Q66"/>
  <c r="Q67"/>
  <c r="Q61" i="59"/>
  <c r="Q62"/>
  <c r="Q63"/>
  <c r="Q64"/>
  <c r="Q65"/>
  <c r="Q66"/>
  <c r="Q67"/>
  <c r="Q61" i="60"/>
  <c r="Q62"/>
  <c r="Q63"/>
  <c r="Q65"/>
  <c r="Q66"/>
  <c r="Q67"/>
  <c r="Q61" i="61"/>
  <c r="Q62"/>
  <c r="Q63"/>
  <c r="Q65"/>
  <c r="Q66"/>
  <c r="Q67"/>
  <c r="Q61" i="62"/>
  <c r="Q62"/>
  <c r="Q65"/>
  <c r="Q66"/>
  <c r="Q67"/>
  <c r="Q67" i="65"/>
  <c r="Q60" i="10"/>
  <c r="Q60" i="66"/>
  <c r="Q60" i="11"/>
  <c r="Q60" i="12"/>
  <c r="Q60" i="14"/>
  <c r="Q60" i="7"/>
  <c r="Q60" i="15"/>
  <c r="Q60" i="16"/>
  <c r="Q60" i="17"/>
  <c r="Q60" i="18"/>
  <c r="Q60" i="19"/>
  <c r="Q60" i="20"/>
  <c r="Q60" i="21"/>
  <c r="Q60" i="9"/>
  <c r="Q60" i="22"/>
  <c r="Q60" i="23"/>
  <c r="Q60" i="24"/>
  <c r="Q60" i="25"/>
  <c r="Q60" i="26"/>
  <c r="Q60" i="27"/>
  <c r="Q60" i="63"/>
  <c r="Q60" i="29"/>
  <c r="Q60" i="30"/>
  <c r="Q60" i="32"/>
  <c r="Q60" i="33"/>
  <c r="Q60" i="34"/>
  <c r="Q60" i="35"/>
  <c r="Q60" i="36"/>
  <c r="Q60" i="37"/>
  <c r="Q60" i="38"/>
  <c r="Q60" i="39"/>
  <c r="Q60" i="64"/>
  <c r="Q60" i="41"/>
  <c r="Q60" i="43"/>
  <c r="Q60" i="44"/>
  <c r="Q60" i="45"/>
  <c r="Q60" i="46"/>
  <c r="Q60" i="47"/>
  <c r="Q60" i="49"/>
  <c r="Q60" i="50"/>
  <c r="Q60" i="51"/>
  <c r="Q60" i="52"/>
  <c r="Q60" i="53"/>
  <c r="Q60" i="54"/>
  <c r="Q60" i="55"/>
  <c r="Q60" i="56"/>
  <c r="Q60" i="57"/>
  <c r="Q60" i="58"/>
  <c r="Q60" i="59"/>
  <c r="Q60" i="60"/>
  <c r="Q60" i="61"/>
  <c r="Q60" i="62"/>
  <c r="Q59" i="10"/>
  <c r="Q59" i="66"/>
  <c r="Q59" i="11"/>
  <c r="Q59" i="12"/>
  <c r="Q59" i="14"/>
  <c r="Q59" i="15"/>
  <c r="Q59" i="16"/>
  <c r="Q59" i="17"/>
  <c r="Q59" i="18"/>
  <c r="Q59" i="19"/>
  <c r="Q59" i="20"/>
  <c r="Q59" i="21"/>
  <c r="Q59" i="9"/>
  <c r="Q59" i="22"/>
  <c r="Q59" i="23"/>
  <c r="Q59" i="24"/>
  <c r="Q59" i="25"/>
  <c r="Q59" i="26"/>
  <c r="Q59" i="27"/>
  <c r="Q59" i="63"/>
  <c r="Q59" i="29"/>
  <c r="Q59" i="30"/>
  <c r="Q59" i="32"/>
  <c r="Q59" i="33"/>
  <c r="Q59" i="34"/>
  <c r="Q59" i="35"/>
  <c r="Q59" i="36"/>
  <c r="Q59" i="37"/>
  <c r="Q59" i="38"/>
  <c r="Q59" i="39"/>
  <c r="Q59" i="64"/>
  <c r="Q59" i="41"/>
  <c r="Q59" i="43"/>
  <c r="Q59" i="44"/>
  <c r="Q59" i="45"/>
  <c r="Q59" i="46"/>
  <c r="Q59" i="47"/>
  <c r="Q59" i="49"/>
  <c r="Q59" i="50"/>
  <c r="Q59" i="51"/>
  <c r="Q59" i="52"/>
  <c r="Q59" i="53"/>
  <c r="Q59" i="54"/>
  <c r="Q59" i="55"/>
  <c r="Q59" i="56"/>
  <c r="Q59" i="57"/>
  <c r="Q59" i="58"/>
  <c r="Q59" i="59"/>
  <c r="Q59" i="60"/>
  <c r="Q59" i="61"/>
  <c r="Q146" i="43"/>
  <c r="Q146" i="32"/>
  <c r="Q146" i="20"/>
  <c r="J146" i="66"/>
  <c r="Q146" s="1"/>
  <c r="Q146" i="10"/>
  <c r="Q64" i="62"/>
  <c r="Q64" i="61"/>
  <c r="Q64" i="60"/>
  <c r="Q64" i="57"/>
  <c r="Q64" i="54"/>
  <c r="Q64" i="53"/>
  <c r="Q64" i="43"/>
  <c r="Q64" i="64"/>
  <c r="Q64" i="39"/>
  <c r="Q64" i="35"/>
  <c r="Q64" i="34"/>
  <c r="Q64" i="63"/>
  <c r="Q64" i="7"/>
  <c r="Q64" i="10"/>
  <c r="Q124" i="65"/>
  <c r="Q125"/>
  <c r="Q127"/>
  <c r="Q128"/>
  <c r="Q129"/>
  <c r="Q130"/>
  <c r="Q131"/>
  <c r="Q132"/>
  <c r="Q133"/>
  <c r="Q134"/>
  <c r="Q135"/>
  <c r="Q136"/>
  <c r="Q138"/>
  <c r="Q139"/>
  <c r="Q140"/>
  <c r="Q141"/>
  <c r="Q142"/>
  <c r="Q143"/>
  <c r="Q144"/>
  <c r="J66"/>
  <c r="Q62"/>
  <c r="Q63"/>
  <c r="Q59"/>
  <c r="Q65" l="1"/>
  <c r="Q66"/>
  <c r="Q145" i="66"/>
  <c r="J145" i="65"/>
  <c r="Q64"/>
  <c r="Q146" i="12"/>
  <c r="Q146" i="14"/>
  <c r="Q146" i="7"/>
  <c r="Q146" i="15"/>
  <c r="Q146" i="16"/>
  <c r="Q146" i="17"/>
  <c r="Q146" i="18"/>
  <c r="Q146" i="19"/>
  <c r="Q146" i="21"/>
  <c r="Q146" i="9"/>
  <c r="Q146" i="22"/>
  <c r="Q146" i="23"/>
  <c r="Q146" i="24"/>
  <c r="Q146" i="25"/>
  <c r="Q146" i="26"/>
  <c r="Q146" i="63"/>
  <c r="Q146" i="29"/>
  <c r="Q146" i="30"/>
  <c r="Q146" i="33"/>
  <c r="Q146" i="34"/>
  <c r="Q146" i="35"/>
  <c r="Q146" i="36"/>
  <c r="Q146" i="37"/>
  <c r="Q146" i="38"/>
  <c r="Q146" i="39"/>
  <c r="Q146" i="64"/>
  <c r="Q146" i="41"/>
  <c r="Q146" i="44"/>
  <c r="Q146" i="45"/>
  <c r="Q146" i="46"/>
  <c r="Q146" i="47"/>
  <c r="Q146" i="49"/>
  <c r="Q146" i="50"/>
  <c r="Q146" i="51"/>
  <c r="Q146" i="52"/>
  <c r="Q146" i="54"/>
  <c r="Q146" i="55"/>
  <c r="Q146" i="56"/>
  <c r="Q146" i="57"/>
  <c r="Q146" i="58"/>
  <c r="Q146" i="59"/>
  <c r="Q146" i="60"/>
  <c r="Q146" i="61"/>
  <c r="Q146" i="62"/>
  <c r="Q146" i="27"/>
  <c r="Q145" i="65" l="1"/>
  <c r="J146"/>
  <c r="L146" i="66"/>
  <c r="J68"/>
  <c r="Q68" s="1"/>
  <c r="K146" l="1"/>
  <c r="K68"/>
  <c r="L68"/>
  <c r="Q60" i="65" l="1"/>
  <c r="Q61"/>
  <c r="L146" i="11" l="1"/>
  <c r="L146" i="12"/>
  <c r="L146" i="14"/>
  <c r="L146" i="15"/>
  <c r="L146" i="17"/>
  <c r="L146" i="19"/>
  <c r="L146" i="20"/>
  <c r="L146" i="21"/>
  <c r="L146" i="9"/>
  <c r="L146" i="22"/>
  <c r="L146" i="23"/>
  <c r="L146" i="24"/>
  <c r="L146" i="25"/>
  <c r="L146" i="27"/>
  <c r="L146" i="63"/>
  <c r="L146" i="29"/>
  <c r="L146" i="30"/>
  <c r="L146" i="32"/>
  <c r="L146" i="33"/>
  <c r="L146" i="34"/>
  <c r="L146" i="35"/>
  <c r="L146" i="37"/>
  <c r="L146" i="38"/>
  <c r="L146" i="39"/>
  <c r="L146" i="64"/>
  <c r="L146" i="41"/>
  <c r="L146" i="43"/>
  <c r="L146" i="44"/>
  <c r="L146" i="45"/>
  <c r="L146" i="46"/>
  <c r="L146" i="47"/>
  <c r="L146" i="49"/>
  <c r="L146" i="50"/>
  <c r="L146" i="51"/>
  <c r="L146" i="52"/>
  <c r="L146" i="53"/>
  <c r="L146" i="55"/>
  <c r="L146" i="57"/>
  <c r="L146" i="58"/>
  <c r="L146" i="59"/>
  <c r="L146" i="60"/>
  <c r="L146" i="61"/>
  <c r="L146" i="62"/>
  <c r="K146" i="11"/>
  <c r="K146" i="12"/>
  <c r="K146" i="14"/>
  <c r="K146" i="16"/>
  <c r="K146" i="18"/>
  <c r="K146" i="19"/>
  <c r="K146" i="20"/>
  <c r="K146" i="21"/>
  <c r="K146" i="9"/>
  <c r="K146" i="22"/>
  <c r="K146" i="23"/>
  <c r="K146" i="24"/>
  <c r="K146" i="27"/>
  <c r="K146" i="63"/>
  <c r="K146" i="29"/>
  <c r="K146" i="30"/>
  <c r="K146" i="32"/>
  <c r="K146" i="33"/>
  <c r="K146" i="34"/>
  <c r="K146" i="35"/>
  <c r="K146" i="37"/>
  <c r="K146" i="38"/>
  <c r="K146" i="39"/>
  <c r="K146" i="64"/>
  <c r="K146" i="41"/>
  <c r="K146" i="43"/>
  <c r="K146" i="44"/>
  <c r="K146" i="45"/>
  <c r="K146" i="46"/>
  <c r="K146" i="47"/>
  <c r="K146" i="49"/>
  <c r="K146" i="50"/>
  <c r="K146" i="52"/>
  <c r="K146" i="53"/>
  <c r="K146" i="55"/>
  <c r="K146" i="56"/>
  <c r="K146" i="57"/>
  <c r="K146" i="58"/>
  <c r="K146" i="59"/>
  <c r="K146" i="60"/>
  <c r="K146" i="61"/>
  <c r="K146" i="62"/>
  <c r="L146" i="7" l="1"/>
  <c r="K146"/>
  <c r="L146" i="18"/>
  <c r="L146" i="16"/>
  <c r="L146" i="10"/>
  <c r="K146"/>
  <c r="K146" i="15"/>
  <c r="K146" i="17"/>
  <c r="L146" i="56"/>
  <c r="K146" i="54"/>
  <c r="L146"/>
  <c r="K146" i="51"/>
  <c r="K146" i="36"/>
  <c r="L146"/>
  <c r="K146" i="26"/>
  <c r="L146"/>
  <c r="K146" i="25"/>
  <c r="Q123" i="65" l="1"/>
  <c r="L68" i="64" l="1"/>
  <c r="K68"/>
  <c r="J68"/>
  <c r="Q68" s="1"/>
  <c r="L68" i="63"/>
  <c r="K68"/>
  <c r="J68"/>
  <c r="Q68" s="1"/>
  <c r="K146" i="65" l="1"/>
  <c r="L146"/>
  <c r="L68" i="62"/>
  <c r="K68"/>
  <c r="J68"/>
  <c r="Q68" s="1"/>
  <c r="L68" i="60"/>
  <c r="K68"/>
  <c r="J68"/>
  <c r="Q68" s="1"/>
  <c r="L68" i="59"/>
  <c r="K68"/>
  <c r="J68"/>
  <c r="Q68" s="1"/>
  <c r="L68" i="57"/>
  <c r="K68"/>
  <c r="J68"/>
  <c r="Q68" s="1"/>
  <c r="L68" i="56"/>
  <c r="K68"/>
  <c r="J68"/>
  <c r="Q68" s="1"/>
  <c r="J68" i="55"/>
  <c r="Q68" s="1"/>
  <c r="L68"/>
  <c r="K68"/>
  <c r="J68" i="53"/>
  <c r="Q68" s="1"/>
  <c r="L68"/>
  <c r="K68"/>
  <c r="L68" i="52"/>
  <c r="K68"/>
  <c r="J68"/>
  <c r="Q68" s="1"/>
  <c r="L68" i="51"/>
  <c r="K68"/>
  <c r="J68"/>
  <c r="Q68" s="1"/>
  <c r="J68" i="50"/>
  <c r="Q68" s="1"/>
  <c r="L68" i="47"/>
  <c r="K68"/>
  <c r="J68"/>
  <c r="Q68" s="1"/>
  <c r="L68" i="46"/>
  <c r="K68"/>
  <c r="J68"/>
  <c r="Q68" s="1"/>
  <c r="L68" i="45"/>
  <c r="K68"/>
  <c r="J68"/>
  <c r="Q68" s="1"/>
  <c r="L68" i="44"/>
  <c r="K68"/>
  <c r="J68"/>
  <c r="Q68" s="1"/>
  <c r="L68" i="43"/>
  <c r="K68"/>
  <c r="J68"/>
  <c r="Q68" s="1"/>
  <c r="L68" i="41"/>
  <c r="K68"/>
  <c r="J68"/>
  <c r="Q68" s="1"/>
  <c r="L68" i="38"/>
  <c r="K68"/>
  <c r="J68"/>
  <c r="Q68" s="1"/>
  <c r="L68" i="37"/>
  <c r="K68"/>
  <c r="J68"/>
  <c r="Q68" s="1"/>
  <c r="L68" i="35"/>
  <c r="K68"/>
  <c r="J68"/>
  <c r="Q68" s="1"/>
  <c r="J68" i="34"/>
  <c r="Q68" s="1"/>
  <c r="L68"/>
  <c r="K68"/>
  <c r="L68" i="33"/>
  <c r="K68"/>
  <c r="J68"/>
  <c r="Q68" s="1"/>
  <c r="L68" i="32"/>
  <c r="K68"/>
  <c r="J68"/>
  <c r="Q68" s="1"/>
  <c r="L68" i="30"/>
  <c r="K68"/>
  <c r="J68"/>
  <c r="Q68" s="1"/>
  <c r="L68" i="29"/>
  <c r="K68"/>
  <c r="J68"/>
  <c r="Q68" s="1"/>
  <c r="J68" i="27"/>
  <c r="Q68" s="1"/>
  <c r="L68"/>
  <c r="K68"/>
  <c r="L68" i="26"/>
  <c r="K68"/>
  <c r="J68"/>
  <c r="Q68" s="1"/>
  <c r="L68" i="25"/>
  <c r="K68"/>
  <c r="J68"/>
  <c r="Q68" s="1"/>
  <c r="L68" i="24"/>
  <c r="K68"/>
  <c r="J68"/>
  <c r="Q68" s="1"/>
  <c r="L68" i="23"/>
  <c r="K68"/>
  <c r="J68"/>
  <c r="Q68" s="1"/>
  <c r="L68" i="22"/>
  <c r="K68"/>
  <c r="J68"/>
  <c r="Q68" s="1"/>
  <c r="J68" i="58" l="1"/>
  <c r="Q68" s="1"/>
  <c r="L68"/>
  <c r="K68"/>
  <c r="K68" i="36"/>
  <c r="K68" i="50"/>
  <c r="L68"/>
  <c r="J68" i="61"/>
  <c r="Q68" s="1"/>
  <c r="L68"/>
  <c r="K68"/>
  <c r="J68" i="49"/>
  <c r="Q68" s="1"/>
  <c r="J68" i="54"/>
  <c r="Q68" s="1"/>
  <c r="J68" i="39"/>
  <c r="Q68" s="1"/>
  <c r="J68" i="36"/>
  <c r="Q68" s="1"/>
  <c r="L68" i="21"/>
  <c r="K68"/>
  <c r="J68"/>
  <c r="Q68" s="1"/>
  <c r="L68" i="20"/>
  <c r="K68"/>
  <c r="J68"/>
  <c r="Q68" s="1"/>
  <c r="L68" i="19"/>
  <c r="K68"/>
  <c r="J68"/>
  <c r="Q68" s="1"/>
  <c r="L68" i="18"/>
  <c r="K68"/>
  <c r="J68"/>
  <c r="Q68" s="1"/>
  <c r="L68" i="17"/>
  <c r="K68"/>
  <c r="J68"/>
  <c r="Q68" s="1"/>
  <c r="L68" i="16"/>
  <c r="K68"/>
  <c r="J68"/>
  <c r="Q68" s="1"/>
  <c r="L68" i="15"/>
  <c r="K68"/>
  <c r="J68"/>
  <c r="Q68" s="1"/>
  <c r="L68" i="14"/>
  <c r="K68"/>
  <c r="J68"/>
  <c r="Q68" s="1"/>
  <c r="L68" i="9"/>
  <c r="K68"/>
  <c r="J68"/>
  <c r="Q68" s="1"/>
  <c r="L68" i="7"/>
  <c r="K68"/>
  <c r="J68"/>
  <c r="Q68" s="1"/>
  <c r="L68" i="10"/>
  <c r="K68"/>
  <c r="L68" i="11"/>
  <c r="K68"/>
  <c r="J68"/>
  <c r="Q68" s="1"/>
  <c r="Q146"/>
  <c r="L68" i="12"/>
  <c r="K68"/>
  <c r="J68"/>
  <c r="Q68" s="1"/>
  <c r="K68" i="65" l="1"/>
  <c r="L68" i="36"/>
  <c r="K68" i="54"/>
  <c r="K68" i="49"/>
  <c r="K68" i="39"/>
  <c r="L68" i="54"/>
  <c r="L68" i="49"/>
  <c r="L68" i="39"/>
  <c r="J68" i="65"/>
  <c r="Q68" s="1"/>
  <c r="J68" i="10"/>
  <c r="Q68" s="1"/>
  <c r="L68" i="65" l="1"/>
  <c r="Q146"/>
</calcChain>
</file>

<file path=xl/comments1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<sst xmlns="http://schemas.openxmlformats.org/spreadsheetml/2006/main" count="50689" uniqueCount="472">
  <si>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</si>
  <si>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</si>
  <si>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</si>
  <si>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</si>
  <si>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</si>
  <si>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</si>
  <si>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</si>
  <si>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</si>
  <si>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</si>
  <si>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</si>
  <si>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</si>
  <si>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</si>
  <si>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</si>
  <si>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</si>
  <si>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</si>
  <si>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</si>
  <si>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</si>
  <si>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</si>
  <si>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</si>
  <si>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</si>
  <si>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</si>
  <si>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</si>
  <si>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</si>
  <si>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</si>
  <si>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</si>
  <si>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</si>
  <si>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</si>
  <si>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</si>
  <si>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</si>
  <si>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</si>
  <si>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</si>
  <si>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</si>
  <si>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</si>
  <si>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</si>
  <si>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</si>
  <si>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</si>
  <si>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</si>
  <si>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</si>
  <si>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</si>
  <si>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</si>
  <si>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</si>
  <si>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</si>
  <si>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</si>
  <si>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</si>
  <si>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</si>
  <si>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</si>
  <si>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</si>
  <si>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</si>
  <si>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</si>
  <si>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</si>
  <si>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</si>
  <si>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</si>
  <si>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</si>
  <si>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</si>
  <si>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</si>
  <si>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</si>
  <si>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</si>
  <si>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</si>
  <si>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</si>
  <si>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</si>
  <si>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</si>
  <si>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</si>
  <si>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</si>
  <si>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</si>
  <si>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</si>
  <si>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</si>
  <si>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</si>
  <si>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</si>
  <si>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</si>
  <si>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</si>
  <si>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</si>
  <si>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</si>
  <si>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</si>
  <si>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</si>
  <si>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</si>
  <si>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</si>
  <si>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</si>
  <si>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</si>
  <si>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</si>
  <si>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</si>
  <si>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</si>
  <si>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</si>
  <si>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</si>
  <si>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</si>
  <si>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</si>
  <si>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</si>
  <si>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</si>
  <si>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</si>
  <si>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</si>
  <si>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</si>
  <si>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</si>
  <si>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</si>
  <si>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</si>
  <si>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</si>
  <si>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</si>
  <si>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</si>
  <si>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</si>
  <si>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</si>
  <si>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</si>
  <si>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</si>
  <si>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</si>
  <si>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</si>
  <si>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</si>
  <si>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</si>
  <si>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</si>
  <si>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</si>
  <si>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</si>
  <si>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</si>
  <si>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</si>
  <si>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</si>
  <si>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</si>
  <si>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</si>
  <si>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</si>
  <si>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</si>
  <si>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</si>
  <si>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</si>
  <si>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</si>
  <si>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</si>
  <si>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</si>
  <si>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</si>
  <si>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</si>
  <si>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</si>
  <si>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</si>
  <si>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</si>
  <si>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</si>
  <si>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</si>
  <si>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</si>
  <si>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</si>
  <si>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</si>
  <si>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</si>
  <si>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</si>
  <si>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</si>
  <si>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</si>
  <si>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</si>
  <si>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</si>
  <si>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</si>
  <si>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</si>
  <si>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</si>
  <si>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</si>
  <si>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</si>
  <si>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</si>
  <si>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</si>
  <si>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</si>
  <si>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</si>
  <si>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</si>
  <si>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</si>
  <si>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</si>
  <si>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</si>
  <si>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</si>
  <si>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</si>
  <si>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</si>
  <si>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</si>
  <si>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</si>
  <si>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</si>
  <si>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</si>
  <si>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</si>
  <si>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</si>
  <si>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</si>
  <si>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</si>
  <si>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</si>
  <si>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</si>
  <si>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</si>
  <si>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</si>
  <si>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</si>
  <si>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</si>
  <si>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</si>
  <si>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</si>
  <si>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</si>
  <si>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</si>
  <si>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</si>
  <si>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</si>
  <si>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</si>
  <si>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</si>
  <si>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</si>
  <si>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</si>
  <si>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</si>
  <si>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</si>
  <si>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</si>
  <si>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</si>
  <si>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</si>
  <si>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</si>
  <si>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</si>
  <si>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</si>
  <si>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</si>
  <si>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</si>
  <si>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</si>
  <si>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</si>
  <si>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</si>
  <si>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</si>
  <si>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</si>
  <si>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</si>
  <si>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</si>
  <si>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</si>
  <si>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</si>
  <si>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</si>
  <si>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</si>
  <si>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</si>
  <si>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</si>
  <si>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</si>
  <si>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</si>
  <si>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</si>
  <si>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</si>
  <si>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</si>
  <si>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</si>
  <si>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</si>
  <si>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</si>
  <si>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</si>
  <si>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</si>
  <si>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</si>
  <si>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</si>
  <si>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</si>
  <si>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</si>
  <si>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</si>
  <si>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</si>
  <si>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</si>
  <si>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</si>
  <si>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</si>
  <si>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</si>
  <si>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</si>
  <si>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</si>
  <si>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</si>
  <si>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</si>
  <si>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</si>
  <si>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</si>
  <si>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</si>
  <si>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</si>
  <si>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</si>
  <si>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</si>
  <si>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</si>
  <si>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</si>
  <si>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</si>
  <si>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</si>
  <si>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</si>
  <si>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</si>
  <si>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</si>
  <si>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</si>
  <si>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</si>
  <si>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</si>
  <si>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88.9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</si>
  <si>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</si>
  <si>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</si>
  <si>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</si>
  <si>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</si>
  <si>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</si>
  <si>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38  к приказу </t>
  </si>
  <si>
    <t xml:space="preserve">Приложение № 1  к приказу </t>
  </si>
  <si>
    <t xml:space="preserve">Приложение № 2 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</si>
  <si>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</si>
  <si>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</si>
  <si>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27  к приказу </t>
  </si>
  <si>
    <t xml:space="preserve">Приложение № 29  к приказу </t>
  </si>
  <si>
    <t xml:space="preserve">Приложение № 31  к приказу </t>
  </si>
  <si>
    <t xml:space="preserve">Приложение № 35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</si>
  <si>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</si>
  <si>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</si>
  <si>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</si>
  <si>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</si>
  <si>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</si>
  <si>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</si>
  <si>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</si>
  <si>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</si>
  <si>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</si>
  <si>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</si>
  <si>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</si>
  <si>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</si>
  <si>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</si>
  <si>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</si>
  <si>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</si>
  <si>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</si>
  <si>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</si>
  <si>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</si>
  <si>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</si>
  <si>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</si>
  <si>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</si>
  <si>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</si>
  <si>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</si>
  <si>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</si>
  <si>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</si>
  <si>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</si>
  <si>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</si>
  <si>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</si>
  <si>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</si>
  <si>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</si>
  <si>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</si>
  <si>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</si>
  <si>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</si>
  <si>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</si>
  <si>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</si>
  <si>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</si>
  <si>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</si>
  <si>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</si>
  <si>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</si>
  <si>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</si>
  <si>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</si>
  <si>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</si>
  <si>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</si>
  <si>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</si>
  <si>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</si>
  <si>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</si>
  <si>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</si>
  <si>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</si>
  <si>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</si>
  <si>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</si>
  <si>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</si>
  <si>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</si>
  <si>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</si>
  <si>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</si>
  <si>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</si>
  <si>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</si>
  <si>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</si>
  <si>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</si>
  <si>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</si>
  <si>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</si>
  <si>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</si>
  <si>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</si>
  <si>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</si>
  <si>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</si>
  <si>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</si>
  <si>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</si>
  <si>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</si>
  <si>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</si>
  <si>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</si>
  <si>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</si>
  <si>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</si>
  <si>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</si>
  <si>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</si>
  <si>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</si>
  <si>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</si>
  <si>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</si>
  <si>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</si>
  <si>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</si>
  <si>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</si>
  <si>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</si>
  <si>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</si>
  <si>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</si>
  <si>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</si>
  <si>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</si>
  <si>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</si>
  <si>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</si>
  <si>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</si>
  <si>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</si>
  <si>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</si>
  <si>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</si>
  <si>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</si>
  <si>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</si>
  <si>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</si>
  <si>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</si>
  <si>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</si>
  <si>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</si>
  <si>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</si>
  <si>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</si>
  <si>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</si>
  <si>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</si>
  <si>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</si>
  <si>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</si>
  <si>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</si>
  <si>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</si>
  <si>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</si>
  <si>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</si>
  <si>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</si>
  <si>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</si>
  <si>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</si>
  <si>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</si>
  <si>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</si>
  <si>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</si>
  <si>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</si>
  <si>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</si>
  <si>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</si>
  <si>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</si>
  <si>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</si>
  <si>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</si>
  <si>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</si>
  <si>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</si>
  <si>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</si>
  <si>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</si>
  <si>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</si>
  <si>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853211О.99.0.БВ19АА70000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</si>
  <si>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</si>
  <si>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</si>
  <si>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</si>
  <si>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</si>
  <si>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</si>
  <si>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</si>
  <si>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</si>
  <si>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</si>
  <si>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</si>
  <si>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</si>
  <si>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</si>
  <si>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</si>
  <si>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</si>
  <si>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дошкольное образование, присмотр и уход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</si>
  <si>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</si>
  <si>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25  к приказу </t>
  </si>
  <si>
    <t xml:space="preserve">Приложение № 32  к приказу </t>
  </si>
  <si>
    <t>Значение показателя объема работы</t>
  </si>
  <si>
    <t xml:space="preserve">Приложение № 3 к приказу </t>
  </si>
  <si>
    <t xml:space="preserve">Приложение № 4  к приказу </t>
  </si>
  <si>
    <t xml:space="preserve">Приложение № 5 к приказу </t>
  </si>
  <si>
    <t xml:space="preserve">Приложение № 10  к приказу </t>
  </si>
  <si>
    <t xml:space="preserve">Приложение № 16 к приказу </t>
  </si>
  <si>
    <t xml:space="preserve">Приложение № 18 к приказу </t>
  </si>
  <si>
    <t xml:space="preserve">Приложение № 23  к приказу </t>
  </si>
  <si>
    <t xml:space="preserve">Приложение № 37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</si>
  <si>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</si>
  <si>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</si>
  <si>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</si>
  <si>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</si>
  <si>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</si>
  <si>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</si>
  <si>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</si>
  <si>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55  к приказу </t>
  </si>
  <si>
    <t>РАЗДЕЛ 3</t>
  </si>
  <si>
    <t xml:space="preserve">на 2023 год и на плановый период 2024 и 2025 годов
</t>
  </si>
  <si>
    <t>31.12.2023</t>
  </si>
  <si>
    <t>2023 год (очередной финансовый год)</t>
  </si>
  <si>
    <t>2024 год (1-й год планового периода)</t>
  </si>
  <si>
    <t xml:space="preserve">2025 год (2-й год планового периода)
</t>
  </si>
  <si>
    <t xml:space="preserve">Заведующий планово-экономическим отделом </t>
  </si>
  <si>
    <t>В.А. Надолинская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</si>
  <si>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</si>
  <si>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 ЗАДАНИЕ № 2</t>
  </si>
  <si>
    <t>127,25*70% = 89,07 руб. в день</t>
  </si>
  <si>
    <t>127,25 руб. в день</t>
  </si>
  <si>
    <t xml:space="preserve">153,6*70% = 107,52 руб. в день  </t>
  </si>
  <si>
    <t>153,6 руб. в день</t>
  </si>
  <si>
    <t xml:space="preserve">Приложение № 7  к приказу </t>
  </si>
  <si>
    <t>120,62*70% = 84,43 руб. в день до 25.01.23;    127,25*70% = 89,07 руб. в день с 25.01.23</t>
  </si>
  <si>
    <t>120,62 руб. в день до 25.01.23;             127,25 руб. в день с 25.01.23</t>
  </si>
  <si>
    <t xml:space="preserve">145,59*70% = 101,91 руб. в день до 25.01.23;         153,6*70% = 107,52 руб. в день с 25.01.23 </t>
  </si>
  <si>
    <t>145,59 руб. в день до 25.01.23; 153,6 руб. в день с 25.01.23</t>
  </si>
  <si>
    <t>01.03.2022, 25.01.2023</t>
  </si>
  <si>
    <t>301,                        97</t>
  </si>
  <si>
    <t>МУНИЦИПАЛЬНОЕ  ЗАДАНИЕ № 3</t>
  </si>
  <si>
    <t>муниципальное автономное образовательное учреждение «Детский сад № 6 «Веснушки»</t>
  </si>
  <si>
    <t>присмотр и уход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</si>
  <si>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6 </t>
  </si>
  <si>
    <t>муниципальное автономное образовательное учреждение «Детский сад № 8 «Росинка»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</si>
  <si>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8 </t>
  </si>
  <si>
    <t>Размещение в сети интернет    на официальном сайте Управления образования г.Таганрога www.tagobr.ru,  на официальном сайте  МАДОУ д/с № 8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</si>
  <si>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 8 </t>
  </si>
  <si>
    <t>Приложение № 6 к приказу</t>
  </si>
  <si>
    <t>Приложение № 8 к приказу</t>
  </si>
  <si>
    <t xml:space="preserve">Приложение № 9 к приказу </t>
  </si>
  <si>
    <t xml:space="preserve">Приложение № 11  к приказу </t>
  </si>
  <si>
    <t xml:space="preserve">Приложение № 12  к приказу </t>
  </si>
  <si>
    <t xml:space="preserve">Приложение № 13 к приказу </t>
  </si>
  <si>
    <t xml:space="preserve">Приложение № 14  к приказу </t>
  </si>
  <si>
    <t xml:space="preserve">Приложение № 15  к приказу </t>
  </si>
  <si>
    <t xml:space="preserve">Приложение № 17 к приказу </t>
  </si>
  <si>
    <t xml:space="preserve">Приложение № 20 к приказу </t>
  </si>
  <si>
    <t xml:space="preserve">Приложение № 22  к приказу </t>
  </si>
  <si>
    <t xml:space="preserve">Приложение № 24  к приказу </t>
  </si>
  <si>
    <t xml:space="preserve">Приложение № 26 к приказу </t>
  </si>
  <si>
    <t xml:space="preserve">Приложение № 28  к приказу </t>
  </si>
  <si>
    <t xml:space="preserve">Приложение № 30 к приказу </t>
  </si>
  <si>
    <t xml:space="preserve">Приложение № 33  к приказу </t>
  </si>
  <si>
    <t xml:space="preserve">Приложение № 34  к приказу </t>
  </si>
  <si>
    <t xml:space="preserve">Приложение № 36 к приказу </t>
  </si>
  <si>
    <t xml:space="preserve">Приложение № 39  к приказу </t>
  </si>
  <si>
    <t xml:space="preserve">Приложение № 40  к приказу </t>
  </si>
  <si>
    <t xml:space="preserve">Приложение № 41 к приказу </t>
  </si>
  <si>
    <t xml:space="preserve">Приложение № 42   к приказу </t>
  </si>
  <si>
    <t xml:space="preserve">Приложение № 43  к приказу </t>
  </si>
  <si>
    <t xml:space="preserve">Приложение № 44  к приказу </t>
  </si>
  <si>
    <t xml:space="preserve">Приложение № 45 к приказу </t>
  </si>
  <si>
    <t xml:space="preserve">Приложение № 46 к приказу </t>
  </si>
  <si>
    <t xml:space="preserve">Приложение № 54  к приказу </t>
  </si>
  <si>
    <t xml:space="preserve">Приложение № 56 к приказу </t>
  </si>
  <si>
    <t xml:space="preserve">Приложение № 57  к приказу </t>
  </si>
  <si>
    <t>28.11.2023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</si>
  <si>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 28  » ___11____ 2023 г.
</t>
    </r>
  </si>
  <si>
    <t>от   28.11.2023  № 60.05.5-ПР/1490</t>
  </si>
</sst>
</file>

<file path=xl/styles.xml><?xml version="1.0" encoding="utf-8"?>
<styleSheet xmlns="http://schemas.openxmlformats.org/spreadsheetml/2006/main">
  <numFmts count="3">
    <numFmt numFmtId="41" formatCode="_-* #,##0\ _₽_-;\-* #,##0\ _₽_-;_-* &quot;-&quot;\ _₽_-;_-@_-"/>
    <numFmt numFmtId="164" formatCode="_-* #,##0.00&quot;р.&quot;_-;\-* #,##0.00&quot;р.&quot;_-;_-* &quot;-&quot;??&quot;р.&quot;_-;_-@_-"/>
    <numFmt numFmtId="165" formatCode="_-* #,##0\ _₽_-;\-* #,##0\ _₽_-;_-* &quot;-&quot;??\ _₽_-;_-@_-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435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39" fillId="0" borderId="24" xfId="0" applyFont="1" applyBorder="1" applyAlignment="1">
      <alignment vertical="top" wrapText="1"/>
    </xf>
    <xf numFmtId="0" fontId="40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41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1" fillId="26" borderId="0" xfId="1" applyFont="1" applyFill="1" applyAlignment="1">
      <alignment vertical="top"/>
    </xf>
    <xf numFmtId="0" fontId="41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3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41" fontId="5" fillId="26" borderId="10" xfId="1" applyNumberFormat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5" fillId="0" borderId="42" xfId="0" applyNumberFormat="1" applyFont="1" applyFill="1" applyBorder="1" applyAlignment="1">
      <alignment horizontal="left" vertical="top" wrapText="1"/>
    </xf>
    <xf numFmtId="0" fontId="45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5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39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46" fillId="0" borderId="43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horizontal="center" vertical="top" wrapText="1"/>
    </xf>
    <xf numFmtId="0" fontId="46" fillId="0" borderId="10" xfId="0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1" fontId="5" fillId="0" borderId="43" xfId="1" applyNumberFormat="1" applyFont="1" applyFill="1" applyBorder="1" applyAlignment="1">
      <alignment horizontal="center" vertical="top"/>
    </xf>
    <xf numFmtId="0" fontId="3" fillId="2" borderId="43" xfId="1" applyFont="1" applyFill="1" applyBorder="1" applyAlignment="1">
      <alignment horizontal="center" vertical="top" wrapText="1"/>
    </xf>
    <xf numFmtId="0" fontId="4" fillId="0" borderId="43" xfId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5" fillId="26" borderId="0" xfId="0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1" fontId="5" fillId="0" borderId="0" xfId="1" applyNumberFormat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1" fontId="5" fillId="0" borderId="48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48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 wrapText="1"/>
    </xf>
    <xf numFmtId="0" fontId="2" fillId="0" borderId="49" xfId="0" applyFont="1" applyBorder="1" applyAlignment="1">
      <alignment vertical="top" wrapText="1"/>
    </xf>
    <xf numFmtId="0" fontId="5" fillId="26" borderId="49" xfId="0" applyFont="1" applyFill="1" applyBorder="1" applyAlignment="1">
      <alignment vertical="top" wrapText="1"/>
    </xf>
    <xf numFmtId="0" fontId="5" fillId="26" borderId="49" xfId="0" applyNumberFormat="1" applyFont="1" applyFill="1" applyBorder="1" applyAlignment="1">
      <alignment horizontal="center" vertical="top" wrapText="1"/>
    </xf>
    <xf numFmtId="0" fontId="5" fillId="0" borderId="49" xfId="0" applyNumberFormat="1" applyFont="1" applyFill="1" applyBorder="1" applyAlignment="1">
      <alignment horizontal="center" vertical="top" wrapText="1"/>
    </xf>
    <xf numFmtId="0" fontId="2" fillId="0" borderId="49" xfId="0" applyNumberFormat="1" applyFont="1" applyFill="1" applyBorder="1" applyAlignment="1">
      <alignment horizontal="left" vertical="top" wrapText="1"/>
    </xf>
    <xf numFmtId="0" fontId="5" fillId="0" borderId="49" xfId="0" applyNumberFormat="1" applyFont="1" applyFill="1" applyBorder="1" applyAlignment="1">
      <alignment horizontal="left" vertical="top" wrapText="1"/>
    </xf>
    <xf numFmtId="0" fontId="2" fillId="26" borderId="49" xfId="0" applyFont="1" applyFill="1" applyBorder="1" applyAlignment="1">
      <alignment vertical="top" wrapText="1"/>
    </xf>
    <xf numFmtId="0" fontId="2" fillId="0" borderId="49" xfId="0" applyFont="1" applyFill="1" applyBorder="1" applyAlignment="1">
      <alignment vertical="top" wrapText="1"/>
    </xf>
    <xf numFmtId="0" fontId="45" fillId="0" borderId="49" xfId="0" applyNumberFormat="1" applyFont="1" applyFill="1" applyBorder="1" applyAlignment="1">
      <alignment horizontal="left" vertical="top" wrapText="1"/>
    </xf>
    <xf numFmtId="0" fontId="45" fillId="0" borderId="49" xfId="0" applyNumberFormat="1" applyFont="1" applyFill="1" applyBorder="1" applyAlignment="1">
      <alignment horizontal="left" vertical="top"/>
    </xf>
    <xf numFmtId="0" fontId="0" fillId="0" borderId="49" xfId="0" applyFont="1" applyBorder="1" applyAlignment="1">
      <alignment vertical="top" wrapText="1"/>
    </xf>
    <xf numFmtId="0" fontId="5" fillId="0" borderId="49" xfId="0" applyNumberFormat="1" applyFont="1" applyFill="1" applyBorder="1" applyAlignment="1">
      <alignment horizontal="left" vertical="top"/>
    </xf>
    <xf numFmtId="0" fontId="45" fillId="0" borderId="49" xfId="0" applyNumberFormat="1" applyFont="1" applyFill="1" applyBorder="1" applyAlignment="1">
      <alignment horizontal="left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2" fillId="0" borderId="10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33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horizontal="left"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vertical="top"/>
    </xf>
    <xf numFmtId="0" fontId="5" fillId="0" borderId="6" xfId="1" applyFont="1" applyFill="1" applyBorder="1" applyAlignment="1">
      <alignment vertical="top" wrapText="1" shrinkToFit="1"/>
    </xf>
    <xf numFmtId="0" fontId="5" fillId="26" borderId="10" xfId="0" applyFont="1" applyFill="1" applyBorder="1" applyAlignment="1">
      <alignment horizontal="center" vertical="top" wrapText="1"/>
    </xf>
    <xf numFmtId="0" fontId="5" fillId="26" borderId="10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2" fillId="0" borderId="10" xfId="0" applyFont="1" applyBorder="1" applyAlignment="1">
      <alignment horizontal="center" vertical="top" wrapText="1"/>
    </xf>
    <xf numFmtId="0" fontId="5" fillId="0" borderId="10" xfId="0" applyNumberFormat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3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6" fillId="0" borderId="0" xfId="1" applyNumberFormat="1" applyFont="1" applyFill="1" applyBorder="1" applyAlignment="1">
      <alignment vertical="top" wrapText="1"/>
    </xf>
    <xf numFmtId="2" fontId="35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4" fillId="0" borderId="0" xfId="1" applyFont="1" applyFill="1" applyAlignment="1">
      <alignment horizontal="center" vertical="center"/>
    </xf>
    <xf numFmtId="0" fontId="35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6" fillId="0" borderId="0" xfId="1" applyFont="1" applyFill="1" applyAlignment="1">
      <alignment horizontal="center" vertical="center" wrapText="1"/>
    </xf>
    <xf numFmtId="0" fontId="36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48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33" fillId="26" borderId="0" xfId="1" applyFont="1" applyFill="1" applyAlignment="1">
      <alignment vertical="top" wrapText="1"/>
    </xf>
    <xf numFmtId="0" fontId="33" fillId="26" borderId="0" xfId="1" applyFont="1" applyFill="1" applyAlignment="1">
      <alignment vertical="top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8" fillId="0" borderId="44" xfId="1" applyFont="1" applyFill="1" applyBorder="1" applyAlignment="1">
      <alignment vertical="top" wrapText="1" shrinkToFit="1"/>
    </xf>
    <xf numFmtId="0" fontId="2" fillId="26" borderId="48" xfId="0" applyFont="1" applyFill="1" applyBorder="1" applyAlignment="1">
      <alignment horizontal="center"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6" xfId="1" applyFont="1" applyFill="1" applyBorder="1" applyAlignment="1">
      <alignment horizontal="justify" vertical="top" wrapText="1" shrinkToFit="1"/>
    </xf>
    <xf numFmtId="2" fontId="35" fillId="0" borderId="0" xfId="1" applyNumberFormat="1" applyFont="1" applyFill="1" applyBorder="1" applyAlignment="1">
      <alignment horizontal="left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43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 wrapText="1"/>
    </xf>
    <xf numFmtId="0" fontId="5" fillId="0" borderId="46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left" vertical="top" wrapText="1"/>
    </xf>
    <xf numFmtId="0" fontId="5" fillId="0" borderId="47" xfId="1" applyFont="1" applyFill="1" applyBorder="1" applyAlignment="1">
      <alignment horizontal="left" vertical="top" wrapText="1"/>
    </xf>
    <xf numFmtId="0" fontId="5" fillId="0" borderId="45" xfId="1" applyFont="1" applyFill="1" applyBorder="1" applyAlignment="1">
      <alignment horizontal="center" vertical="top"/>
    </xf>
    <xf numFmtId="0" fontId="5" fillId="0" borderId="46" xfId="1" applyFont="1" applyFill="1" applyBorder="1" applyAlignment="1">
      <alignment horizontal="center" vertical="top"/>
    </xf>
    <xf numFmtId="0" fontId="5" fillId="0" borderId="47" xfId="1" applyFont="1" applyFill="1" applyBorder="1" applyAlignment="1">
      <alignment horizontal="center" vertical="top"/>
    </xf>
    <xf numFmtId="0" fontId="5" fillId="0" borderId="43" xfId="1" applyFont="1" applyFill="1" applyBorder="1" applyAlignment="1">
      <alignment vertical="top" wrapText="1"/>
    </xf>
    <xf numFmtId="2" fontId="35" fillId="0" borderId="0" xfId="1" applyNumberFormat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 shrinkToFit="1"/>
    </xf>
    <xf numFmtId="0" fontId="8" fillId="0" borderId="0" xfId="1" applyFont="1" applyFill="1" applyBorder="1" applyAlignment="1">
      <alignment vertical="top" wrapText="1" shrinkToFi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217"/>
  <sheetViews>
    <sheetView view="pageBreakPreview" zoomScale="80" zoomScaleSheetLayoutView="80" workbookViewId="0">
      <selection activeCell="L2" sqref="L2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54" customHeight="1">
      <c r="A20" s="377" t="s">
        <v>241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386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386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386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386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30</v>
      </c>
      <c r="K59" s="81">
        <v>24</v>
      </c>
      <c r="L59" s="81">
        <v>24</v>
      </c>
      <c r="M59" s="81" t="s">
        <v>18</v>
      </c>
      <c r="N59" s="81" t="s">
        <v>18</v>
      </c>
      <c r="O59" s="81" t="s">
        <v>18</v>
      </c>
      <c r="P59" s="116"/>
      <c r="Q59" s="118"/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255</v>
      </c>
      <c r="K64" s="227">
        <v>264</v>
      </c>
      <c r="L64" s="227">
        <v>264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285</v>
      </c>
      <c r="K68" s="69">
        <f t="shared" ref="K68:L68" si="1">SUM(K59:K67)</f>
        <v>288</v>
      </c>
      <c r="L68" s="69">
        <f t="shared" si="1"/>
        <v>288</v>
      </c>
      <c r="M68" s="69"/>
      <c r="N68" s="69"/>
      <c r="O68" s="69"/>
      <c r="P68" s="68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9.25" customHeight="1">
      <c r="A82" s="305" t="s">
        <v>253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1.5" customHeight="1">
      <c r="A83" s="305" t="s">
        <v>253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253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11" t="s">
        <v>254</v>
      </c>
      <c r="B85" s="312"/>
      <c r="C85" s="312"/>
      <c r="D85" s="313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3</v>
      </c>
      <c r="K127" s="226">
        <v>0</v>
      </c>
      <c r="L127" s="226">
        <v>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27</v>
      </c>
      <c r="K128" s="226">
        <v>24</v>
      </c>
      <c r="L128" s="226">
        <v>24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 customHeight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 customHeight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 customHeight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 customHeight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 customHeight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 customHeight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 customHeight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3</v>
      </c>
      <c r="L136" s="226">
        <v>3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45</v>
      </c>
      <c r="K138" s="226">
        <v>46</v>
      </c>
      <c r="L138" s="226">
        <v>46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205</v>
      </c>
      <c r="K139" s="226">
        <v>215</v>
      </c>
      <c r="L139" s="226">
        <v>215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21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285</v>
      </c>
      <c r="K146" s="14">
        <f t="shared" ref="K146:L146" si="5">SUM(K123:K145)</f>
        <v>288</v>
      </c>
      <c r="L146" s="14">
        <f t="shared" si="5"/>
        <v>288</v>
      </c>
      <c r="M146" s="9"/>
      <c r="N146" s="9"/>
      <c r="O146" s="9"/>
      <c r="P146" s="66">
        <v>10</v>
      </c>
      <c r="Q146" s="67">
        <f>J146*0.1</f>
        <v>29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 t="s">
        <v>235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9.25" customHeight="1">
      <c r="A160" s="305" t="s">
        <v>253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1.5" customHeight="1">
      <c r="A161" s="305" t="s">
        <v>253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8.5" customHeight="1">
      <c r="A162" s="305" t="s">
        <v>253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11" t="s">
        <v>254</v>
      </c>
      <c r="B163" s="312"/>
      <c r="C163" s="312"/>
      <c r="D163" s="313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7" orientation="landscape" r:id="rId1"/>
  <rowBreaks count="2" manualBreakCount="2">
    <brk id="24" max="16" man="1"/>
    <brk id="17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tabColor rgb="FFFFC000"/>
  </sheetPr>
  <dimension ref="A1:AE217"/>
  <sheetViews>
    <sheetView view="pageBreakPreview" zoomScale="75" zoomScaleSheetLayoutView="75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398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109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58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58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58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58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58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58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58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58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58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58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35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116</v>
      </c>
      <c r="K64" s="227">
        <v>108</v>
      </c>
      <c r="L64" s="227">
        <v>108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151</v>
      </c>
      <c r="K68" s="69">
        <f t="shared" ref="K68:L68" si="1">SUM(K59:K67)</f>
        <v>131</v>
      </c>
      <c r="L68" s="69">
        <f t="shared" si="1"/>
        <v>131</v>
      </c>
      <c r="M68" s="69"/>
      <c r="N68" s="69"/>
      <c r="O68" s="69"/>
      <c r="P68" s="68">
        <v>10</v>
      </c>
      <c r="Q68" s="71">
        <f t="shared" si="0"/>
        <v>15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.75" customHeight="1">
      <c r="A82" s="305" t="s">
        <v>267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2.25" customHeight="1">
      <c r="A83" s="305" t="s">
        <v>267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7.75" customHeight="1">
      <c r="A84" s="305" t="s">
        <v>267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5.25" customHeight="1">
      <c r="A85" s="305" t="s">
        <v>268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8</v>
      </c>
      <c r="K127" s="226">
        <v>2</v>
      </c>
      <c r="L127" s="226">
        <v>2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27</v>
      </c>
      <c r="K128" s="226">
        <v>21</v>
      </c>
      <c r="L128" s="226">
        <v>21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0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24</v>
      </c>
      <c r="K138" s="226">
        <v>24</v>
      </c>
      <c r="L138" s="226">
        <v>24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92</v>
      </c>
      <c r="K139" s="226">
        <v>83</v>
      </c>
      <c r="L139" s="226">
        <v>83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151</v>
      </c>
      <c r="K146" s="14">
        <f t="shared" ref="K146:L146" si="5">SUM(K123:K145)</f>
        <v>131</v>
      </c>
      <c r="L146" s="14">
        <f t="shared" si="5"/>
        <v>131</v>
      </c>
      <c r="M146" s="9"/>
      <c r="N146" s="9"/>
      <c r="O146" s="9"/>
      <c r="P146" s="66">
        <v>10</v>
      </c>
      <c r="Q146" s="67">
        <f>J146*0.1</f>
        <v>15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.75" customHeight="1">
      <c r="A160" s="305" t="s">
        <v>267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2.25" customHeight="1">
      <c r="A161" s="305" t="s">
        <v>267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267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7" customHeight="1">
      <c r="A163" s="305" t="s">
        <v>268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0.5" customHeigh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36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 ht="25.5" customHeight="1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 ht="10.5" customHeigh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 ht="22.5" customHeight="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58.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1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0.75" hidden="1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5" manualBreakCount="5">
    <brk id="24" max="16" man="1"/>
    <brk id="56" max="16" man="1"/>
    <brk id="118" max="16" man="1"/>
    <brk id="152" max="16" man="1"/>
    <brk id="178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tabColor rgb="FFFFC000"/>
  </sheetPr>
  <dimension ref="A1:AE217"/>
  <sheetViews>
    <sheetView view="pageBreakPreview" topLeftCell="A175" zoomScale="80" zoomScaleNormal="110" zoomScaleSheetLayoutView="80" workbookViewId="0">
      <selection activeCell="L2" sqref="L2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443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237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38</v>
      </c>
      <c r="K59" s="81">
        <v>43</v>
      </c>
      <c r="L59" s="81">
        <v>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122" t="s">
        <v>19</v>
      </c>
      <c r="D60" s="120" t="s">
        <v>154</v>
      </c>
      <c r="E60" s="123" t="s">
        <v>30</v>
      </c>
      <c r="F60" s="122" t="s">
        <v>55</v>
      </c>
      <c r="G60" s="122" t="s">
        <v>31</v>
      </c>
      <c r="H60" s="122" t="s">
        <v>32</v>
      </c>
      <c r="I60" s="121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31</v>
      </c>
      <c r="K63" s="227">
        <v>40</v>
      </c>
      <c r="L63" s="227">
        <v>40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172</v>
      </c>
      <c r="K64" s="227">
        <v>190</v>
      </c>
      <c r="L64" s="227">
        <v>190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241</v>
      </c>
      <c r="K68" s="69">
        <f t="shared" ref="K68:L68" si="1">SUM(K59:K67)</f>
        <v>273</v>
      </c>
      <c r="L68" s="69">
        <f t="shared" si="1"/>
        <v>273</v>
      </c>
      <c r="M68" s="69"/>
      <c r="N68" s="69"/>
      <c r="O68" s="69"/>
      <c r="P68" s="68">
        <v>10</v>
      </c>
      <c r="Q68" s="71">
        <f t="shared" si="0"/>
        <v>24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5.5" customHeight="1">
      <c r="A82" s="305" t="s">
        <v>269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6.25" customHeight="1">
      <c r="A83" s="305" t="s">
        <v>269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4.75" customHeight="1">
      <c r="A84" s="305" t="s">
        <v>269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6.25" customHeight="1">
      <c r="A85" s="305" t="s">
        <v>270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4</v>
      </c>
      <c r="K127" s="226">
        <v>7</v>
      </c>
      <c r="L127" s="226">
        <v>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34</v>
      </c>
      <c r="K128" s="226">
        <v>36</v>
      </c>
      <c r="L128" s="226">
        <v>36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51</v>
      </c>
      <c r="K138" s="226">
        <v>66</v>
      </c>
      <c r="L138" s="226">
        <v>66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149</v>
      </c>
      <c r="K139" s="226">
        <v>163</v>
      </c>
      <c r="L139" s="226">
        <v>163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241</v>
      </c>
      <c r="K146" s="14">
        <f t="shared" ref="K146:L146" si="5">SUM(K123:K145)</f>
        <v>273</v>
      </c>
      <c r="L146" s="14">
        <f t="shared" si="5"/>
        <v>273</v>
      </c>
      <c r="M146" s="9"/>
      <c r="N146" s="9"/>
      <c r="O146" s="9"/>
      <c r="P146" s="66">
        <v>10</v>
      </c>
      <c r="Q146" s="67">
        <f>J146*0.1</f>
        <v>24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5.5" customHeight="1">
      <c r="A160" s="305" t="s">
        <v>269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6.25" customHeight="1">
      <c r="A161" s="305" t="s">
        <v>269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4.75" customHeight="1">
      <c r="A162" s="305" t="s">
        <v>269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9.25" customHeight="1">
      <c r="A163" s="305" t="s">
        <v>270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 ht="9" customHeight="1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7.25" customHeigh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27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 ht="26.2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 ht="26.25" customHeight="1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8" orientation="landscape" r:id="rId1"/>
  <rowBreaks count="1" manualBreakCount="1">
    <brk id="24" max="1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tabColor rgb="FFFFC000"/>
  </sheetPr>
  <dimension ref="A1:AE217"/>
  <sheetViews>
    <sheetView view="pageBreakPreview" topLeftCell="A187" zoomScale="75" zoomScaleSheetLayoutView="75" workbookViewId="0">
      <selection activeCell="L2" sqref="L2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444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21</v>
      </c>
      <c r="K59" s="81">
        <v>12</v>
      </c>
      <c r="L59" s="81">
        <v>12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98</v>
      </c>
      <c r="K64" s="227">
        <v>122</v>
      </c>
      <c r="L64" s="227">
        <v>122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119</v>
      </c>
      <c r="K68" s="69">
        <f t="shared" ref="K68:L68" si="1">SUM(K59:K67)</f>
        <v>134</v>
      </c>
      <c r="L68" s="69">
        <f t="shared" si="1"/>
        <v>134</v>
      </c>
      <c r="M68" s="69"/>
      <c r="N68" s="69"/>
      <c r="O68" s="69"/>
      <c r="P68" s="68">
        <v>10</v>
      </c>
      <c r="Q68" s="71">
        <f t="shared" si="0"/>
        <v>12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2.25" customHeight="1">
      <c r="A82" s="305" t="s">
        <v>271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5.5" customHeight="1">
      <c r="A83" s="305" t="s">
        <v>271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2.25" customHeight="1">
      <c r="A84" s="305" t="s">
        <v>271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272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0</v>
      </c>
      <c r="K125" s="37">
        <v>1</v>
      </c>
      <c r="L125" s="37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3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18</v>
      </c>
      <c r="K128" s="226">
        <v>7</v>
      </c>
      <c r="L128" s="226">
        <v>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21</v>
      </c>
      <c r="K138" s="226">
        <v>18</v>
      </c>
      <c r="L138" s="226">
        <v>18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75</v>
      </c>
      <c r="K139" s="226">
        <v>104</v>
      </c>
      <c r="L139" s="226">
        <v>104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119</v>
      </c>
      <c r="K146" s="14">
        <f t="shared" ref="K146:L146" si="5">SUM(K123:K145)</f>
        <v>134</v>
      </c>
      <c r="L146" s="14">
        <f t="shared" si="5"/>
        <v>134</v>
      </c>
      <c r="M146" s="9"/>
      <c r="N146" s="9"/>
      <c r="O146" s="9"/>
      <c r="P146" s="66">
        <v>10</v>
      </c>
      <c r="Q146" s="67">
        <f>J146*0.1</f>
        <v>12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2.25" customHeight="1">
      <c r="A160" s="305" t="s">
        <v>271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5.5" customHeight="1">
      <c r="A161" s="305" t="s">
        <v>271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2.25" customHeight="1">
      <c r="A162" s="305" t="s">
        <v>271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272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 ht="30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 ht="27" customHeight="1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6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8" orientation="landscape" r:id="rId1"/>
  <rowBreaks count="3" manualBreakCount="3">
    <brk id="24" max="16" man="1"/>
    <brk id="138" max="16" man="1"/>
    <brk id="170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/>
  <dimension ref="A1:AE216"/>
  <sheetViews>
    <sheetView tabSelected="1" view="pageBreakPreview" topLeftCell="A19" zoomScale="80" zoomScaleNormal="75" zoomScaleSheetLayoutView="80" workbookViewId="0">
      <selection activeCell="J32" sqref="J32:J33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44</v>
      </c>
      <c r="K63" s="227">
        <v>51</v>
      </c>
      <c r="L63" s="227">
        <v>51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4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</v>
      </c>
      <c r="K64" s="227">
        <v>0</v>
      </c>
      <c r="L64" s="227"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47</v>
      </c>
      <c r="K68" s="69">
        <f t="shared" ref="K68:L68" si="1">SUM(K59:K67)</f>
        <v>51</v>
      </c>
      <c r="L68" s="69">
        <f t="shared" si="1"/>
        <v>51</v>
      </c>
      <c r="M68" s="69"/>
      <c r="N68" s="69"/>
      <c r="O68" s="69"/>
      <c r="P68" s="68">
        <v>10</v>
      </c>
      <c r="Q68" s="71">
        <f t="shared" si="0"/>
        <v>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273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273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273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274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hidden="1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hidden="1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 hidden="1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/>
      <c r="K127" s="226">
        <v>0</v>
      </c>
      <c r="L127" s="226">
        <v>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 hidden="1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/>
      <c r="K128" s="226">
        <v>0</v>
      </c>
      <c r="L128" s="226">
        <v>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0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43</v>
      </c>
      <c r="K138" s="226">
        <v>49</v>
      </c>
      <c r="L138" s="226">
        <v>49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4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</v>
      </c>
      <c r="K139" s="226">
        <v>0</v>
      </c>
      <c r="L139" s="226">
        <v>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0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47</v>
      </c>
      <c r="K146" s="14">
        <f t="shared" ref="K146:L146" si="5">SUM(K123:K145)</f>
        <v>51</v>
      </c>
      <c r="L146" s="14">
        <f t="shared" si="5"/>
        <v>51</v>
      </c>
      <c r="M146" s="9"/>
      <c r="N146" s="9"/>
      <c r="O146" s="9"/>
      <c r="P146" s="66">
        <v>10</v>
      </c>
      <c r="Q146" s="67">
        <f>J146*0.1</f>
        <v>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273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273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273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274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29.2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 ht="31.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37.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37.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s="125" customFormat="1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210"/>
      <c r="B216" s="7"/>
      <c r="C216" s="7"/>
      <c r="D216" s="7"/>
      <c r="E216" s="7"/>
      <c r="F216" s="7"/>
      <c r="G216" s="7"/>
      <c r="H216" s="7"/>
      <c r="I216" s="7"/>
      <c r="J216" s="7"/>
      <c r="K216" s="210"/>
      <c r="L216" s="7"/>
      <c r="M216" s="7"/>
      <c r="N216" s="7"/>
      <c r="O216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7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tabColor rgb="FFFFC000"/>
  </sheetPr>
  <dimension ref="A1:AE217"/>
  <sheetViews>
    <sheetView view="pageBreakPreview" topLeftCell="A189" zoomScale="80" zoomScaleNormal="75" zoomScaleSheetLayoutView="80" workbookViewId="0">
      <selection activeCell="L2" sqref="L2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446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21</v>
      </c>
      <c r="K59" s="81">
        <v>20</v>
      </c>
      <c r="L59" s="81">
        <v>20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130</v>
      </c>
      <c r="K64" s="227">
        <v>156</v>
      </c>
      <c r="L64" s="227">
        <v>156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13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151</v>
      </c>
      <c r="K68" s="69">
        <f t="shared" ref="K68:L68" si="1">SUM(K59:K67)</f>
        <v>176</v>
      </c>
      <c r="L68" s="69">
        <f t="shared" si="1"/>
        <v>176</v>
      </c>
      <c r="M68" s="69"/>
      <c r="N68" s="69"/>
      <c r="O68" s="69"/>
      <c r="P68" s="68">
        <v>10</v>
      </c>
      <c r="Q68" s="71">
        <f t="shared" si="0"/>
        <v>15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275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6" customHeight="1">
      <c r="A83" s="305" t="s">
        <v>275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275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4.75" customHeight="1">
      <c r="A85" s="305" t="s">
        <v>277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56.2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6</v>
      </c>
      <c r="K127" s="226">
        <v>3</v>
      </c>
      <c r="L127" s="226">
        <v>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13</v>
      </c>
      <c r="K128" s="226">
        <v>17</v>
      </c>
      <c r="L128" s="226">
        <v>17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37.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56.2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26</v>
      </c>
      <c r="K138" s="226">
        <v>27</v>
      </c>
      <c r="L138" s="226">
        <v>27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100</v>
      </c>
      <c r="K139" s="226">
        <v>127</v>
      </c>
      <c r="L139" s="226">
        <v>127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10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151</v>
      </c>
      <c r="K146" s="14">
        <f t="shared" ref="K146:L146" si="5">SUM(K123:K145)</f>
        <v>176</v>
      </c>
      <c r="L146" s="14">
        <f t="shared" si="5"/>
        <v>176</v>
      </c>
      <c r="M146" s="9"/>
      <c r="N146" s="9"/>
      <c r="O146" s="9"/>
      <c r="P146" s="66">
        <v>10</v>
      </c>
      <c r="Q146" s="67">
        <f>J146*0.1</f>
        <v>15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 ht="19.5" customHeight="1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275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0" customHeight="1">
      <c r="A161" s="305" t="s">
        <v>275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" customHeight="1">
      <c r="A162" s="305" t="s">
        <v>275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0" customHeight="1">
      <c r="A163" s="305" t="s">
        <v>276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6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"/>
  <dimension ref="A1:AE217"/>
  <sheetViews>
    <sheetView view="pageBreakPreview" topLeftCell="A196" zoomScale="80" zoomScaleNormal="75" zoomScaleSheetLayoutView="80" workbookViewId="0">
      <selection activeCell="L2" sqref="L2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5.7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5.7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5.7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5.7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5.7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5.7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5.7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5.7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5.7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35</v>
      </c>
      <c r="K59" s="81">
        <v>42</v>
      </c>
      <c r="L59" s="81">
        <v>42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172</v>
      </c>
      <c r="K64" s="227">
        <v>179</v>
      </c>
      <c r="L64" s="227">
        <v>179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207</v>
      </c>
      <c r="K68" s="69">
        <f t="shared" ref="K68:L68" si="1">SUM(K59:K67)</f>
        <v>221</v>
      </c>
      <c r="L68" s="69">
        <f t="shared" si="1"/>
        <v>221</v>
      </c>
      <c r="M68" s="69"/>
      <c r="N68" s="69"/>
      <c r="O68" s="69"/>
      <c r="P68" s="68">
        <v>10</v>
      </c>
      <c r="Q68" s="71">
        <f t="shared" si="0"/>
        <v>21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278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3" customHeight="1">
      <c r="A83" s="305" t="s">
        <v>278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" customHeight="1">
      <c r="A84" s="305" t="s">
        <v>278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7.75" customHeight="1">
      <c r="A85" s="305" t="s">
        <v>279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6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0</v>
      </c>
      <c r="K125" s="126">
        <v>1</v>
      </c>
      <c r="L125" s="126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9</v>
      </c>
      <c r="K127" s="226">
        <v>10</v>
      </c>
      <c r="L127" s="226">
        <v>10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25</v>
      </c>
      <c r="K128" s="226">
        <v>31</v>
      </c>
      <c r="L128" s="226">
        <v>31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80.25" customHeight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32</v>
      </c>
      <c r="K138" s="226">
        <v>31</v>
      </c>
      <c r="L138" s="226">
        <v>31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135</v>
      </c>
      <c r="K139" s="226">
        <v>148</v>
      </c>
      <c r="L139" s="226">
        <v>148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14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126">
        <f t="shared" ref="K145" si="5">J145</f>
        <v>0</v>
      </c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207</v>
      </c>
      <c r="K146" s="14">
        <f t="shared" ref="K146:L146" si="6">SUM(K123:K145)</f>
        <v>221</v>
      </c>
      <c r="L146" s="14">
        <f t="shared" si="6"/>
        <v>221</v>
      </c>
      <c r="M146" s="9"/>
      <c r="N146" s="9"/>
      <c r="O146" s="9"/>
      <c r="P146" s="66">
        <v>10</v>
      </c>
      <c r="Q146" s="67">
        <f>J146*0.1</f>
        <v>21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278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3" customHeight="1">
      <c r="A161" s="305" t="s">
        <v>278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" customHeight="1">
      <c r="A162" s="305" t="s">
        <v>278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3.75" customHeight="1">
      <c r="A163" s="305" t="s">
        <v>279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50:K150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H163:L163"/>
    <mergeCell ref="E152:K152"/>
    <mergeCell ref="J120:J121"/>
    <mergeCell ref="K120:K121"/>
    <mergeCell ref="L120:L121"/>
    <mergeCell ref="M120:M121"/>
    <mergeCell ref="N120:N121"/>
    <mergeCell ref="O120:O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E180:F180"/>
    <mergeCell ref="G180:I180"/>
    <mergeCell ref="J180:L180"/>
    <mergeCell ref="M180:O180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L173:L174"/>
    <mergeCell ref="M173:M174"/>
    <mergeCell ref="D173:D174"/>
    <mergeCell ref="E173:E174"/>
    <mergeCell ref="F173:F174"/>
    <mergeCell ref="G173:G174"/>
    <mergeCell ref="H173:I17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4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112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21</v>
      </c>
      <c r="K59" s="81">
        <v>24</v>
      </c>
      <c r="L59" s="81"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83</v>
      </c>
      <c r="K64" s="227">
        <v>83</v>
      </c>
      <c r="L64" s="227">
        <v>83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104</v>
      </c>
      <c r="K68" s="69">
        <f t="shared" ref="K68:L68" si="1">SUM(K59:K67)</f>
        <v>107</v>
      </c>
      <c r="L68" s="69">
        <f t="shared" si="1"/>
        <v>107</v>
      </c>
      <c r="M68" s="69"/>
      <c r="N68" s="69"/>
      <c r="O68" s="69"/>
      <c r="P68" s="68">
        <v>10</v>
      </c>
      <c r="Q68" s="71">
        <f t="shared" si="0"/>
        <v>10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280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.75" customHeight="1">
      <c r="A83" s="305" t="s">
        <v>280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280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281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4</v>
      </c>
      <c r="K127" s="226">
        <v>5</v>
      </c>
      <c r="L127" s="226">
        <v>5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17</v>
      </c>
      <c r="K128" s="226">
        <v>19</v>
      </c>
      <c r="L128" s="226">
        <v>19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30</v>
      </c>
      <c r="K138" s="226">
        <v>20</v>
      </c>
      <c r="L138" s="226">
        <v>20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52</v>
      </c>
      <c r="K139" s="226">
        <v>63</v>
      </c>
      <c r="L139" s="226">
        <v>63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104</v>
      </c>
      <c r="K146" s="14">
        <f t="shared" ref="K146:L146" si="5">SUM(K123:K145)</f>
        <v>107</v>
      </c>
      <c r="L146" s="14">
        <f t="shared" si="5"/>
        <v>107</v>
      </c>
      <c r="M146" s="9"/>
      <c r="N146" s="9"/>
      <c r="O146" s="9"/>
      <c r="P146" s="66">
        <v>10</v>
      </c>
      <c r="Q146" s="67">
        <f>J146*0.1</f>
        <v>10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280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.75" customHeight="1">
      <c r="A161" s="305" t="s">
        <v>280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280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281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5"/>
  <dimension ref="A1:AE217"/>
  <sheetViews>
    <sheetView view="pageBreakPreview" topLeftCell="A119" zoomScale="80" zoomScaleNormal="75" zoomScaleSheetLayoutView="80" workbookViewId="0">
      <selection activeCell="L2" sqref="L2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3.28515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448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v>39</v>
      </c>
      <c r="L59" s="81">
        <v>39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155</v>
      </c>
      <c r="K64" s="227">
        <v>134</v>
      </c>
      <c r="L64" s="227">
        <v>134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179</v>
      </c>
      <c r="K68" s="69">
        <f t="shared" ref="K68:L68" si="1">SUM(K59:K67)</f>
        <v>173</v>
      </c>
      <c r="L68" s="69">
        <f t="shared" si="1"/>
        <v>173</v>
      </c>
      <c r="M68" s="69"/>
      <c r="N68" s="69"/>
      <c r="O68" s="69"/>
      <c r="P68" s="68">
        <v>10</v>
      </c>
      <c r="Q68" s="71">
        <f t="shared" si="0"/>
        <v>18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5.5" customHeight="1">
      <c r="A82" s="305" t="s">
        <v>282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8.5" customHeight="1">
      <c r="A83" s="305" t="s">
        <v>282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282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5.5" customHeight="1">
      <c r="A85" s="305" t="s">
        <v>283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17</v>
      </c>
      <c r="L127" s="226">
        <v>17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17</v>
      </c>
      <c r="K128" s="226">
        <v>22</v>
      </c>
      <c r="L128" s="226">
        <v>22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4.25" customHeight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53</v>
      </c>
      <c r="K138" s="226">
        <v>44</v>
      </c>
      <c r="L138" s="226">
        <v>44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99</v>
      </c>
      <c r="K139" s="226">
        <v>88</v>
      </c>
      <c r="L139" s="226">
        <v>88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10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179</v>
      </c>
      <c r="K146" s="14">
        <f t="shared" ref="K146:L146" si="5">SUM(K123:K145)</f>
        <v>173</v>
      </c>
      <c r="L146" s="14">
        <f t="shared" si="5"/>
        <v>173</v>
      </c>
      <c r="M146" s="9"/>
      <c r="N146" s="9"/>
      <c r="O146" s="9"/>
      <c r="P146" s="66">
        <v>10</v>
      </c>
      <c r="Q146" s="67">
        <f>J146*0.1</f>
        <v>18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5.5" customHeight="1">
      <c r="A160" s="305" t="s">
        <v>282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8.5" customHeight="1">
      <c r="A161" s="305" t="s">
        <v>282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3" customHeight="1">
      <c r="A162" s="305" t="s">
        <v>282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3.75" customHeight="1">
      <c r="A163" s="305" t="s">
        <v>283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9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6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51</v>
      </c>
      <c r="K59" s="81">
        <v>28</v>
      </c>
      <c r="L59" s="81">
        <v>28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249</v>
      </c>
      <c r="K64" s="227">
        <v>281</v>
      </c>
      <c r="L64" s="227">
        <v>281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300</v>
      </c>
      <c r="K68" s="69">
        <f t="shared" ref="K68:L68" si="1">SUM(K59:K67)</f>
        <v>309</v>
      </c>
      <c r="L68" s="69">
        <f t="shared" si="1"/>
        <v>309</v>
      </c>
      <c r="M68" s="69"/>
      <c r="N68" s="69"/>
      <c r="O68" s="69"/>
      <c r="P68" s="68">
        <v>10</v>
      </c>
      <c r="Q68" s="71">
        <f t="shared" si="0"/>
        <v>30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2.25" customHeight="1">
      <c r="A82" s="305" t="s">
        <v>284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5.5" customHeight="1">
      <c r="A83" s="305" t="s">
        <v>284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7.75" customHeight="1">
      <c r="A84" s="305" t="s">
        <v>284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285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9</v>
      </c>
      <c r="K127" s="226">
        <v>10</v>
      </c>
      <c r="L127" s="226">
        <v>10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41</v>
      </c>
      <c r="K128" s="226">
        <v>18</v>
      </c>
      <c r="L128" s="226">
        <v>18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60</v>
      </c>
      <c r="K138" s="226">
        <v>86</v>
      </c>
      <c r="L138" s="226">
        <v>86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6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184</v>
      </c>
      <c r="K139" s="226">
        <v>194</v>
      </c>
      <c r="L139" s="226">
        <v>194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300</v>
      </c>
      <c r="K146" s="14">
        <f t="shared" ref="K146:L146" si="5">SUM(K123:K145)</f>
        <v>309</v>
      </c>
      <c r="L146" s="14">
        <f t="shared" si="5"/>
        <v>309</v>
      </c>
      <c r="M146" s="9"/>
      <c r="N146" s="9"/>
      <c r="O146" s="9"/>
      <c r="P146" s="66">
        <v>10</v>
      </c>
      <c r="Q146" s="67">
        <f>J146*0.1</f>
        <v>30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2.25" customHeight="1">
      <c r="A160" s="305" t="s">
        <v>284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5.5" customHeight="1">
      <c r="A161" s="305" t="s">
        <v>284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284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285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19685039370078741" bottom="0.35433070866141736" header="0.19685039370078741" footer="0.19685039370078741"/>
  <pageSetup paperSize="9" scale="49" fitToHeight="0" orientation="landscape" r:id="rId1"/>
  <rowBreaks count="2" manualBreakCount="2">
    <brk id="24" max="16" man="1"/>
    <brk id="174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7"/>
  <dimension ref="A1:AE217"/>
  <sheetViews>
    <sheetView view="pageBreakPreview" topLeftCell="A177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1.8554687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115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5.25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27</v>
      </c>
      <c r="K59" s="81">
        <v>26</v>
      </c>
      <c r="L59" s="81"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 customHeight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 customHeight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 customHeight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94.5" customHeight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138</v>
      </c>
      <c r="K64" s="227">
        <v>128</v>
      </c>
      <c r="L64" s="227">
        <v>128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14</v>
      </c>
    </row>
    <row r="65" spans="1:17" ht="150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 customHeight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165</v>
      </c>
      <c r="K68" s="69">
        <f t="shared" ref="K68:L68" si="1">SUM(K59:K67)</f>
        <v>154</v>
      </c>
      <c r="L68" s="69">
        <f t="shared" si="1"/>
        <v>154</v>
      </c>
      <c r="M68" s="69"/>
      <c r="N68" s="69"/>
      <c r="O68" s="69"/>
      <c r="P68" s="68">
        <v>10</v>
      </c>
      <c r="Q68" s="71">
        <f t="shared" si="0"/>
        <v>17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3.75" customHeight="1">
      <c r="A82" s="305" t="s">
        <v>286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3.75" customHeight="1">
      <c r="A83" s="305" t="s">
        <v>286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286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287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11</v>
      </c>
      <c r="K127" s="226">
        <v>6</v>
      </c>
      <c r="L127" s="226">
        <v>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16</v>
      </c>
      <c r="K128" s="226">
        <v>20</v>
      </c>
      <c r="L128" s="226">
        <v>20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27</v>
      </c>
      <c r="K138" s="226">
        <v>24</v>
      </c>
      <c r="L138" s="226">
        <v>24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108</v>
      </c>
      <c r="K139" s="226">
        <v>103</v>
      </c>
      <c r="L139" s="226">
        <v>103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11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165</v>
      </c>
      <c r="K146" s="14">
        <f t="shared" ref="K146:L146" si="5">SUM(K123:K145)</f>
        <v>154</v>
      </c>
      <c r="L146" s="14">
        <f t="shared" si="5"/>
        <v>154</v>
      </c>
      <c r="M146" s="9"/>
      <c r="N146" s="9"/>
      <c r="O146" s="9"/>
      <c r="P146" s="66">
        <v>10</v>
      </c>
      <c r="Q146" s="67">
        <f>J146*0.1</f>
        <v>17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3.75" customHeight="1">
      <c r="A160" s="305" t="s">
        <v>286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3.75" customHeight="1">
      <c r="A161" s="305" t="s">
        <v>286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8.5" customHeight="1">
      <c r="A162" s="305" t="s">
        <v>286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287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5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16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25" t="s">
        <v>246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34.5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97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50</v>
      </c>
      <c r="K59" s="81">
        <v>43</v>
      </c>
      <c r="L59" s="81">
        <v>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74" t="s">
        <v>180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58</v>
      </c>
      <c r="K63" s="227">
        <v>52</v>
      </c>
      <c r="L63" s="227">
        <v>52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6</v>
      </c>
    </row>
    <row r="64" spans="1:17" ht="99" customHeight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273</v>
      </c>
      <c r="K64" s="227">
        <v>329</v>
      </c>
      <c r="L64" s="227">
        <v>329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381</v>
      </c>
      <c r="K68" s="69">
        <f t="shared" ref="K68:L68" si="1">SUM(K59:K67)</f>
        <v>424</v>
      </c>
      <c r="L68" s="69">
        <f t="shared" si="1"/>
        <v>424</v>
      </c>
      <c r="M68" s="69"/>
      <c r="N68" s="69"/>
      <c r="O68" s="69"/>
      <c r="P68" s="68">
        <v>10</v>
      </c>
      <c r="Q68" s="71">
        <f t="shared" si="0"/>
        <v>38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255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8.5" customHeight="1">
      <c r="A83" s="305" t="s">
        <v>255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255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7.75" customHeight="1">
      <c r="A85" s="305" t="s">
        <v>256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28.5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2.5" customHeight="1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7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11</v>
      </c>
      <c r="K127" s="226">
        <v>16</v>
      </c>
      <c r="L127" s="226">
        <v>16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39</v>
      </c>
      <c r="K128" s="226">
        <v>27</v>
      </c>
      <c r="L128" s="226">
        <v>27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11</v>
      </c>
      <c r="K136" s="226">
        <v>9</v>
      </c>
      <c r="L136" s="226">
        <v>9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113</v>
      </c>
      <c r="K138" s="226">
        <v>148</v>
      </c>
      <c r="L138" s="226">
        <v>148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11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202</v>
      </c>
      <c r="K139" s="226">
        <v>223</v>
      </c>
      <c r="L139" s="226">
        <v>223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20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"/>
      <c r="B146" s="2"/>
      <c r="C146" s="2"/>
      <c r="D146" s="10"/>
      <c r="E146" s="9"/>
      <c r="F146" s="10"/>
      <c r="G146" s="9"/>
      <c r="H146" s="9"/>
      <c r="I146" s="12"/>
      <c r="J146" s="122">
        <f>SUM(J123:J145)</f>
        <v>381</v>
      </c>
      <c r="K146" s="126">
        <f t="shared" ref="K146:L146" si="5">SUM(K123:K145)</f>
        <v>424</v>
      </c>
      <c r="L146" s="126">
        <f t="shared" si="5"/>
        <v>424</v>
      </c>
      <c r="M146" s="9"/>
      <c r="N146" s="9"/>
      <c r="O146" s="9"/>
      <c r="P146" s="66">
        <v>10</v>
      </c>
      <c r="Q146" s="67">
        <f>J146*0.1</f>
        <v>38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255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8.5" customHeight="1">
      <c r="A161" s="305" t="s">
        <v>255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255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9.25" customHeight="1">
      <c r="A163" s="305" t="s">
        <v>256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 ht="5.25" customHeight="1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2" customHeigh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 ht="29.2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 ht="29.25" customHeight="1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56.2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56.2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36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36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8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93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17" customHeight="1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hidden="1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hidden="1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55.7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55.7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55.7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55.7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55.7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55.7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55.7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55.7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55.7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5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82</v>
      </c>
      <c r="K63" s="227">
        <v>95</v>
      </c>
      <c r="L63" s="227">
        <v>95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8</v>
      </c>
    </row>
    <row r="64" spans="1:17" ht="56.25" hidden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/>
      <c r="K64" s="227">
        <v>0</v>
      </c>
      <c r="L64" s="227"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82</v>
      </c>
      <c r="K68" s="69">
        <f t="shared" ref="K68:L68" si="1">SUM(K59:K67)</f>
        <v>95</v>
      </c>
      <c r="L68" s="69">
        <f t="shared" si="1"/>
        <v>95</v>
      </c>
      <c r="M68" s="69"/>
      <c r="N68" s="69"/>
      <c r="O68" s="69"/>
      <c r="P68" s="68">
        <v>10</v>
      </c>
      <c r="Q68" s="71">
        <f t="shared" si="0"/>
        <v>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2.25" customHeight="1">
      <c r="A82" s="305" t="s">
        <v>288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4" customHeight="1">
      <c r="A83" s="305" t="s">
        <v>288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288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289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 hidden="1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/>
      <c r="K127" s="226">
        <v>0</v>
      </c>
      <c r="L127" s="226">
        <v>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 hidden="1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/>
      <c r="K128" s="226">
        <v>0</v>
      </c>
      <c r="L128" s="226">
        <v>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0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80</v>
      </c>
      <c r="K138" s="226">
        <v>93</v>
      </c>
      <c r="L138" s="226">
        <v>93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8</v>
      </c>
    </row>
    <row r="139" spans="1:17" ht="131.25" hidden="1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v>0</v>
      </c>
      <c r="L139" s="226">
        <v>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0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82</v>
      </c>
      <c r="K146" s="14">
        <f t="shared" ref="K146:L146" si="5">SUM(K123:K145)</f>
        <v>95</v>
      </c>
      <c r="L146" s="14">
        <f t="shared" si="5"/>
        <v>95</v>
      </c>
      <c r="M146" s="9"/>
      <c r="N146" s="9"/>
      <c r="O146" s="9"/>
      <c r="P146" s="66">
        <v>10</v>
      </c>
      <c r="Q146" s="67">
        <f>J146*0.1</f>
        <v>8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2.25" customHeight="1">
      <c r="A160" s="305" t="s">
        <v>288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4" customHeight="1">
      <c r="A161" s="305" t="s">
        <v>288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3" customHeight="1">
      <c r="A162" s="305" t="s">
        <v>288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289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7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7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/>
  <dimension ref="A1:AE217"/>
  <sheetViews>
    <sheetView view="pageBreakPreview" topLeftCell="A92" zoomScale="80" zoomScaleNormal="75" zoomScaleSheetLayoutView="80" workbookViewId="0">
      <selection activeCell="F109" sqref="F10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248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29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96.75" customHeight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98</v>
      </c>
      <c r="K64" s="227">
        <v>142</v>
      </c>
      <c r="L64" s="227">
        <v>142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127</v>
      </c>
      <c r="K68" s="69">
        <f t="shared" ref="K68:L68" si="1">SUM(K59:K67)</f>
        <v>165</v>
      </c>
      <c r="L68" s="69">
        <f t="shared" si="1"/>
        <v>165</v>
      </c>
      <c r="M68" s="69"/>
      <c r="N68" s="69"/>
      <c r="O68" s="69"/>
      <c r="P68" s="68">
        <v>10</v>
      </c>
      <c r="Q68" s="71">
        <f t="shared" si="0"/>
        <v>13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290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5.5" customHeight="1">
      <c r="A83" s="305" t="s">
        <v>290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2.25" customHeight="1">
      <c r="A84" s="305" t="s">
        <v>290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291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v>0</v>
      </c>
      <c r="L125" s="126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9</v>
      </c>
      <c r="K127" s="226">
        <v>10</v>
      </c>
      <c r="L127" s="226">
        <v>10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20</v>
      </c>
      <c r="K128" s="226">
        <v>13</v>
      </c>
      <c r="L128" s="226">
        <v>13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25</v>
      </c>
      <c r="K138" s="226">
        <v>29</v>
      </c>
      <c r="L138" s="226">
        <v>29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72</v>
      </c>
      <c r="K139" s="226">
        <v>113</v>
      </c>
      <c r="L139" s="226">
        <v>113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127</v>
      </c>
      <c r="K146" s="14">
        <f t="shared" ref="K146:L146" si="5">SUM(K123:K145)</f>
        <v>165</v>
      </c>
      <c r="L146" s="14">
        <f t="shared" si="5"/>
        <v>165</v>
      </c>
      <c r="M146" s="9"/>
      <c r="N146" s="9"/>
      <c r="O146" s="9"/>
      <c r="P146" s="66">
        <v>10</v>
      </c>
      <c r="Q146" s="67">
        <f>J146*0.1</f>
        <v>13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290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5.5" customHeight="1">
      <c r="A161" s="305" t="s">
        <v>290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2.25" customHeight="1">
      <c r="A162" s="305" t="s">
        <v>290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291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 ht="5.25" customHeight="1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0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4.28515625" style="4" customWidth="1"/>
    <col min="4" max="4" width="12.85546875" style="4" customWidth="1"/>
    <col min="5" max="5" width="10.85546875" style="4" customWidth="1"/>
    <col min="6" max="6" width="8.7109375" style="4" customWidth="1"/>
    <col min="7" max="7" width="22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118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206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206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7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44</v>
      </c>
      <c r="K59" s="81">
        <v>48</v>
      </c>
      <c r="L59" s="81">
        <v>48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68.7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68.75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14</v>
      </c>
      <c r="K63" s="227">
        <v>10</v>
      </c>
      <c r="L63" s="227">
        <v>10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7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213</v>
      </c>
      <c r="K64" s="227">
        <v>219</v>
      </c>
      <c r="L64" s="227">
        <v>219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21</v>
      </c>
    </row>
    <row r="65" spans="1:17" ht="168.7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68.75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271</v>
      </c>
      <c r="K68" s="69">
        <f t="shared" ref="K68:L68" si="1">SUM(K59:K67)</f>
        <v>277</v>
      </c>
      <c r="L68" s="69">
        <f t="shared" si="1"/>
        <v>277</v>
      </c>
      <c r="M68" s="69"/>
      <c r="N68" s="69"/>
      <c r="O68" s="69"/>
      <c r="P68" s="68">
        <v>10</v>
      </c>
      <c r="Q68" s="71">
        <f t="shared" si="0"/>
        <v>27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292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.75" customHeight="1">
      <c r="A83" s="305" t="s">
        <v>292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292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293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112.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20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56.2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2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13</v>
      </c>
      <c r="K127" s="226">
        <v>10</v>
      </c>
      <c r="L127" s="226">
        <v>10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29</v>
      </c>
      <c r="K128" s="226">
        <v>38</v>
      </c>
      <c r="L128" s="226">
        <v>38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131.2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131.2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131.2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131.2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131.2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4</v>
      </c>
      <c r="L135" s="226">
        <v>4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56.2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5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1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67</v>
      </c>
      <c r="K138" s="226">
        <v>66</v>
      </c>
      <c r="L138" s="226">
        <v>66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7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153</v>
      </c>
      <c r="K139" s="226">
        <v>159</v>
      </c>
      <c r="L139" s="226">
        <v>159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15</v>
      </c>
    </row>
    <row r="140" spans="1:17" ht="131.2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131.2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131.2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131.2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131.2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271</v>
      </c>
      <c r="K146" s="14">
        <f t="shared" ref="K146:L146" si="5">SUM(K123:K145)</f>
        <v>277</v>
      </c>
      <c r="L146" s="14">
        <f t="shared" si="5"/>
        <v>277</v>
      </c>
      <c r="M146" s="9"/>
      <c r="N146" s="9"/>
      <c r="O146" s="9"/>
      <c r="P146" s="66">
        <v>10</v>
      </c>
      <c r="Q146" s="67">
        <f>J146*0.1</f>
        <v>27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292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.75" customHeight="1">
      <c r="A161" s="305" t="s">
        <v>292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292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293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1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401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119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58</v>
      </c>
      <c r="K59" s="81">
        <v>81</v>
      </c>
      <c r="L59" s="81">
        <v>81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409</v>
      </c>
      <c r="K64" s="227">
        <v>399</v>
      </c>
      <c r="L64" s="227">
        <v>399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41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467</v>
      </c>
      <c r="K68" s="69">
        <f t="shared" ref="K68:L68" si="1">SUM(K59:K67)</f>
        <v>480</v>
      </c>
      <c r="L68" s="69">
        <f t="shared" si="1"/>
        <v>480</v>
      </c>
      <c r="M68" s="69"/>
      <c r="N68" s="69"/>
      <c r="O68" s="69"/>
      <c r="P68" s="68">
        <v>10</v>
      </c>
      <c r="Q68" s="71">
        <f t="shared" si="0"/>
        <v>47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294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0.75" customHeight="1">
      <c r="A83" s="305" t="s">
        <v>294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294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295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22</v>
      </c>
      <c r="K127" s="226">
        <v>18</v>
      </c>
      <c r="L127" s="226">
        <v>18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35</v>
      </c>
      <c r="K128" s="226">
        <v>63</v>
      </c>
      <c r="L128" s="226">
        <v>63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3</v>
      </c>
      <c r="K136" s="226">
        <v>3</v>
      </c>
      <c r="L136" s="226">
        <v>3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5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1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106</v>
      </c>
      <c r="K138" s="226">
        <v>121</v>
      </c>
      <c r="L138" s="226">
        <v>121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11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293</v>
      </c>
      <c r="K139" s="226">
        <v>275</v>
      </c>
      <c r="L139" s="226">
        <v>275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29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467</v>
      </c>
      <c r="K146" s="14">
        <f t="shared" ref="K146:L146" si="5">SUM(K123:K145)</f>
        <v>480</v>
      </c>
      <c r="L146" s="14">
        <f t="shared" si="5"/>
        <v>480</v>
      </c>
      <c r="M146" s="9"/>
      <c r="N146" s="9"/>
      <c r="O146" s="9"/>
      <c r="P146" s="66">
        <v>10</v>
      </c>
      <c r="Q146" s="67">
        <f>J146*0.1</f>
        <v>47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294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0.75" customHeight="1">
      <c r="A161" s="305" t="s">
        <v>294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3" customHeight="1">
      <c r="A162" s="305" t="s">
        <v>294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295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411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8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 ht="21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2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451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26"/>
      <c r="L22" s="26"/>
      <c r="M22" s="26"/>
      <c r="N22" s="26"/>
      <c r="O22" s="26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26"/>
      <c r="L23" s="26"/>
      <c r="M23" s="26"/>
      <c r="N23" s="26"/>
      <c r="O23" s="26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26"/>
      <c r="L24" s="26"/>
      <c r="M24" s="26"/>
      <c r="N24" s="26"/>
      <c r="O24" s="26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26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357"/>
      <c r="N28" s="350"/>
      <c r="O28" s="26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26"/>
      <c r="N29" s="8"/>
      <c r="O29" s="26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26"/>
      <c r="L30" s="26"/>
      <c r="M30" s="26"/>
      <c r="N30" s="8"/>
      <c r="O30" s="26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26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26"/>
    </row>
    <row r="33" spans="1:15" ht="131.25">
      <c r="A33" s="322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322"/>
      <c r="H33" s="24" t="s">
        <v>15</v>
      </c>
      <c r="I33" s="24" t="s">
        <v>16</v>
      </c>
      <c r="J33" s="316"/>
      <c r="K33" s="316"/>
      <c r="L33" s="322"/>
      <c r="M33" s="350"/>
      <c r="N33" s="316"/>
      <c r="O33" s="26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26"/>
      <c r="L54" s="26"/>
      <c r="M54" s="26"/>
      <c r="N54" s="26"/>
      <c r="O54" s="26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24" t="s">
        <v>25</v>
      </c>
      <c r="C57" s="122" t="s">
        <v>26</v>
      </c>
      <c r="D57" s="24" t="s">
        <v>27</v>
      </c>
      <c r="E57" s="24" t="s">
        <v>28</v>
      </c>
      <c r="F57" s="41" t="s">
        <v>159</v>
      </c>
      <c r="G57" s="322"/>
      <c r="H57" s="24" t="s">
        <v>29</v>
      </c>
      <c r="I57" s="24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22</v>
      </c>
      <c r="K59" s="81">
        <v>26</v>
      </c>
      <c r="L59" s="81"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32</v>
      </c>
      <c r="K63" s="227">
        <v>35</v>
      </c>
      <c r="L63" s="227">
        <v>35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97</v>
      </c>
      <c r="K64" s="227">
        <v>99</v>
      </c>
      <c r="L64" s="227">
        <v>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151</v>
      </c>
      <c r="K68" s="69">
        <f t="shared" ref="K68:L68" si="1">SUM(K59:K67)</f>
        <v>160</v>
      </c>
      <c r="L68" s="69">
        <f t="shared" si="1"/>
        <v>160</v>
      </c>
      <c r="M68" s="69"/>
      <c r="N68" s="69"/>
      <c r="O68" s="69"/>
      <c r="P68" s="68">
        <v>10</v>
      </c>
      <c r="Q68" s="71">
        <f t="shared" si="0"/>
        <v>15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316">
        <v>5</v>
      </c>
      <c r="F73" s="344"/>
      <c r="G73" s="344"/>
      <c r="H73" s="344"/>
      <c r="I73" s="344"/>
      <c r="J73" s="344"/>
      <c r="K73" s="344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26"/>
      <c r="M74" s="26"/>
      <c r="N74" s="26"/>
      <c r="O74" s="26"/>
    </row>
    <row r="75" spans="1:17">
      <c r="A75" s="340" t="s">
        <v>39</v>
      </c>
      <c r="B75" s="340"/>
      <c r="C75" s="340"/>
      <c r="D75" s="340"/>
      <c r="E75" s="340"/>
      <c r="F75" s="340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28"/>
      <c r="M76" s="28"/>
      <c r="N76" s="28"/>
      <c r="O76" s="28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28"/>
      <c r="M77" s="28"/>
      <c r="N77" s="28"/>
      <c r="O77" s="28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28"/>
      <c r="M78" s="28"/>
      <c r="N78" s="28"/>
      <c r="O78" s="28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26"/>
      <c r="K79" s="26"/>
      <c r="L79" s="26"/>
      <c r="M79" s="26"/>
      <c r="N79" s="26"/>
      <c r="O79" s="26"/>
    </row>
    <row r="80" spans="1:17" ht="18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5.5" customHeight="1">
      <c r="A82" s="305" t="s">
        <v>296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4" customHeight="1">
      <c r="A83" s="305" t="s">
        <v>296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5.5" customHeight="1">
      <c r="A84" s="305" t="s">
        <v>296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297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26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26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26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26"/>
      <c r="N90" s="8"/>
      <c r="O90" s="26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26"/>
      <c r="L91" s="26"/>
      <c r="M91" s="26"/>
      <c r="N91" s="8"/>
      <c r="O91" s="26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26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26"/>
    </row>
    <row r="94" spans="1:15" ht="56.25">
      <c r="A94" s="322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322"/>
      <c r="H94" s="24" t="s">
        <v>15</v>
      </c>
      <c r="I94" s="24" t="s">
        <v>16</v>
      </c>
      <c r="J94" s="316"/>
      <c r="K94" s="316"/>
      <c r="L94" s="322"/>
      <c r="M94" s="350"/>
      <c r="N94" s="316"/>
      <c r="O94" s="26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26"/>
      <c r="L118" s="26"/>
      <c r="M118" s="26"/>
      <c r="N118" s="26"/>
      <c r="O118" s="26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322"/>
      <c r="H121" s="24" t="s">
        <v>29</v>
      </c>
      <c r="I121" s="24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2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2"/>
      <c r="K123" s="24">
        <v>0</v>
      </c>
      <c r="L123" s="24"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2"/>
      <c r="K125" s="37">
        <v>1</v>
      </c>
      <c r="L125" s="37">
        <v>1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24" t="s">
        <v>55</v>
      </c>
      <c r="F128" s="111" t="s">
        <v>234</v>
      </c>
      <c r="G128" s="24" t="s">
        <v>58</v>
      </c>
      <c r="H128" s="24" t="s">
        <v>32</v>
      </c>
      <c r="I128" s="3" t="s">
        <v>102</v>
      </c>
      <c r="J128" s="122">
        <v>15</v>
      </c>
      <c r="K128" s="226">
        <v>21</v>
      </c>
      <c r="L128" s="226">
        <v>21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24" t="s">
        <v>86</v>
      </c>
      <c r="F133" s="25" t="s">
        <v>18</v>
      </c>
      <c r="G133" s="24" t="s">
        <v>58</v>
      </c>
      <c r="H133" s="24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7</v>
      </c>
      <c r="K136" s="226">
        <v>11</v>
      </c>
      <c r="L136" s="226">
        <v>11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55</v>
      </c>
      <c r="K138" s="226">
        <v>60</v>
      </c>
      <c r="L138" s="226">
        <v>60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6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64</v>
      </c>
      <c r="K139" s="226">
        <v>63</v>
      </c>
      <c r="L139" s="226">
        <v>63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6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25"/>
      <c r="E146" s="24"/>
      <c r="F146" s="25"/>
      <c r="G146" s="24"/>
      <c r="H146" s="24"/>
      <c r="I146" s="12"/>
      <c r="J146" s="14">
        <f>SUM(J123:J145)</f>
        <v>151</v>
      </c>
      <c r="K146" s="14">
        <f t="shared" ref="K146:L146" si="5">SUM(K123:K145)</f>
        <v>160</v>
      </c>
      <c r="L146" s="14">
        <f t="shared" si="5"/>
        <v>160</v>
      </c>
      <c r="M146" s="24"/>
      <c r="N146" s="24"/>
      <c r="O146" s="24"/>
      <c r="P146" s="66">
        <v>10</v>
      </c>
      <c r="Q146" s="67">
        <f>J146*0.1</f>
        <v>15</v>
      </c>
    </row>
    <row r="147" spans="1:17">
      <c r="A147" s="26" t="s">
        <v>33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26"/>
      <c r="M148" s="26"/>
      <c r="N148" s="26"/>
      <c r="O148" s="26"/>
    </row>
    <row r="149" spans="1:17">
      <c r="A149" s="24" t="s">
        <v>35</v>
      </c>
      <c r="B149" s="24" t="s">
        <v>36</v>
      </c>
      <c r="C149" s="24" t="s">
        <v>37</v>
      </c>
      <c r="D149" s="24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26"/>
      <c r="M149" s="26"/>
      <c r="N149" s="26"/>
      <c r="O149" s="26"/>
    </row>
    <row r="150" spans="1:17">
      <c r="A150" s="24">
        <v>1</v>
      </c>
      <c r="B150" s="24">
        <v>2</v>
      </c>
      <c r="C150" s="24">
        <v>3</v>
      </c>
      <c r="D150" s="24">
        <v>4</v>
      </c>
      <c r="E150" s="316">
        <v>5</v>
      </c>
      <c r="F150" s="344"/>
      <c r="G150" s="344"/>
      <c r="H150" s="344"/>
      <c r="I150" s="344"/>
      <c r="J150" s="344"/>
      <c r="K150" s="344"/>
      <c r="L150" s="26"/>
      <c r="M150" s="26"/>
      <c r="N150" s="26"/>
      <c r="O150" s="26"/>
    </row>
    <row r="151" spans="1:17" ht="101.25" customHeight="1">
      <c r="A151" s="24" t="s">
        <v>59</v>
      </c>
      <c r="B151" s="24" t="s">
        <v>60</v>
      </c>
      <c r="C151" s="16">
        <v>42443</v>
      </c>
      <c r="D151" s="24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26"/>
      <c r="M151" s="26"/>
      <c r="N151" s="26"/>
      <c r="O151" s="26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6"/>
      <c r="M152" s="26"/>
      <c r="N152" s="26"/>
      <c r="O152" s="26"/>
    </row>
    <row r="153" spans="1:17">
      <c r="A153" s="340" t="s">
        <v>39</v>
      </c>
      <c r="B153" s="340"/>
      <c r="C153" s="340"/>
      <c r="D153" s="340"/>
      <c r="E153" s="340"/>
      <c r="F153" s="340"/>
      <c r="G153" s="26"/>
      <c r="H153" s="26"/>
      <c r="I153" s="26"/>
      <c r="J153" s="26"/>
      <c r="K153" s="26"/>
      <c r="L153" s="26"/>
      <c r="M153" s="26"/>
      <c r="N153" s="26"/>
      <c r="O153" s="26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28"/>
      <c r="M154" s="28"/>
      <c r="N154" s="28"/>
      <c r="O154" s="28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28"/>
      <c r="M155" s="28"/>
      <c r="N155" s="28"/>
      <c r="O155" s="28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28"/>
      <c r="M156" s="28"/>
      <c r="N156" s="28"/>
      <c r="O156" s="28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26"/>
      <c r="K157" s="26"/>
      <c r="L157" s="26"/>
      <c r="M157" s="26"/>
      <c r="N157" s="26"/>
      <c r="O157" s="26"/>
    </row>
    <row r="158" spans="1:17" ht="18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5.5" customHeight="1">
      <c r="A160" s="305" t="s">
        <v>296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4" customHeight="1">
      <c r="A161" s="305" t="s">
        <v>296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5.5" customHeight="1">
      <c r="A162" s="305" t="s">
        <v>296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297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26"/>
      <c r="K164" s="26"/>
      <c r="L164" s="26"/>
      <c r="M164" s="26"/>
      <c r="N164" s="26"/>
      <c r="O164" s="26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26"/>
      <c r="N190" s="26"/>
      <c r="O190" s="26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26"/>
      <c r="N191" s="26"/>
      <c r="O191" s="26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26"/>
      <c r="N192" s="26"/>
      <c r="O192" s="26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26"/>
      <c r="N193" s="26"/>
      <c r="O193" s="26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26"/>
      <c r="N194" s="26"/>
      <c r="O194" s="26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26"/>
      <c r="N195" s="26"/>
      <c r="O195" s="26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26"/>
      <c r="N196" s="26"/>
      <c r="O196" s="26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24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26"/>
      <c r="N201" s="26"/>
      <c r="O201" s="26"/>
    </row>
    <row r="202" spans="1:15">
      <c r="A202" s="24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26"/>
      <c r="N202" s="26"/>
      <c r="O202" s="26"/>
    </row>
    <row r="203" spans="1:15" ht="40.5" customHeight="1">
      <c r="A203" s="24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26"/>
      <c r="N203" s="26"/>
      <c r="O203" s="26"/>
    </row>
    <row r="204" spans="1:15" ht="42.75" customHeight="1">
      <c r="A204" s="24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26"/>
      <c r="N204" s="26"/>
      <c r="O204" s="26"/>
    </row>
    <row r="205" spans="1:15" ht="42" customHeight="1">
      <c r="A205" s="24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26"/>
      <c r="N205" s="26"/>
      <c r="O205" s="26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1:16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1:16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</sheetData>
  <mergeCells count="279"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O120:O121"/>
    <mergeCell ref="E158:G158"/>
    <mergeCell ref="H158:L158"/>
    <mergeCell ref="A159:D159"/>
    <mergeCell ref="E159:G159"/>
    <mergeCell ref="H159:L159"/>
    <mergeCell ref="A160:D160"/>
    <mergeCell ref="E160:G160"/>
    <mergeCell ref="A176:A177"/>
    <mergeCell ref="B176:B177"/>
    <mergeCell ref="C176:C177"/>
    <mergeCell ref="D176:D177"/>
    <mergeCell ref="E176:E177"/>
    <mergeCell ref="F176:F177"/>
    <mergeCell ref="B173:B174"/>
    <mergeCell ref="C173:C174"/>
    <mergeCell ref="D173:D174"/>
    <mergeCell ref="E173:E174"/>
    <mergeCell ref="F173:F174"/>
    <mergeCell ref="H160:L160"/>
    <mergeCell ref="A161:D161"/>
    <mergeCell ref="E161:G161"/>
    <mergeCell ref="H161:L161"/>
    <mergeCell ref="A162:D162"/>
    <mergeCell ref="E162:G162"/>
    <mergeCell ref="A195:L195"/>
    <mergeCell ref="A196:L196"/>
    <mergeCell ref="A197:O197"/>
    <mergeCell ref="A198:O198"/>
    <mergeCell ref="A200:O200"/>
    <mergeCell ref="B201:D201"/>
    <mergeCell ref="B180:D180"/>
    <mergeCell ref="E180:F180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88:O188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5:D85"/>
    <mergeCell ref="E85:G85"/>
    <mergeCell ref="H85:L85"/>
    <mergeCell ref="A165:O165"/>
    <mergeCell ref="A167:L167"/>
    <mergeCell ref="N167:N169"/>
    <mergeCell ref="A168:L168"/>
    <mergeCell ref="E151:K151"/>
    <mergeCell ref="E152:K152"/>
    <mergeCell ref="A153:F153"/>
    <mergeCell ref="A154:K154"/>
    <mergeCell ref="A155:K155"/>
    <mergeCell ref="A156:K156"/>
    <mergeCell ref="A148:K148"/>
    <mergeCell ref="E149:K149"/>
    <mergeCell ref="E150:K150"/>
    <mergeCell ref="J120:J121"/>
    <mergeCell ref="K120:K121"/>
    <mergeCell ref="L120:L121"/>
    <mergeCell ref="M120:M121"/>
    <mergeCell ref="H163:L163"/>
    <mergeCell ref="A117:O117"/>
    <mergeCell ref="A157:I157"/>
    <mergeCell ref="A158:D158"/>
    <mergeCell ref="H173:I173"/>
    <mergeCell ref="J173:J174"/>
    <mergeCell ref="K173:K174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G180:I180"/>
    <mergeCell ref="J180:L180"/>
    <mergeCell ref="M180:O180"/>
    <mergeCell ref="H162:L162"/>
    <mergeCell ref="A163:D163"/>
    <mergeCell ref="E163:G163"/>
    <mergeCell ref="A179:J179"/>
    <mergeCell ref="A180:A182"/>
    <mergeCell ref="M167:M170"/>
    <mergeCell ref="A184:A185"/>
    <mergeCell ref="B184:B185"/>
    <mergeCell ref="C184:C185"/>
    <mergeCell ref="D184:D185"/>
    <mergeCell ref="E184:E185"/>
    <mergeCell ref="F184:F185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L173:L174"/>
    <mergeCell ref="M173:M174"/>
    <mergeCell ref="N173:N174"/>
    <mergeCell ref="G173:G174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3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392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106.5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22</v>
      </c>
      <c r="K59" s="81">
        <v>21</v>
      </c>
      <c r="L59" s="81">
        <v>21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71</v>
      </c>
      <c r="K64" s="227">
        <v>88</v>
      </c>
      <c r="L64" s="227">
        <v>88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93</v>
      </c>
      <c r="K68" s="69">
        <f t="shared" ref="K68:L68" si="1">SUM(K59:K67)</f>
        <v>109</v>
      </c>
      <c r="L68" s="69">
        <f t="shared" si="1"/>
        <v>109</v>
      </c>
      <c r="M68" s="69"/>
      <c r="N68" s="69"/>
      <c r="O68" s="69"/>
      <c r="P68" s="68">
        <v>10</v>
      </c>
      <c r="Q68" s="71">
        <f t="shared" si="0"/>
        <v>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298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2.25" customHeight="1">
      <c r="A83" s="305" t="s">
        <v>298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298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299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5</v>
      </c>
      <c r="K127" s="226">
        <v>6</v>
      </c>
      <c r="L127" s="226">
        <v>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16</v>
      </c>
      <c r="K128" s="226">
        <v>15</v>
      </c>
      <c r="L128" s="226">
        <v>15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20</v>
      </c>
      <c r="K138" s="226">
        <v>20</v>
      </c>
      <c r="L138" s="226">
        <v>20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50</v>
      </c>
      <c r="K139" s="226">
        <v>67</v>
      </c>
      <c r="L139" s="226">
        <v>67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93</v>
      </c>
      <c r="K146" s="14">
        <f t="shared" ref="K146:L146" si="5">SUM(K123:K145)</f>
        <v>109</v>
      </c>
      <c r="L146" s="14">
        <f t="shared" si="5"/>
        <v>109</v>
      </c>
      <c r="M146" s="9"/>
      <c r="N146" s="9"/>
      <c r="O146" s="9"/>
      <c r="P146" s="66">
        <v>10</v>
      </c>
      <c r="Q146" s="67">
        <f>J146*0.1</f>
        <v>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298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2.25" customHeight="1">
      <c r="A161" s="305" t="s">
        <v>298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298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299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37" t="s">
        <v>72</v>
      </c>
      <c r="F201" s="338"/>
      <c r="G201" s="338"/>
      <c r="H201" s="338"/>
      <c r="I201" s="338"/>
      <c r="J201" s="338"/>
      <c r="K201" s="338"/>
      <c r="L201" s="339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5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4"/>
  <dimension ref="A1:AE217"/>
  <sheetViews>
    <sheetView view="pageBreakPreview" topLeftCell="A200" zoomScale="75" zoomScaleSheetLayoutView="75" workbookViewId="0">
      <selection activeCell="N227" sqref="N227:N231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452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413" t="s">
        <v>236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38</v>
      </c>
      <c r="K59" s="81">
        <v>53</v>
      </c>
      <c r="L59" s="81">
        <v>53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12</v>
      </c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197</v>
      </c>
      <c r="K64" s="227">
        <v>213</v>
      </c>
      <c r="L64" s="227">
        <v>213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247</v>
      </c>
      <c r="K68" s="69">
        <f t="shared" ref="K68:L68" si="1">SUM(K59:K67)</f>
        <v>266</v>
      </c>
      <c r="L68" s="69">
        <f t="shared" si="1"/>
        <v>266</v>
      </c>
      <c r="M68" s="69"/>
      <c r="N68" s="69"/>
      <c r="O68" s="69"/>
      <c r="P68" s="68">
        <v>10</v>
      </c>
      <c r="Q68" s="71">
        <f t="shared" si="0"/>
        <v>25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4.5" customHeight="1">
      <c r="A82" s="305" t="s">
        <v>300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7.5" customHeight="1">
      <c r="A83" s="305" t="s">
        <v>300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300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7.5" customHeight="1">
      <c r="A85" s="305" t="s">
        <v>301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13</v>
      </c>
      <c r="K127" s="226">
        <v>15</v>
      </c>
      <c r="L127" s="226">
        <v>15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25</v>
      </c>
      <c r="K128" s="226">
        <v>38</v>
      </c>
      <c r="L128" s="226">
        <v>38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59</v>
      </c>
      <c r="K138" s="226">
        <v>54</v>
      </c>
      <c r="L138" s="226">
        <v>54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6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148</v>
      </c>
      <c r="K139" s="226">
        <v>159</v>
      </c>
      <c r="L139" s="226">
        <v>159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247</v>
      </c>
      <c r="K146" s="14">
        <f t="shared" ref="K146:L146" si="5">SUM(K123:K145)</f>
        <v>266</v>
      </c>
      <c r="L146" s="14">
        <f t="shared" si="5"/>
        <v>266</v>
      </c>
      <c r="M146" s="9"/>
      <c r="N146" s="9"/>
      <c r="O146" s="9"/>
      <c r="P146" s="66">
        <v>10</v>
      </c>
      <c r="Q146" s="67">
        <f>J146*0.1</f>
        <v>25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79.5" customHeight="1">
      <c r="A160" s="305" t="s">
        <v>300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80.25" customHeight="1">
      <c r="A161" s="305" t="s">
        <v>300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75" customHeight="1">
      <c r="A162" s="305" t="s">
        <v>300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75.75" customHeight="1">
      <c r="A163" s="305" t="s">
        <v>301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3" manualBreakCount="3">
    <brk id="24" max="16" man="1"/>
    <brk id="153" max="16" man="1"/>
    <brk id="179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5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>
      <c r="L1" s="125" t="s">
        <v>249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74"/>
      <c r="L9" s="174"/>
      <c r="M9" s="175" t="s">
        <v>166</v>
      </c>
      <c r="N9" s="176"/>
      <c r="O9" s="177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178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178"/>
      <c r="B13" s="62"/>
      <c r="C13" s="62"/>
      <c r="D13" s="62"/>
      <c r="E13" s="62"/>
      <c r="F13" s="62"/>
      <c r="G13" s="62"/>
      <c r="H13" s="62"/>
      <c r="I13" s="62"/>
      <c r="J13" s="62"/>
      <c r="K13" s="179"/>
      <c r="L13" s="17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181"/>
      <c r="L19" s="181"/>
      <c r="M19" s="181"/>
      <c r="N19" s="181"/>
      <c r="O19" s="181"/>
      <c r="P19" s="23"/>
      <c r="Q19" s="23"/>
      <c r="R19" s="23"/>
    </row>
    <row r="20" spans="1:18" ht="35.25" customHeight="1">
      <c r="A20" s="377" t="s">
        <v>121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181"/>
      <c r="L20" s="181"/>
      <c r="M20" s="181"/>
      <c r="N20" s="181"/>
      <c r="O20" s="181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179"/>
      <c r="L21" s="17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173"/>
      <c r="L22" s="173"/>
      <c r="M22" s="173"/>
      <c r="N22" s="173"/>
      <c r="O22" s="173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173"/>
      <c r="L23" s="173"/>
      <c r="M23" s="173"/>
      <c r="N23" s="173"/>
      <c r="O23" s="173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173"/>
      <c r="L24" s="173"/>
      <c r="M24" s="173"/>
      <c r="N24" s="173"/>
      <c r="O24" s="173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173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173"/>
    </row>
    <row r="28" spans="1:18" ht="32.25" customHeight="1">
      <c r="A28" s="173" t="s">
        <v>9</v>
      </c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357"/>
      <c r="N28" s="350"/>
      <c r="O28" s="173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173"/>
      <c r="N29" s="8"/>
      <c r="O29" s="173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173"/>
      <c r="L30" s="173"/>
      <c r="M30" s="173"/>
      <c r="N30" s="8"/>
      <c r="O30" s="173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173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173"/>
    </row>
    <row r="33" spans="1:15" ht="131.25">
      <c r="A33" s="322"/>
      <c r="B33" s="171" t="s">
        <v>25</v>
      </c>
      <c r="C33" s="171" t="s">
        <v>26</v>
      </c>
      <c r="D33" s="171" t="s">
        <v>27</v>
      </c>
      <c r="E33" s="171" t="s">
        <v>28</v>
      </c>
      <c r="F33" s="171" t="s">
        <v>18</v>
      </c>
      <c r="G33" s="322"/>
      <c r="H33" s="171" t="s">
        <v>15</v>
      </c>
      <c r="I33" s="171" t="s">
        <v>16</v>
      </c>
      <c r="J33" s="316"/>
      <c r="K33" s="316"/>
      <c r="L33" s="322"/>
      <c r="M33" s="350"/>
      <c r="N33" s="316"/>
      <c r="O33" s="173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71">
        <v>7</v>
      </c>
      <c r="H34" s="171">
        <v>8</v>
      </c>
      <c r="I34" s="171">
        <v>9</v>
      </c>
      <c r="J34" s="171">
        <v>10</v>
      </c>
      <c r="K34" s="171">
        <v>11</v>
      </c>
      <c r="L34" s="171">
        <v>12</v>
      </c>
      <c r="M34" s="172">
        <v>13</v>
      </c>
      <c r="N34" s="172">
        <v>14</v>
      </c>
      <c r="O34" s="173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171" t="s">
        <v>95</v>
      </c>
      <c r="I35" s="171">
        <v>744</v>
      </c>
      <c r="J35" s="171">
        <v>100</v>
      </c>
      <c r="K35" s="172">
        <v>100</v>
      </c>
      <c r="L35" s="172">
        <v>100</v>
      </c>
      <c r="M35" s="172">
        <v>10</v>
      </c>
      <c r="N35" s="71">
        <v>10</v>
      </c>
      <c r="O35" s="173"/>
    </row>
    <row r="36" spans="1:15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60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171">
        <v>642</v>
      </c>
      <c r="J42" s="171">
        <v>0</v>
      </c>
      <c r="K42" s="172">
        <v>0</v>
      </c>
      <c r="L42" s="172">
        <v>0</v>
      </c>
      <c r="M42" s="172">
        <v>0</v>
      </c>
      <c r="N42" s="172">
        <v>0</v>
      </c>
      <c r="O42" s="173"/>
    </row>
    <row r="43" spans="1:15" ht="62.25" hidden="1" customHeight="1">
      <c r="A43" s="395" t="s">
        <v>370</v>
      </c>
      <c r="B43" s="360" t="s">
        <v>364</v>
      </c>
      <c r="C43" s="390" t="s">
        <v>17</v>
      </c>
      <c r="D43" s="316" t="s">
        <v>158</v>
      </c>
      <c r="E43" s="350" t="s">
        <v>30</v>
      </c>
      <c r="F43" s="316"/>
      <c r="G43" s="212" t="s">
        <v>383</v>
      </c>
      <c r="H43" s="222" t="s">
        <v>95</v>
      </c>
      <c r="I43" s="222">
        <v>744</v>
      </c>
      <c r="J43" s="222">
        <v>100</v>
      </c>
      <c r="K43" s="223">
        <v>100</v>
      </c>
      <c r="L43" s="223">
        <v>100</v>
      </c>
      <c r="M43" s="223">
        <v>10</v>
      </c>
      <c r="N43" s="71">
        <v>10</v>
      </c>
      <c r="O43" s="224"/>
    </row>
    <row r="44" spans="1:15" ht="173.25" hidden="1" customHeight="1">
      <c r="A44" s="395"/>
      <c r="B44" s="360"/>
      <c r="C44" s="390"/>
      <c r="D44" s="316"/>
      <c r="E44" s="350"/>
      <c r="F44" s="316"/>
      <c r="G44" s="212" t="s">
        <v>384</v>
      </c>
      <c r="H44" s="222" t="s">
        <v>385</v>
      </c>
      <c r="I44" s="222">
        <v>642</v>
      </c>
      <c r="J44" s="222">
        <v>0</v>
      </c>
      <c r="K44" s="223">
        <v>0</v>
      </c>
      <c r="L44" s="223">
        <v>0</v>
      </c>
      <c r="M44" s="223">
        <v>0</v>
      </c>
      <c r="N44" s="223">
        <v>0</v>
      </c>
      <c r="O44" s="224"/>
    </row>
    <row r="45" spans="1:15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173"/>
      <c r="L54" s="173"/>
      <c r="M54" s="173"/>
      <c r="N54" s="173"/>
      <c r="O54" s="173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171" t="s">
        <v>25</v>
      </c>
      <c r="C57" s="171" t="s">
        <v>26</v>
      </c>
      <c r="D57" s="171" t="s">
        <v>27</v>
      </c>
      <c r="E57" s="171" t="s">
        <v>28</v>
      </c>
      <c r="F57" s="171" t="s">
        <v>159</v>
      </c>
      <c r="G57" s="322"/>
      <c r="H57" s="171" t="s">
        <v>29</v>
      </c>
      <c r="I57" s="171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171">
        <v>1</v>
      </c>
      <c r="B58" s="171">
        <v>2</v>
      </c>
      <c r="C58" s="171">
        <v>3</v>
      </c>
      <c r="D58" s="171">
        <v>4</v>
      </c>
      <c r="E58" s="171">
        <v>5</v>
      </c>
      <c r="F58" s="171">
        <v>6</v>
      </c>
      <c r="G58" s="171">
        <v>7</v>
      </c>
      <c r="H58" s="171">
        <v>8</v>
      </c>
      <c r="I58" s="171">
        <v>9</v>
      </c>
      <c r="J58" s="171">
        <v>10</v>
      </c>
      <c r="K58" s="171">
        <v>11</v>
      </c>
      <c r="L58" s="171">
        <v>12</v>
      </c>
      <c r="M58" s="171">
        <v>13</v>
      </c>
      <c r="N58" s="171">
        <v>14</v>
      </c>
      <c r="O58" s="171">
        <v>15</v>
      </c>
      <c r="P58" s="66">
        <v>16</v>
      </c>
      <c r="Q58" s="66">
        <v>17</v>
      </c>
    </row>
    <row r="59" spans="1:17" s="98" customFormat="1" ht="56.25">
      <c r="A59" s="165" t="s">
        <v>205</v>
      </c>
      <c r="B59" s="141" t="s">
        <v>364</v>
      </c>
      <c r="C59" s="115" t="s">
        <v>17</v>
      </c>
      <c r="D59" s="115" t="s">
        <v>154</v>
      </c>
      <c r="E59" s="192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71">
        <v>63</v>
      </c>
      <c r="K59" s="81">
        <v>68</v>
      </c>
      <c r="L59" s="81">
        <v>68</v>
      </c>
      <c r="M59" s="81" t="s">
        <v>18</v>
      </c>
      <c r="N59" s="81" t="s">
        <v>18</v>
      </c>
      <c r="O59" s="81" t="s">
        <v>18</v>
      </c>
      <c r="P59" s="192">
        <v>10</v>
      </c>
      <c r="Q59" s="118">
        <f>J59*0.1</f>
        <v>6</v>
      </c>
    </row>
    <row r="60" spans="1:17" ht="150" hidden="1">
      <c r="A60" s="166" t="s">
        <v>207</v>
      </c>
      <c r="B60" s="142" t="s">
        <v>177</v>
      </c>
      <c r="C60" s="171" t="s">
        <v>19</v>
      </c>
      <c r="D60" s="120" t="s">
        <v>154</v>
      </c>
      <c r="E60" s="172" t="s">
        <v>30</v>
      </c>
      <c r="F60" s="171" t="s">
        <v>55</v>
      </c>
      <c r="G60" s="171" t="s">
        <v>31</v>
      </c>
      <c r="H60" s="171" t="s">
        <v>32</v>
      </c>
      <c r="I60" s="121" t="s">
        <v>102</v>
      </c>
      <c r="J60" s="171"/>
      <c r="K60" s="227">
        <v>0</v>
      </c>
      <c r="L60" s="227">
        <v>0</v>
      </c>
      <c r="M60" s="171" t="s">
        <v>18</v>
      </c>
      <c r="N60" s="171" t="s">
        <v>18</v>
      </c>
      <c r="O60" s="171" t="s">
        <v>18</v>
      </c>
      <c r="P60" s="172">
        <v>10</v>
      </c>
      <c r="Q60" s="71">
        <f>J60*0.1</f>
        <v>0</v>
      </c>
    </row>
    <row r="61" spans="1:17" ht="75" hidden="1">
      <c r="A61" s="195" t="s">
        <v>366</v>
      </c>
      <c r="B61" s="141" t="s">
        <v>364</v>
      </c>
      <c r="C61" s="115" t="s">
        <v>17</v>
      </c>
      <c r="D61" s="171" t="s">
        <v>154</v>
      </c>
      <c r="E61" s="172" t="s">
        <v>30</v>
      </c>
      <c r="F61" s="196" t="s">
        <v>367</v>
      </c>
      <c r="G61" s="171" t="s">
        <v>31</v>
      </c>
      <c r="H61" s="171" t="s">
        <v>32</v>
      </c>
      <c r="I61" s="121" t="s">
        <v>102</v>
      </c>
      <c r="J61" s="171"/>
      <c r="K61" s="227">
        <v>0</v>
      </c>
      <c r="L61" s="227">
        <v>0</v>
      </c>
      <c r="M61" s="171" t="s">
        <v>18</v>
      </c>
      <c r="N61" s="171" t="s">
        <v>18</v>
      </c>
      <c r="O61" s="171" t="s">
        <v>18</v>
      </c>
      <c r="P61" s="172">
        <v>10</v>
      </c>
      <c r="Q61" s="71">
        <f t="shared" ref="Q61:Q68" si="0">J61*0.1</f>
        <v>0</v>
      </c>
    </row>
    <row r="62" spans="1:17" ht="150" hidden="1">
      <c r="A62" s="195" t="s">
        <v>368</v>
      </c>
      <c r="B62" s="142" t="s">
        <v>369</v>
      </c>
      <c r="C62" s="120" t="s">
        <v>19</v>
      </c>
      <c r="D62" s="171" t="s">
        <v>154</v>
      </c>
      <c r="E62" s="172" t="s">
        <v>30</v>
      </c>
      <c r="F62" s="196" t="s">
        <v>367</v>
      </c>
      <c r="G62" s="171" t="s">
        <v>31</v>
      </c>
      <c r="H62" s="171" t="s">
        <v>32</v>
      </c>
      <c r="I62" s="121" t="s">
        <v>102</v>
      </c>
      <c r="J62" s="171"/>
      <c r="K62" s="227">
        <v>0</v>
      </c>
      <c r="L62" s="227">
        <v>0</v>
      </c>
      <c r="M62" s="171" t="s">
        <v>18</v>
      </c>
      <c r="N62" s="171" t="s">
        <v>18</v>
      </c>
      <c r="O62" s="171" t="s">
        <v>18</v>
      </c>
      <c r="P62" s="172">
        <v>10</v>
      </c>
      <c r="Q62" s="71">
        <f t="shared" si="0"/>
        <v>0</v>
      </c>
    </row>
    <row r="63" spans="1:17" s="98" customFormat="1" ht="96.75" customHeight="1">
      <c r="A63" s="168" t="s">
        <v>208</v>
      </c>
      <c r="B63" s="141" t="s">
        <v>177</v>
      </c>
      <c r="C63" s="115" t="s">
        <v>19</v>
      </c>
      <c r="D63" s="81" t="s">
        <v>158</v>
      </c>
      <c r="E63" s="192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71">
        <v>49</v>
      </c>
      <c r="K63" s="227">
        <v>36</v>
      </c>
      <c r="L63" s="227">
        <v>36</v>
      </c>
      <c r="M63" s="81" t="s">
        <v>18</v>
      </c>
      <c r="N63" s="81" t="s">
        <v>18</v>
      </c>
      <c r="O63" s="81" t="s">
        <v>18</v>
      </c>
      <c r="P63" s="192">
        <v>10</v>
      </c>
      <c r="Q63" s="118">
        <f t="shared" si="0"/>
        <v>5</v>
      </c>
    </row>
    <row r="64" spans="1:17" ht="56.25">
      <c r="A64" s="169" t="s">
        <v>206</v>
      </c>
      <c r="B64" s="141" t="s">
        <v>364</v>
      </c>
      <c r="C64" s="120" t="s">
        <v>17</v>
      </c>
      <c r="D64" s="171" t="s">
        <v>158</v>
      </c>
      <c r="E64" s="172" t="s">
        <v>30</v>
      </c>
      <c r="F64" s="171" t="s">
        <v>55</v>
      </c>
      <c r="G64" s="171" t="s">
        <v>31</v>
      </c>
      <c r="H64" s="171" t="s">
        <v>32</v>
      </c>
      <c r="I64" s="121" t="s">
        <v>102</v>
      </c>
      <c r="J64" s="171">
        <v>126</v>
      </c>
      <c r="K64" s="227">
        <v>168</v>
      </c>
      <c r="L64" s="227">
        <v>168</v>
      </c>
      <c r="M64" s="171" t="s">
        <v>18</v>
      </c>
      <c r="N64" s="171" t="s">
        <v>18</v>
      </c>
      <c r="O64" s="171" t="s">
        <v>18</v>
      </c>
      <c r="P64" s="172">
        <v>10</v>
      </c>
      <c r="Q64" s="71">
        <f t="shared" si="0"/>
        <v>13</v>
      </c>
    </row>
    <row r="65" spans="1:17" ht="75">
      <c r="A65" s="195" t="s">
        <v>370</v>
      </c>
      <c r="B65" s="141" t="s">
        <v>364</v>
      </c>
      <c r="C65" s="120" t="s">
        <v>17</v>
      </c>
      <c r="D65" s="171" t="s">
        <v>158</v>
      </c>
      <c r="E65" s="172" t="s">
        <v>30</v>
      </c>
      <c r="F65" s="196" t="s">
        <v>367</v>
      </c>
      <c r="G65" s="171" t="s">
        <v>31</v>
      </c>
      <c r="H65" s="171" t="s">
        <v>32</v>
      </c>
      <c r="I65" s="121" t="s">
        <v>102</v>
      </c>
      <c r="J65" s="171">
        <v>31</v>
      </c>
      <c r="K65" s="227">
        <v>0</v>
      </c>
      <c r="L65" s="227">
        <v>0</v>
      </c>
      <c r="M65" s="171" t="s">
        <v>18</v>
      </c>
      <c r="N65" s="171" t="s">
        <v>18</v>
      </c>
      <c r="O65" s="171" t="s">
        <v>18</v>
      </c>
      <c r="P65" s="172">
        <v>10</v>
      </c>
      <c r="Q65" s="71">
        <f t="shared" si="0"/>
        <v>3</v>
      </c>
    </row>
    <row r="66" spans="1:17" ht="150" hidden="1">
      <c r="A66" s="197" t="s">
        <v>371</v>
      </c>
      <c r="B66" s="142" t="s">
        <v>369</v>
      </c>
      <c r="C66" s="120" t="s">
        <v>19</v>
      </c>
      <c r="D66" s="171" t="s">
        <v>158</v>
      </c>
      <c r="E66" s="172" t="s">
        <v>30</v>
      </c>
      <c r="F66" s="197" t="s">
        <v>367</v>
      </c>
      <c r="G66" s="171" t="s">
        <v>31</v>
      </c>
      <c r="H66" s="171" t="s">
        <v>32</v>
      </c>
      <c r="I66" s="121" t="s">
        <v>102</v>
      </c>
      <c r="J66" s="171"/>
      <c r="K66" s="81">
        <v>0</v>
      </c>
      <c r="L66" s="81">
        <v>0</v>
      </c>
      <c r="M66" s="171" t="s">
        <v>18</v>
      </c>
      <c r="N66" s="171" t="s">
        <v>18</v>
      </c>
      <c r="O66" s="171" t="s">
        <v>18</v>
      </c>
      <c r="P66" s="172">
        <v>10</v>
      </c>
      <c r="Q66" s="71">
        <f t="shared" si="0"/>
        <v>0</v>
      </c>
    </row>
    <row r="67" spans="1:17" hidden="1">
      <c r="A67" s="19"/>
      <c r="B67" s="172"/>
      <c r="C67" s="171"/>
      <c r="D67" s="171"/>
      <c r="E67" s="172"/>
      <c r="F67" s="172"/>
      <c r="G67" s="171"/>
      <c r="H67" s="171"/>
      <c r="I67" s="121"/>
      <c r="J67" s="171"/>
      <c r="K67" s="171"/>
      <c r="L67" s="171"/>
      <c r="M67" s="171"/>
      <c r="N67" s="171"/>
      <c r="O67" s="171"/>
      <c r="P67" s="172"/>
      <c r="Q67" s="71">
        <f t="shared" si="0"/>
        <v>0</v>
      </c>
    </row>
    <row r="68" spans="1:17" ht="23.25" customHeight="1">
      <c r="A68" s="11" t="s">
        <v>92</v>
      </c>
      <c r="B68" s="172"/>
      <c r="C68" s="171"/>
      <c r="D68" s="171"/>
      <c r="E68" s="172"/>
      <c r="F68" s="172"/>
      <c r="G68" s="171"/>
      <c r="H68" s="171"/>
      <c r="I68" s="12"/>
      <c r="J68" s="171">
        <f t="shared" ref="J68:L68" si="1">SUM(J59:J67)</f>
        <v>269</v>
      </c>
      <c r="K68" s="171">
        <f t="shared" si="1"/>
        <v>272</v>
      </c>
      <c r="L68" s="171">
        <f t="shared" si="1"/>
        <v>272</v>
      </c>
      <c r="M68" s="171"/>
      <c r="N68" s="171"/>
      <c r="O68" s="171"/>
      <c r="P68" s="172">
        <v>10</v>
      </c>
      <c r="Q68" s="71">
        <f t="shared" si="0"/>
        <v>27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173"/>
      <c r="M71" s="173"/>
      <c r="N71" s="173"/>
      <c r="O71" s="173"/>
    </row>
    <row r="72" spans="1:17">
      <c r="A72" s="171" t="s">
        <v>35</v>
      </c>
      <c r="B72" s="171" t="s">
        <v>36</v>
      </c>
      <c r="C72" s="171" t="s">
        <v>37</v>
      </c>
      <c r="D72" s="171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173"/>
      <c r="M72" s="173"/>
      <c r="N72" s="173"/>
      <c r="O72" s="173"/>
    </row>
    <row r="73" spans="1:17">
      <c r="A73" s="171">
        <v>1</v>
      </c>
      <c r="B73" s="171">
        <v>2</v>
      </c>
      <c r="C73" s="171">
        <v>3</v>
      </c>
      <c r="D73" s="171">
        <v>4</v>
      </c>
      <c r="E73" s="316">
        <v>5</v>
      </c>
      <c r="F73" s="344"/>
      <c r="G73" s="344"/>
      <c r="H73" s="344"/>
      <c r="I73" s="344"/>
      <c r="J73" s="344"/>
      <c r="K73" s="344"/>
      <c r="L73" s="173"/>
      <c r="M73" s="173"/>
      <c r="N73" s="173"/>
      <c r="O73" s="173"/>
    </row>
    <row r="74" spans="1:17">
      <c r="A74" s="171" t="s">
        <v>18</v>
      </c>
      <c r="B74" s="171" t="s">
        <v>18</v>
      </c>
      <c r="C74" s="171" t="s">
        <v>18</v>
      </c>
      <c r="D74" s="171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173"/>
      <c r="M74" s="173"/>
      <c r="N74" s="173"/>
      <c r="O74" s="173"/>
    </row>
    <row r="75" spans="1:17">
      <c r="A75" s="340" t="s">
        <v>39</v>
      </c>
      <c r="B75" s="340"/>
      <c r="C75" s="340"/>
      <c r="D75" s="340"/>
      <c r="E75" s="340"/>
      <c r="F75" s="340"/>
      <c r="G75" s="173"/>
      <c r="H75" s="173"/>
      <c r="I75" s="173"/>
      <c r="J75" s="173"/>
      <c r="K75" s="173"/>
      <c r="L75" s="173"/>
      <c r="M75" s="173"/>
      <c r="N75" s="173"/>
      <c r="O75" s="173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83"/>
      <c r="M76" s="183"/>
      <c r="N76" s="183"/>
      <c r="O76" s="18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83"/>
      <c r="M77" s="183"/>
      <c r="N77" s="183"/>
      <c r="O77" s="183"/>
    </row>
    <row r="78" spans="1:17" ht="16.5" customHeight="1">
      <c r="A78" s="409" t="s">
        <v>41</v>
      </c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183"/>
      <c r="M78" s="183"/>
      <c r="N78" s="183"/>
      <c r="O78" s="18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173"/>
      <c r="K79" s="173"/>
      <c r="L79" s="173"/>
      <c r="M79" s="173"/>
      <c r="N79" s="173"/>
      <c r="O79" s="173"/>
    </row>
    <row r="80" spans="1:17" ht="18.75" customHeight="1">
      <c r="A80" s="414" t="s">
        <v>43</v>
      </c>
      <c r="B80" s="414"/>
      <c r="C80" s="414"/>
      <c r="D80" s="414"/>
      <c r="E80" s="414" t="s">
        <v>44</v>
      </c>
      <c r="F80" s="414"/>
      <c r="G80" s="414"/>
      <c r="H80" s="414" t="s">
        <v>45</v>
      </c>
      <c r="I80" s="414"/>
      <c r="J80" s="414"/>
      <c r="K80" s="414"/>
      <c r="L80" s="414"/>
      <c r="M80" s="173"/>
      <c r="N80" s="173"/>
      <c r="O80" s="173"/>
      <c r="P80" s="173"/>
    </row>
    <row r="81" spans="1:15">
      <c r="A81" s="415">
        <v>1</v>
      </c>
      <c r="B81" s="415"/>
      <c r="C81" s="415"/>
      <c r="D81" s="415"/>
      <c r="E81" s="416">
        <v>2</v>
      </c>
      <c r="F81" s="417"/>
      <c r="G81" s="418"/>
      <c r="H81" s="414">
        <v>3</v>
      </c>
      <c r="I81" s="414"/>
      <c r="J81" s="414"/>
      <c r="K81" s="414"/>
      <c r="L81" s="414"/>
    </row>
    <row r="82" spans="1:15" ht="62.25" customHeight="1">
      <c r="A82" s="419" t="s">
        <v>302</v>
      </c>
      <c r="B82" s="420"/>
      <c r="C82" s="420"/>
      <c r="D82" s="421"/>
      <c r="E82" s="416" t="s">
        <v>46</v>
      </c>
      <c r="F82" s="417"/>
      <c r="G82" s="418"/>
      <c r="H82" s="416" t="s">
        <v>47</v>
      </c>
      <c r="I82" s="417"/>
      <c r="J82" s="417"/>
      <c r="K82" s="417"/>
      <c r="L82" s="418"/>
    </row>
    <row r="83" spans="1:15" ht="58.5" customHeight="1">
      <c r="A83" s="419" t="s">
        <v>302</v>
      </c>
      <c r="B83" s="420"/>
      <c r="C83" s="420"/>
      <c r="D83" s="421"/>
      <c r="E83" s="416" t="s">
        <v>48</v>
      </c>
      <c r="F83" s="417"/>
      <c r="G83" s="418"/>
      <c r="H83" s="416" t="s">
        <v>49</v>
      </c>
      <c r="I83" s="417"/>
      <c r="J83" s="417"/>
      <c r="K83" s="417"/>
      <c r="L83" s="418"/>
    </row>
    <row r="84" spans="1:15" ht="61.5" customHeight="1">
      <c r="A84" s="419" t="s">
        <v>302</v>
      </c>
      <c r="B84" s="420"/>
      <c r="C84" s="420"/>
      <c r="D84" s="421"/>
      <c r="E84" s="416" t="s">
        <v>51</v>
      </c>
      <c r="F84" s="417"/>
      <c r="G84" s="418"/>
      <c r="H84" s="416" t="s">
        <v>47</v>
      </c>
      <c r="I84" s="417"/>
      <c r="J84" s="417"/>
      <c r="K84" s="417"/>
      <c r="L84" s="418"/>
    </row>
    <row r="85" spans="1:15" ht="53.25" customHeight="1">
      <c r="A85" s="419" t="s">
        <v>303</v>
      </c>
      <c r="B85" s="420"/>
      <c r="C85" s="420"/>
      <c r="D85" s="421"/>
      <c r="E85" s="416" t="s">
        <v>50</v>
      </c>
      <c r="F85" s="417"/>
      <c r="G85" s="418"/>
      <c r="H85" s="422" t="s">
        <v>171</v>
      </c>
      <c r="I85" s="423"/>
      <c r="J85" s="423"/>
      <c r="K85" s="423"/>
      <c r="L85" s="424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73"/>
      <c r="K86" s="173"/>
      <c r="L86" s="173"/>
      <c r="M86" s="173"/>
      <c r="N86" s="173"/>
      <c r="O86" s="173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414" t="s">
        <v>184</v>
      </c>
      <c r="O87" s="173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414"/>
      <c r="O88" s="173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414"/>
      <c r="O89" s="173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173"/>
      <c r="N90" s="8"/>
      <c r="O90" s="173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173"/>
      <c r="L91" s="173"/>
      <c r="M91" s="173"/>
      <c r="N91" s="8"/>
      <c r="O91" s="173"/>
    </row>
    <row r="92" spans="1:15" ht="81" customHeight="1">
      <c r="A92" s="415" t="s">
        <v>85</v>
      </c>
      <c r="B92" s="415" t="s">
        <v>10</v>
      </c>
      <c r="C92" s="415"/>
      <c r="D92" s="415"/>
      <c r="E92" s="415" t="s">
        <v>11</v>
      </c>
      <c r="F92" s="415"/>
      <c r="G92" s="415" t="s">
        <v>12</v>
      </c>
      <c r="H92" s="415"/>
      <c r="I92" s="415"/>
      <c r="J92" s="415" t="s">
        <v>13</v>
      </c>
      <c r="K92" s="415"/>
      <c r="L92" s="415"/>
      <c r="M92" s="416" t="s">
        <v>167</v>
      </c>
      <c r="N92" s="418"/>
      <c r="O92" s="173"/>
    </row>
    <row r="93" spans="1:15" ht="59.25" customHeight="1">
      <c r="A93" s="425"/>
      <c r="B93" s="415"/>
      <c r="C93" s="415"/>
      <c r="D93" s="415"/>
      <c r="E93" s="415"/>
      <c r="F93" s="415"/>
      <c r="G93" s="415" t="s">
        <v>14</v>
      </c>
      <c r="H93" s="415" t="s">
        <v>24</v>
      </c>
      <c r="I93" s="415"/>
      <c r="J93" s="415" t="s">
        <v>414</v>
      </c>
      <c r="K93" s="415" t="s">
        <v>415</v>
      </c>
      <c r="L93" s="415" t="s">
        <v>416</v>
      </c>
      <c r="M93" s="414" t="s">
        <v>168</v>
      </c>
      <c r="N93" s="415" t="s">
        <v>169</v>
      </c>
      <c r="O93" s="173"/>
    </row>
    <row r="94" spans="1:15" ht="56.25">
      <c r="A94" s="425"/>
      <c r="B94" s="198" t="s">
        <v>26</v>
      </c>
      <c r="C94" s="198" t="s">
        <v>27</v>
      </c>
      <c r="D94" s="198" t="s">
        <v>18</v>
      </c>
      <c r="E94" s="198" t="s">
        <v>57</v>
      </c>
      <c r="F94" s="198" t="s">
        <v>18</v>
      </c>
      <c r="G94" s="425"/>
      <c r="H94" s="198" t="s">
        <v>15</v>
      </c>
      <c r="I94" s="198" t="s">
        <v>16</v>
      </c>
      <c r="J94" s="415"/>
      <c r="K94" s="415"/>
      <c r="L94" s="425"/>
      <c r="M94" s="414"/>
      <c r="N94" s="415"/>
      <c r="O94" s="173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98">
        <v>7</v>
      </c>
      <c r="H95" s="198">
        <v>8</v>
      </c>
      <c r="I95" s="198">
        <v>9</v>
      </c>
      <c r="J95" s="198">
        <v>10</v>
      </c>
      <c r="K95" s="198">
        <v>11</v>
      </c>
      <c r="L95" s="198">
        <v>12</v>
      </c>
      <c r="M95" s="199">
        <v>13</v>
      </c>
      <c r="N95" s="199">
        <v>14</v>
      </c>
      <c r="O95" s="173"/>
    </row>
    <row r="96" spans="1:15" ht="162.75" hidden="1" customHeight="1">
      <c r="A96" s="155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98" t="s">
        <v>387</v>
      </c>
      <c r="I96" s="171">
        <v>642</v>
      </c>
      <c r="J96" s="198">
        <v>0</v>
      </c>
      <c r="K96" s="198">
        <v>0</v>
      </c>
      <c r="L96" s="198">
        <v>0</v>
      </c>
      <c r="M96" s="199">
        <v>0</v>
      </c>
      <c r="N96" s="200">
        <v>0</v>
      </c>
      <c r="O96" s="173"/>
    </row>
    <row r="97" spans="1:15" ht="162.75" hidden="1" customHeight="1">
      <c r="A97" s="156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8" t="s">
        <v>387</v>
      </c>
      <c r="I97" s="204">
        <v>642</v>
      </c>
      <c r="J97" s="208">
        <v>0</v>
      </c>
      <c r="K97" s="208">
        <v>0</v>
      </c>
      <c r="L97" s="208">
        <v>0</v>
      </c>
      <c r="M97" s="209">
        <v>0</v>
      </c>
      <c r="N97" s="200">
        <v>0</v>
      </c>
      <c r="O97" s="206"/>
    </row>
    <row r="98" spans="1:15" ht="162.75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8" t="s">
        <v>387</v>
      </c>
      <c r="I98" s="204">
        <v>642</v>
      </c>
      <c r="J98" s="208">
        <v>0</v>
      </c>
      <c r="K98" s="208">
        <v>0</v>
      </c>
      <c r="L98" s="208">
        <v>0</v>
      </c>
      <c r="M98" s="209">
        <v>0</v>
      </c>
      <c r="N98" s="200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8" t="s">
        <v>387</v>
      </c>
      <c r="I99" s="204">
        <v>642</v>
      </c>
      <c r="J99" s="208">
        <v>0</v>
      </c>
      <c r="K99" s="208">
        <v>0</v>
      </c>
      <c r="L99" s="208">
        <v>0</v>
      </c>
      <c r="M99" s="209">
        <v>0</v>
      </c>
      <c r="N99" s="200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8" t="s">
        <v>387</v>
      </c>
      <c r="I100" s="204">
        <v>642</v>
      </c>
      <c r="J100" s="208">
        <v>0</v>
      </c>
      <c r="K100" s="208">
        <v>0</v>
      </c>
      <c r="L100" s="208">
        <v>0</v>
      </c>
      <c r="M100" s="209">
        <v>0</v>
      </c>
      <c r="N100" s="200">
        <v>0</v>
      </c>
      <c r="O100" s="206"/>
    </row>
    <row r="101" spans="1:15" ht="162.75" hidden="1" customHeight="1">
      <c r="A101" s="197" t="s">
        <v>372</v>
      </c>
      <c r="B101" s="120" t="s">
        <v>153</v>
      </c>
      <c r="C101" s="120" t="s">
        <v>154</v>
      </c>
      <c r="D101" s="205" t="s">
        <v>18</v>
      </c>
      <c r="E101" s="221" t="s">
        <v>367</v>
      </c>
      <c r="F101" s="204"/>
      <c r="G101" s="212" t="s">
        <v>384</v>
      </c>
      <c r="H101" s="208" t="s">
        <v>387</v>
      </c>
      <c r="I101" s="204">
        <v>642</v>
      </c>
      <c r="J101" s="208">
        <v>0</v>
      </c>
      <c r="K101" s="208">
        <v>0</v>
      </c>
      <c r="L101" s="208">
        <v>0</v>
      </c>
      <c r="M101" s="209">
        <v>0</v>
      </c>
      <c r="N101" s="200">
        <v>0</v>
      </c>
      <c r="O101" s="206"/>
    </row>
    <row r="102" spans="1:15" ht="162.75" hidden="1" customHeight="1">
      <c r="A102" s="197" t="s">
        <v>373</v>
      </c>
      <c r="B102" s="120" t="s">
        <v>54</v>
      </c>
      <c r="C102" s="120" t="s">
        <v>154</v>
      </c>
      <c r="D102" s="205" t="s">
        <v>18</v>
      </c>
      <c r="E102" s="221" t="s">
        <v>367</v>
      </c>
      <c r="F102" s="204"/>
      <c r="G102" s="212" t="s">
        <v>384</v>
      </c>
      <c r="H102" s="208" t="s">
        <v>387</v>
      </c>
      <c r="I102" s="204">
        <v>642</v>
      </c>
      <c r="J102" s="208">
        <v>0</v>
      </c>
      <c r="K102" s="208">
        <v>0</v>
      </c>
      <c r="L102" s="208">
        <v>0</v>
      </c>
      <c r="M102" s="209">
        <v>0</v>
      </c>
      <c r="N102" s="200">
        <v>0</v>
      </c>
      <c r="O102" s="206"/>
    </row>
    <row r="103" spans="1:15" ht="162.75" hidden="1" customHeight="1">
      <c r="A103" s="197" t="s">
        <v>374</v>
      </c>
      <c r="B103" s="120" t="s">
        <v>20</v>
      </c>
      <c r="C103" s="120" t="s">
        <v>154</v>
      </c>
      <c r="D103" s="205" t="s">
        <v>18</v>
      </c>
      <c r="E103" s="221" t="s">
        <v>367</v>
      </c>
      <c r="F103" s="204"/>
      <c r="G103" s="212" t="s">
        <v>384</v>
      </c>
      <c r="H103" s="208" t="s">
        <v>387</v>
      </c>
      <c r="I103" s="204">
        <v>642</v>
      </c>
      <c r="J103" s="208">
        <v>0</v>
      </c>
      <c r="K103" s="208">
        <v>0</v>
      </c>
      <c r="L103" s="208">
        <v>0</v>
      </c>
      <c r="M103" s="209">
        <v>0</v>
      </c>
      <c r="N103" s="200">
        <v>0</v>
      </c>
      <c r="O103" s="206"/>
    </row>
    <row r="104" spans="1:15" ht="162.75" hidden="1" customHeight="1">
      <c r="A104" s="197" t="s">
        <v>375</v>
      </c>
      <c r="B104" s="120" t="s">
        <v>155</v>
      </c>
      <c r="C104" s="120" t="s">
        <v>154</v>
      </c>
      <c r="D104" s="205" t="s">
        <v>18</v>
      </c>
      <c r="E104" s="221" t="s">
        <v>367</v>
      </c>
      <c r="F104" s="204"/>
      <c r="G104" s="212" t="s">
        <v>384</v>
      </c>
      <c r="H104" s="208" t="s">
        <v>387</v>
      </c>
      <c r="I104" s="204">
        <v>642</v>
      </c>
      <c r="J104" s="208">
        <v>0</v>
      </c>
      <c r="K104" s="208">
        <v>0</v>
      </c>
      <c r="L104" s="208">
        <v>0</v>
      </c>
      <c r="M104" s="209">
        <v>0</v>
      </c>
      <c r="N104" s="200">
        <v>0</v>
      </c>
      <c r="O104" s="206"/>
    </row>
    <row r="105" spans="1:15" ht="162.75" hidden="1" customHeight="1">
      <c r="A105" s="197" t="s">
        <v>376</v>
      </c>
      <c r="B105" s="120" t="s">
        <v>56</v>
      </c>
      <c r="C105" s="120" t="s">
        <v>154</v>
      </c>
      <c r="D105" s="205" t="s">
        <v>18</v>
      </c>
      <c r="E105" s="221" t="s">
        <v>367</v>
      </c>
      <c r="F105" s="204"/>
      <c r="G105" s="212" t="s">
        <v>384</v>
      </c>
      <c r="H105" s="208" t="s">
        <v>387</v>
      </c>
      <c r="I105" s="204">
        <v>642</v>
      </c>
      <c r="J105" s="208">
        <v>0</v>
      </c>
      <c r="K105" s="208">
        <v>0</v>
      </c>
      <c r="L105" s="208">
        <v>0</v>
      </c>
      <c r="M105" s="209">
        <v>0</v>
      </c>
      <c r="N105" s="200">
        <v>0</v>
      </c>
      <c r="O105" s="206"/>
    </row>
    <row r="106" spans="1:15" ht="162.75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8" t="s">
        <v>387</v>
      </c>
      <c r="I106" s="204">
        <v>642</v>
      </c>
      <c r="J106" s="208">
        <v>0</v>
      </c>
      <c r="K106" s="208">
        <v>0</v>
      </c>
      <c r="L106" s="208">
        <v>0</v>
      </c>
      <c r="M106" s="209">
        <v>0</v>
      </c>
      <c r="N106" s="200">
        <v>0</v>
      </c>
      <c r="O106" s="206"/>
    </row>
    <row r="107" spans="1:15" ht="162.75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8" t="s">
        <v>387</v>
      </c>
      <c r="I107" s="204">
        <v>642</v>
      </c>
      <c r="J107" s="208">
        <v>0</v>
      </c>
      <c r="K107" s="208">
        <v>0</v>
      </c>
      <c r="L107" s="208">
        <v>0</v>
      </c>
      <c r="M107" s="209">
        <v>0</v>
      </c>
      <c r="N107" s="200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8" t="s">
        <v>387</v>
      </c>
      <c r="I108" s="204">
        <v>642</v>
      </c>
      <c r="J108" s="208">
        <v>0</v>
      </c>
      <c r="K108" s="208">
        <v>0</v>
      </c>
      <c r="L108" s="208">
        <v>0</v>
      </c>
      <c r="M108" s="209">
        <v>0</v>
      </c>
      <c r="N108" s="200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8" t="s">
        <v>387</v>
      </c>
      <c r="I109" s="204">
        <v>642</v>
      </c>
      <c r="J109" s="208">
        <v>0</v>
      </c>
      <c r="K109" s="208">
        <v>0</v>
      </c>
      <c r="L109" s="208">
        <v>0</v>
      </c>
      <c r="M109" s="209">
        <v>0</v>
      </c>
      <c r="N109" s="200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8" t="s">
        <v>387</v>
      </c>
      <c r="I110" s="204">
        <v>642</v>
      </c>
      <c r="J110" s="208">
        <v>0</v>
      </c>
      <c r="K110" s="208">
        <v>0</v>
      </c>
      <c r="L110" s="208">
        <v>0</v>
      </c>
      <c r="M110" s="209">
        <v>0</v>
      </c>
      <c r="N110" s="200">
        <v>0</v>
      </c>
      <c r="O110" s="206"/>
    </row>
    <row r="111" spans="1:15" ht="162.75" hidden="1" customHeight="1">
      <c r="A111" s="197" t="s">
        <v>377</v>
      </c>
      <c r="B111" s="120" t="s">
        <v>153</v>
      </c>
      <c r="C111" s="120" t="s">
        <v>158</v>
      </c>
      <c r="D111" s="205" t="s">
        <v>18</v>
      </c>
      <c r="E111" s="221" t="s">
        <v>367</v>
      </c>
      <c r="F111" s="204"/>
      <c r="G111" s="212" t="s">
        <v>384</v>
      </c>
      <c r="H111" s="208" t="s">
        <v>387</v>
      </c>
      <c r="I111" s="204">
        <v>642</v>
      </c>
      <c r="J111" s="208">
        <v>0</v>
      </c>
      <c r="K111" s="208">
        <v>0</v>
      </c>
      <c r="L111" s="208">
        <v>0</v>
      </c>
      <c r="M111" s="209">
        <v>0</v>
      </c>
      <c r="N111" s="200">
        <v>0</v>
      </c>
      <c r="O111" s="206"/>
    </row>
    <row r="112" spans="1:15" ht="162.75" hidden="1" customHeight="1">
      <c r="A112" s="197" t="s">
        <v>378</v>
      </c>
      <c r="B112" s="120" t="s">
        <v>54</v>
      </c>
      <c r="C112" s="120" t="s">
        <v>158</v>
      </c>
      <c r="D112" s="205" t="s">
        <v>18</v>
      </c>
      <c r="E112" s="221" t="s">
        <v>367</v>
      </c>
      <c r="F112" s="204"/>
      <c r="G112" s="212" t="s">
        <v>384</v>
      </c>
      <c r="H112" s="208" t="s">
        <v>387</v>
      </c>
      <c r="I112" s="204">
        <v>642</v>
      </c>
      <c r="J112" s="208">
        <v>0</v>
      </c>
      <c r="K112" s="208">
        <v>0</v>
      </c>
      <c r="L112" s="208">
        <v>0</v>
      </c>
      <c r="M112" s="209">
        <v>0</v>
      </c>
      <c r="N112" s="200">
        <v>0</v>
      </c>
      <c r="O112" s="206"/>
    </row>
    <row r="113" spans="1:17" ht="162.75" hidden="1" customHeight="1">
      <c r="A113" s="197" t="s">
        <v>379</v>
      </c>
      <c r="B113" s="120" t="s">
        <v>20</v>
      </c>
      <c r="C113" s="120" t="s">
        <v>158</v>
      </c>
      <c r="D113" s="205" t="s">
        <v>18</v>
      </c>
      <c r="E113" s="221" t="s">
        <v>367</v>
      </c>
      <c r="F113" s="204"/>
      <c r="G113" s="212" t="s">
        <v>384</v>
      </c>
      <c r="H113" s="208" t="s">
        <v>387</v>
      </c>
      <c r="I113" s="204">
        <v>642</v>
      </c>
      <c r="J113" s="208">
        <v>0</v>
      </c>
      <c r="K113" s="208">
        <v>0</v>
      </c>
      <c r="L113" s="208">
        <v>0</v>
      </c>
      <c r="M113" s="209">
        <v>0</v>
      </c>
      <c r="N113" s="200">
        <v>0</v>
      </c>
      <c r="O113" s="206"/>
    </row>
    <row r="114" spans="1:17" ht="162.75" hidden="1" customHeight="1">
      <c r="A114" s="197" t="s">
        <v>380</v>
      </c>
      <c r="B114" s="120" t="s">
        <v>155</v>
      </c>
      <c r="C114" s="120" t="s">
        <v>158</v>
      </c>
      <c r="D114" s="205" t="s">
        <v>18</v>
      </c>
      <c r="E114" s="221" t="s">
        <v>367</v>
      </c>
      <c r="F114" s="204"/>
      <c r="G114" s="212" t="s">
        <v>384</v>
      </c>
      <c r="H114" s="208" t="s">
        <v>387</v>
      </c>
      <c r="I114" s="204">
        <v>642</v>
      </c>
      <c r="J114" s="208">
        <v>0</v>
      </c>
      <c r="K114" s="208">
        <v>0</v>
      </c>
      <c r="L114" s="208">
        <v>0</v>
      </c>
      <c r="M114" s="209">
        <v>0</v>
      </c>
      <c r="N114" s="200">
        <v>0</v>
      </c>
      <c r="O114" s="206"/>
    </row>
    <row r="115" spans="1:17" ht="162.75" hidden="1" customHeight="1">
      <c r="A115" s="197" t="s">
        <v>381</v>
      </c>
      <c r="B115" s="120" t="s">
        <v>56</v>
      </c>
      <c r="C115" s="120" t="s">
        <v>158</v>
      </c>
      <c r="D115" s="205" t="s">
        <v>18</v>
      </c>
      <c r="E115" s="221" t="s">
        <v>367</v>
      </c>
      <c r="F115" s="204"/>
      <c r="G115" s="212" t="s">
        <v>384</v>
      </c>
      <c r="H115" s="208" t="s">
        <v>387</v>
      </c>
      <c r="I115" s="204">
        <v>642</v>
      </c>
      <c r="J115" s="208">
        <v>0</v>
      </c>
      <c r="K115" s="208">
        <v>0</v>
      </c>
      <c r="L115" s="208">
        <v>0</v>
      </c>
      <c r="M115" s="209">
        <v>0</v>
      </c>
      <c r="N115" s="200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173"/>
      <c r="L118" s="173"/>
      <c r="M118" s="173"/>
      <c r="N118" s="173"/>
      <c r="O118" s="173"/>
    </row>
    <row r="119" spans="1:17" ht="123.75" customHeight="1">
      <c r="A119" s="415" t="s">
        <v>85</v>
      </c>
      <c r="B119" s="415" t="s">
        <v>10</v>
      </c>
      <c r="C119" s="415"/>
      <c r="D119" s="415"/>
      <c r="E119" s="415" t="s">
        <v>11</v>
      </c>
      <c r="F119" s="415"/>
      <c r="G119" s="415" t="s">
        <v>21</v>
      </c>
      <c r="H119" s="415"/>
      <c r="I119" s="415"/>
      <c r="J119" s="415" t="s">
        <v>22</v>
      </c>
      <c r="K119" s="415"/>
      <c r="L119" s="415"/>
      <c r="M119" s="415" t="s">
        <v>23</v>
      </c>
      <c r="N119" s="415"/>
      <c r="O119" s="415"/>
      <c r="P119" s="416" t="s">
        <v>167</v>
      </c>
      <c r="Q119" s="418"/>
    </row>
    <row r="120" spans="1:17" ht="63" customHeight="1">
      <c r="A120" s="425"/>
      <c r="B120" s="415"/>
      <c r="C120" s="415"/>
      <c r="D120" s="415"/>
      <c r="E120" s="415"/>
      <c r="F120" s="415"/>
      <c r="G120" s="415" t="s">
        <v>83</v>
      </c>
      <c r="H120" s="415" t="s">
        <v>24</v>
      </c>
      <c r="I120" s="415"/>
      <c r="J120" s="415" t="s">
        <v>414</v>
      </c>
      <c r="K120" s="415" t="s">
        <v>415</v>
      </c>
      <c r="L120" s="415" t="s">
        <v>416</v>
      </c>
      <c r="M120" s="415" t="s">
        <v>414</v>
      </c>
      <c r="N120" s="415" t="s">
        <v>415</v>
      </c>
      <c r="O120" s="415" t="s">
        <v>416</v>
      </c>
      <c r="P120" s="415" t="s">
        <v>168</v>
      </c>
      <c r="Q120" s="415" t="s">
        <v>169</v>
      </c>
    </row>
    <row r="121" spans="1:17" ht="52.5" customHeight="1">
      <c r="A121" s="425"/>
      <c r="B121" s="198" t="s">
        <v>26</v>
      </c>
      <c r="C121" s="198" t="s">
        <v>27</v>
      </c>
      <c r="D121" s="198" t="s">
        <v>18</v>
      </c>
      <c r="E121" s="198" t="s">
        <v>57</v>
      </c>
      <c r="F121" s="198" t="s">
        <v>18</v>
      </c>
      <c r="G121" s="425"/>
      <c r="H121" s="198" t="s">
        <v>29</v>
      </c>
      <c r="I121" s="198" t="s">
        <v>16</v>
      </c>
      <c r="J121" s="415"/>
      <c r="K121" s="415"/>
      <c r="L121" s="425"/>
      <c r="M121" s="415"/>
      <c r="N121" s="415"/>
      <c r="O121" s="425"/>
      <c r="P121" s="415"/>
      <c r="Q121" s="415"/>
    </row>
    <row r="122" spans="1:17">
      <c r="A122" s="201">
        <v>1</v>
      </c>
      <c r="B122" s="201">
        <v>2</v>
      </c>
      <c r="C122" s="201">
        <v>3</v>
      </c>
      <c r="D122" s="198">
        <v>4</v>
      </c>
      <c r="E122" s="198">
        <v>5</v>
      </c>
      <c r="F122" s="198">
        <v>6</v>
      </c>
      <c r="G122" s="198">
        <v>7</v>
      </c>
      <c r="H122" s="198">
        <v>8</v>
      </c>
      <c r="I122" s="198">
        <v>9</v>
      </c>
      <c r="J122" s="198">
        <v>10</v>
      </c>
      <c r="K122" s="198">
        <v>11</v>
      </c>
      <c r="L122" s="198">
        <v>12</v>
      </c>
      <c r="M122" s="198">
        <v>13</v>
      </c>
      <c r="N122" s="198">
        <v>14</v>
      </c>
      <c r="O122" s="198">
        <v>15</v>
      </c>
      <c r="P122" s="202">
        <v>16</v>
      </c>
      <c r="Q122" s="202">
        <v>17</v>
      </c>
    </row>
    <row r="123" spans="1:17" ht="56.25" hidden="1">
      <c r="A123" s="155" t="s">
        <v>185</v>
      </c>
      <c r="B123" s="120" t="s">
        <v>153</v>
      </c>
      <c r="C123" s="120" t="s">
        <v>154</v>
      </c>
      <c r="D123" s="172" t="s">
        <v>18</v>
      </c>
      <c r="E123" s="171" t="s">
        <v>55</v>
      </c>
      <c r="F123" s="172" t="s">
        <v>18</v>
      </c>
      <c r="G123" s="171" t="s">
        <v>58</v>
      </c>
      <c r="H123" s="171" t="s">
        <v>32</v>
      </c>
      <c r="I123" s="121" t="s">
        <v>102</v>
      </c>
      <c r="J123" s="171"/>
      <c r="K123" s="171">
        <v>0</v>
      </c>
      <c r="L123" s="171">
        <v>0</v>
      </c>
      <c r="M123" s="14" t="s">
        <v>18</v>
      </c>
      <c r="N123" s="171" t="s">
        <v>18</v>
      </c>
      <c r="O123" s="171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156" t="s">
        <v>186</v>
      </c>
      <c r="B124" s="120" t="s">
        <v>54</v>
      </c>
      <c r="C124" s="120" t="s">
        <v>154</v>
      </c>
      <c r="D124" s="172" t="s">
        <v>18</v>
      </c>
      <c r="E124" s="171" t="s">
        <v>55</v>
      </c>
      <c r="F124" s="172" t="s">
        <v>18</v>
      </c>
      <c r="G124" s="171" t="s">
        <v>58</v>
      </c>
      <c r="H124" s="171" t="s">
        <v>32</v>
      </c>
      <c r="I124" s="121" t="s">
        <v>102</v>
      </c>
      <c r="J124" s="171"/>
      <c r="K124" s="171">
        <v>0</v>
      </c>
      <c r="L124" s="171">
        <v>0</v>
      </c>
      <c r="M124" s="14" t="s">
        <v>18</v>
      </c>
      <c r="N124" s="171" t="s">
        <v>18</v>
      </c>
      <c r="O124" s="171" t="s">
        <v>18</v>
      </c>
      <c r="P124" s="66">
        <v>10</v>
      </c>
      <c r="Q124" s="67">
        <f t="shared" si="2"/>
        <v>0</v>
      </c>
    </row>
    <row r="125" spans="1:17" ht="37.5">
      <c r="A125" s="166" t="s">
        <v>187</v>
      </c>
      <c r="B125" s="120" t="s">
        <v>20</v>
      </c>
      <c r="C125" s="120" t="s">
        <v>154</v>
      </c>
      <c r="D125" s="172" t="s">
        <v>18</v>
      </c>
      <c r="E125" s="171" t="s">
        <v>55</v>
      </c>
      <c r="F125" s="172" t="s">
        <v>18</v>
      </c>
      <c r="G125" s="171" t="s">
        <v>58</v>
      </c>
      <c r="H125" s="171" t="s">
        <v>32</v>
      </c>
      <c r="I125" s="121" t="s">
        <v>102</v>
      </c>
      <c r="J125" s="171">
        <v>1</v>
      </c>
      <c r="K125" s="171">
        <v>1</v>
      </c>
      <c r="L125" s="171">
        <v>1</v>
      </c>
      <c r="M125" s="14" t="s">
        <v>18</v>
      </c>
      <c r="N125" s="171" t="s">
        <v>18</v>
      </c>
      <c r="O125" s="171" t="s">
        <v>18</v>
      </c>
      <c r="P125" s="66">
        <v>10</v>
      </c>
      <c r="Q125" s="67">
        <f>J125*0.1</f>
        <v>0</v>
      </c>
    </row>
    <row r="126" spans="1:17" ht="93.75">
      <c r="A126" s="169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9" t="s">
        <v>188</v>
      </c>
      <c r="B127" s="120" t="s">
        <v>155</v>
      </c>
      <c r="C127" s="120" t="s">
        <v>154</v>
      </c>
      <c r="D127" s="172" t="s">
        <v>18</v>
      </c>
      <c r="E127" s="171" t="s">
        <v>55</v>
      </c>
      <c r="F127" s="172" t="s">
        <v>18</v>
      </c>
      <c r="G127" s="171" t="s">
        <v>58</v>
      </c>
      <c r="H127" s="171" t="s">
        <v>32</v>
      </c>
      <c r="I127" s="121" t="s">
        <v>102</v>
      </c>
      <c r="J127" s="171">
        <v>25</v>
      </c>
      <c r="K127" s="226">
        <v>25</v>
      </c>
      <c r="L127" s="226">
        <v>25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3</v>
      </c>
    </row>
    <row r="128" spans="1:17" ht="150">
      <c r="A128" s="166" t="s">
        <v>189</v>
      </c>
      <c r="B128" s="120" t="s">
        <v>56</v>
      </c>
      <c r="C128" s="120" t="s">
        <v>154</v>
      </c>
      <c r="D128" s="172" t="s">
        <v>18</v>
      </c>
      <c r="E128" s="171" t="s">
        <v>55</v>
      </c>
      <c r="F128" s="172" t="s">
        <v>234</v>
      </c>
      <c r="G128" s="171" t="s">
        <v>58</v>
      </c>
      <c r="H128" s="171" t="s">
        <v>32</v>
      </c>
      <c r="I128" s="121" t="s">
        <v>102</v>
      </c>
      <c r="J128" s="171">
        <v>36</v>
      </c>
      <c r="K128" s="226">
        <v>42</v>
      </c>
      <c r="L128" s="226">
        <v>42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75" hidden="1">
      <c r="A129" s="197" t="s">
        <v>372</v>
      </c>
      <c r="B129" s="120" t="s">
        <v>153</v>
      </c>
      <c r="C129" s="120" t="s">
        <v>154</v>
      </c>
      <c r="D129" s="172" t="s">
        <v>18</v>
      </c>
      <c r="E129" s="196" t="s">
        <v>367</v>
      </c>
      <c r="F129" s="172" t="s">
        <v>18</v>
      </c>
      <c r="G129" s="171" t="s">
        <v>58</v>
      </c>
      <c r="H129" s="171" t="s">
        <v>32</v>
      </c>
      <c r="I129" s="121" t="s">
        <v>102</v>
      </c>
      <c r="J129" s="171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75" hidden="1">
      <c r="A130" s="197" t="s">
        <v>373</v>
      </c>
      <c r="B130" s="120" t="s">
        <v>54</v>
      </c>
      <c r="C130" s="120" t="s">
        <v>154</v>
      </c>
      <c r="D130" s="172" t="s">
        <v>18</v>
      </c>
      <c r="E130" s="196" t="s">
        <v>367</v>
      </c>
      <c r="F130" s="172" t="s">
        <v>18</v>
      </c>
      <c r="G130" s="171" t="s">
        <v>58</v>
      </c>
      <c r="H130" s="171" t="s">
        <v>32</v>
      </c>
      <c r="I130" s="121" t="s">
        <v>102</v>
      </c>
      <c r="J130" s="171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75" hidden="1">
      <c r="A131" s="197" t="s">
        <v>374</v>
      </c>
      <c r="B131" s="120" t="s">
        <v>20</v>
      </c>
      <c r="C131" s="120" t="s">
        <v>154</v>
      </c>
      <c r="D131" s="172" t="s">
        <v>18</v>
      </c>
      <c r="E131" s="196" t="s">
        <v>367</v>
      </c>
      <c r="F131" s="172" t="s">
        <v>18</v>
      </c>
      <c r="G131" s="171" t="s">
        <v>58</v>
      </c>
      <c r="H131" s="171" t="s">
        <v>32</v>
      </c>
      <c r="I131" s="121" t="s">
        <v>102</v>
      </c>
      <c r="J131" s="171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197" t="s">
        <v>375</v>
      </c>
      <c r="B132" s="120" t="s">
        <v>155</v>
      </c>
      <c r="C132" s="120" t="s">
        <v>154</v>
      </c>
      <c r="D132" s="172" t="s">
        <v>18</v>
      </c>
      <c r="E132" s="196" t="s">
        <v>367</v>
      </c>
      <c r="F132" s="172" t="s">
        <v>18</v>
      </c>
      <c r="G132" s="171" t="s">
        <v>58</v>
      </c>
      <c r="H132" s="171" t="s">
        <v>32</v>
      </c>
      <c r="I132" s="121" t="s">
        <v>102</v>
      </c>
      <c r="J132" s="171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75" hidden="1">
      <c r="A133" s="197" t="s">
        <v>376</v>
      </c>
      <c r="B133" s="120" t="s">
        <v>56</v>
      </c>
      <c r="C133" s="120" t="s">
        <v>154</v>
      </c>
      <c r="D133" s="172" t="s">
        <v>18</v>
      </c>
      <c r="E133" s="196" t="s">
        <v>367</v>
      </c>
      <c r="F133" s="172" t="s">
        <v>18</v>
      </c>
      <c r="G133" s="171" t="s">
        <v>58</v>
      </c>
      <c r="H133" s="171" t="s">
        <v>32</v>
      </c>
      <c r="I133" s="121" t="s">
        <v>102</v>
      </c>
      <c r="J133" s="171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>
      <c r="A134" s="166" t="s">
        <v>195</v>
      </c>
      <c r="B134" s="120" t="s">
        <v>153</v>
      </c>
      <c r="C134" s="120" t="s">
        <v>158</v>
      </c>
      <c r="D134" s="172" t="s">
        <v>18</v>
      </c>
      <c r="E134" s="171" t="s">
        <v>55</v>
      </c>
      <c r="F134" s="172" t="s">
        <v>18</v>
      </c>
      <c r="G134" s="171" t="s">
        <v>58</v>
      </c>
      <c r="H134" s="171" t="s">
        <v>32</v>
      </c>
      <c r="I134" s="121" t="s">
        <v>102</v>
      </c>
      <c r="J134" s="171">
        <v>9</v>
      </c>
      <c r="K134" s="226">
        <v>14</v>
      </c>
      <c r="L134" s="226">
        <v>14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1</v>
      </c>
    </row>
    <row r="135" spans="1:17" ht="75">
      <c r="A135" s="166" t="s">
        <v>196</v>
      </c>
      <c r="B135" s="120" t="s">
        <v>54</v>
      </c>
      <c r="C135" s="120" t="s">
        <v>158</v>
      </c>
      <c r="D135" s="172" t="s">
        <v>18</v>
      </c>
      <c r="E135" s="171" t="s">
        <v>55</v>
      </c>
      <c r="F135" s="172" t="s">
        <v>18</v>
      </c>
      <c r="G135" s="171" t="s">
        <v>58</v>
      </c>
      <c r="H135" s="171" t="s">
        <v>32</v>
      </c>
      <c r="I135" s="121" t="s">
        <v>102</v>
      </c>
      <c r="J135" s="171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6" t="s">
        <v>197</v>
      </c>
      <c r="B136" s="120" t="s">
        <v>20</v>
      </c>
      <c r="C136" s="120" t="s">
        <v>158</v>
      </c>
      <c r="D136" s="172" t="s">
        <v>18</v>
      </c>
      <c r="E136" s="171" t="s">
        <v>55</v>
      </c>
      <c r="F136" s="172" t="s">
        <v>18</v>
      </c>
      <c r="G136" s="171" t="s">
        <v>58</v>
      </c>
      <c r="H136" s="171" t="s">
        <v>32</v>
      </c>
      <c r="I136" s="121" t="s">
        <v>102</v>
      </c>
      <c r="J136" s="171">
        <v>10</v>
      </c>
      <c r="K136" s="226">
        <v>4</v>
      </c>
      <c r="L136" s="226">
        <v>4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ht="93.75">
      <c r="A137" s="169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9" t="s">
        <v>198</v>
      </c>
      <c r="B138" s="120" t="s">
        <v>155</v>
      </c>
      <c r="C138" s="120" t="s">
        <v>158</v>
      </c>
      <c r="D138" s="172" t="s">
        <v>18</v>
      </c>
      <c r="E138" s="171" t="s">
        <v>55</v>
      </c>
      <c r="F138" s="172" t="s">
        <v>18</v>
      </c>
      <c r="G138" s="171" t="s">
        <v>58</v>
      </c>
      <c r="H138" s="171" t="s">
        <v>32</v>
      </c>
      <c r="I138" s="121" t="s">
        <v>102</v>
      </c>
      <c r="J138" s="171">
        <v>100</v>
      </c>
      <c r="K138" s="226">
        <v>82</v>
      </c>
      <c r="L138" s="226">
        <v>82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10</v>
      </c>
    </row>
    <row r="139" spans="1:17" ht="131.25">
      <c r="A139" s="166" t="s">
        <v>199</v>
      </c>
      <c r="B139" s="120" t="s">
        <v>56</v>
      </c>
      <c r="C139" s="120" t="s">
        <v>158</v>
      </c>
      <c r="D139" s="172" t="s">
        <v>18</v>
      </c>
      <c r="E139" s="171" t="s">
        <v>55</v>
      </c>
      <c r="F139" s="172" t="s">
        <v>18</v>
      </c>
      <c r="G139" s="171" t="s">
        <v>58</v>
      </c>
      <c r="H139" s="171" t="s">
        <v>32</v>
      </c>
      <c r="I139" s="121" t="s">
        <v>102</v>
      </c>
      <c r="J139" s="171">
        <v>53</v>
      </c>
      <c r="K139" s="226">
        <v>103</v>
      </c>
      <c r="L139" s="226">
        <v>103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5</v>
      </c>
    </row>
    <row r="140" spans="1:17" ht="75" hidden="1">
      <c r="A140" s="197" t="s">
        <v>377</v>
      </c>
      <c r="B140" s="120" t="s">
        <v>153</v>
      </c>
      <c r="C140" s="120" t="s">
        <v>158</v>
      </c>
      <c r="D140" s="172" t="s">
        <v>18</v>
      </c>
      <c r="E140" s="196" t="s">
        <v>367</v>
      </c>
      <c r="F140" s="172" t="s">
        <v>18</v>
      </c>
      <c r="G140" s="171" t="s">
        <v>58</v>
      </c>
      <c r="H140" s="171" t="s">
        <v>32</v>
      </c>
      <c r="I140" s="121" t="s">
        <v>102</v>
      </c>
      <c r="J140" s="171"/>
      <c r="K140" s="226">
        <v>0</v>
      </c>
      <c r="L140" s="226">
        <v>0</v>
      </c>
      <c r="M140" s="14" t="s">
        <v>18</v>
      </c>
      <c r="N140" s="171" t="s">
        <v>18</v>
      </c>
      <c r="O140" s="171" t="s">
        <v>18</v>
      </c>
      <c r="P140" s="66">
        <v>10</v>
      </c>
      <c r="Q140" s="67">
        <f t="shared" si="3"/>
        <v>0</v>
      </c>
    </row>
    <row r="141" spans="1:17" ht="75" hidden="1">
      <c r="A141" s="197" t="s">
        <v>378</v>
      </c>
      <c r="B141" s="120" t="s">
        <v>54</v>
      </c>
      <c r="C141" s="120" t="s">
        <v>158</v>
      </c>
      <c r="D141" s="172" t="s">
        <v>18</v>
      </c>
      <c r="E141" s="196" t="s">
        <v>367</v>
      </c>
      <c r="F141" s="172" t="s">
        <v>18</v>
      </c>
      <c r="G141" s="171" t="s">
        <v>58</v>
      </c>
      <c r="H141" s="171" t="s">
        <v>32</v>
      </c>
      <c r="I141" s="121" t="s">
        <v>102</v>
      </c>
      <c r="J141" s="171"/>
      <c r="K141" s="226">
        <v>0</v>
      </c>
      <c r="L141" s="226">
        <v>0</v>
      </c>
      <c r="M141" s="14" t="s">
        <v>18</v>
      </c>
      <c r="N141" s="171" t="s">
        <v>18</v>
      </c>
      <c r="O141" s="171" t="s">
        <v>18</v>
      </c>
      <c r="P141" s="66">
        <v>10</v>
      </c>
      <c r="Q141" s="67">
        <f t="shared" si="3"/>
        <v>0</v>
      </c>
    </row>
    <row r="142" spans="1:17" ht="75" hidden="1">
      <c r="A142" s="197" t="s">
        <v>379</v>
      </c>
      <c r="B142" s="120" t="s">
        <v>20</v>
      </c>
      <c r="C142" s="120" t="s">
        <v>158</v>
      </c>
      <c r="D142" s="172" t="s">
        <v>18</v>
      </c>
      <c r="E142" s="196" t="s">
        <v>367</v>
      </c>
      <c r="F142" s="172" t="s">
        <v>18</v>
      </c>
      <c r="G142" s="171" t="s">
        <v>58</v>
      </c>
      <c r="H142" s="171" t="s">
        <v>32</v>
      </c>
      <c r="I142" s="121" t="s">
        <v>102</v>
      </c>
      <c r="J142" s="171"/>
      <c r="K142" s="226">
        <v>0</v>
      </c>
      <c r="L142" s="226">
        <v>0</v>
      </c>
      <c r="M142" s="14" t="s">
        <v>18</v>
      </c>
      <c r="N142" s="171" t="s">
        <v>18</v>
      </c>
      <c r="O142" s="171" t="s">
        <v>18</v>
      </c>
      <c r="P142" s="66">
        <v>10</v>
      </c>
      <c r="Q142" s="67">
        <f t="shared" si="3"/>
        <v>0</v>
      </c>
    </row>
    <row r="143" spans="1:17" ht="187.5">
      <c r="A143" s="197" t="s">
        <v>380</v>
      </c>
      <c r="B143" s="120" t="s">
        <v>155</v>
      </c>
      <c r="C143" s="120" t="s">
        <v>158</v>
      </c>
      <c r="D143" s="172" t="s">
        <v>18</v>
      </c>
      <c r="E143" s="196" t="s">
        <v>367</v>
      </c>
      <c r="F143" s="172" t="s">
        <v>18</v>
      </c>
      <c r="G143" s="171" t="s">
        <v>58</v>
      </c>
      <c r="H143" s="171" t="s">
        <v>32</v>
      </c>
      <c r="I143" s="121" t="s">
        <v>102</v>
      </c>
      <c r="J143" s="171">
        <v>18</v>
      </c>
      <c r="K143" s="226">
        <v>0</v>
      </c>
      <c r="L143" s="226">
        <v>0</v>
      </c>
      <c r="M143" s="231" t="s">
        <v>428</v>
      </c>
      <c r="N143" s="231" t="s">
        <v>428</v>
      </c>
      <c r="O143" s="231" t="s">
        <v>428</v>
      </c>
      <c r="P143" s="66">
        <v>10</v>
      </c>
      <c r="Q143" s="67">
        <f t="shared" si="3"/>
        <v>2</v>
      </c>
    </row>
    <row r="144" spans="1:17" ht="131.25">
      <c r="A144" s="197" t="s">
        <v>381</v>
      </c>
      <c r="B144" s="120" t="s">
        <v>56</v>
      </c>
      <c r="C144" s="120" t="s">
        <v>158</v>
      </c>
      <c r="D144" s="172" t="s">
        <v>18</v>
      </c>
      <c r="E144" s="196" t="s">
        <v>367</v>
      </c>
      <c r="F144" s="172" t="s">
        <v>18</v>
      </c>
      <c r="G144" s="171" t="s">
        <v>58</v>
      </c>
      <c r="H144" s="171" t="s">
        <v>32</v>
      </c>
      <c r="I144" s="121" t="s">
        <v>102</v>
      </c>
      <c r="J144" s="171">
        <v>13</v>
      </c>
      <c r="K144" s="226">
        <v>0</v>
      </c>
      <c r="L144" s="226">
        <v>0</v>
      </c>
      <c r="M144" s="231" t="s">
        <v>429</v>
      </c>
      <c r="N144" s="231" t="s">
        <v>429</v>
      </c>
      <c r="O144" s="231" t="s">
        <v>429</v>
      </c>
      <c r="P144" s="66">
        <v>10</v>
      </c>
      <c r="Q144" s="67">
        <f t="shared" si="3"/>
        <v>1</v>
      </c>
    </row>
    <row r="145" spans="1:17" hidden="1">
      <c r="A145" s="18"/>
      <c r="B145" s="120"/>
      <c r="C145" s="120"/>
      <c r="D145" s="172"/>
      <c r="E145" s="171"/>
      <c r="F145" s="172"/>
      <c r="G145" s="171"/>
      <c r="H145" s="171"/>
      <c r="I145" s="121"/>
      <c r="J145" s="171"/>
      <c r="K145" s="171"/>
      <c r="L145" s="171"/>
      <c r="M145" s="171"/>
      <c r="N145" s="171"/>
      <c r="O145" s="171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120"/>
      <c r="C146" s="120"/>
      <c r="D146" s="172"/>
      <c r="E146" s="171"/>
      <c r="F146" s="172"/>
      <c r="G146" s="171"/>
      <c r="H146" s="171"/>
      <c r="I146" s="12"/>
      <c r="J146" s="14">
        <f>SUM(J123:J145)</f>
        <v>269</v>
      </c>
      <c r="K146" s="14">
        <f t="shared" ref="K146:L146" si="5">SUM(K123:K145)</f>
        <v>272</v>
      </c>
      <c r="L146" s="14">
        <f t="shared" si="5"/>
        <v>272</v>
      </c>
      <c r="M146" s="171"/>
      <c r="N146" s="171"/>
      <c r="O146" s="171"/>
      <c r="P146" s="66">
        <v>10</v>
      </c>
      <c r="Q146" s="67">
        <f>J146*0.1</f>
        <v>27</v>
      </c>
    </row>
    <row r="147" spans="1:17">
      <c r="A147" s="173" t="s">
        <v>33</v>
      </c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173"/>
      <c r="M148" s="173"/>
      <c r="N148" s="173"/>
      <c r="O148" s="173"/>
    </row>
    <row r="149" spans="1:17">
      <c r="A149" s="171" t="s">
        <v>35</v>
      </c>
      <c r="B149" s="171" t="s">
        <v>36</v>
      </c>
      <c r="C149" s="171" t="s">
        <v>37</v>
      </c>
      <c r="D149" s="171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173"/>
      <c r="M149" s="173"/>
      <c r="N149" s="173"/>
      <c r="O149" s="173"/>
    </row>
    <row r="150" spans="1:17">
      <c r="A150" s="171">
        <v>1</v>
      </c>
      <c r="B150" s="171">
        <v>2</v>
      </c>
      <c r="C150" s="171">
        <v>3</v>
      </c>
      <c r="D150" s="171">
        <v>4</v>
      </c>
      <c r="E150" s="316">
        <v>5</v>
      </c>
      <c r="F150" s="344"/>
      <c r="G150" s="344"/>
      <c r="H150" s="344"/>
      <c r="I150" s="344"/>
      <c r="J150" s="344"/>
      <c r="K150" s="344"/>
      <c r="L150" s="173"/>
      <c r="M150" s="173"/>
      <c r="N150" s="173"/>
      <c r="O150" s="173"/>
    </row>
    <row r="151" spans="1:17" ht="101.25" customHeight="1">
      <c r="A151" s="171" t="s">
        <v>59</v>
      </c>
      <c r="B151" s="171" t="s">
        <v>60</v>
      </c>
      <c r="C151" s="16">
        <v>42443</v>
      </c>
      <c r="D151" s="171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173"/>
      <c r="M151" s="173"/>
      <c r="N151" s="173"/>
      <c r="O151" s="173"/>
    </row>
    <row r="152" spans="1:17" ht="75.75" customHeight="1">
      <c r="A152" s="171" t="s">
        <v>59</v>
      </c>
      <c r="B152" s="171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173"/>
      <c r="M152" s="173"/>
      <c r="N152" s="173"/>
      <c r="O152" s="173"/>
    </row>
    <row r="153" spans="1:17">
      <c r="A153" s="340" t="s">
        <v>39</v>
      </c>
      <c r="B153" s="340"/>
      <c r="C153" s="340"/>
      <c r="D153" s="340"/>
      <c r="E153" s="340"/>
      <c r="F153" s="340"/>
      <c r="G153" s="173"/>
      <c r="H153" s="173"/>
      <c r="I153" s="173"/>
      <c r="J153" s="173"/>
      <c r="K153" s="173"/>
      <c r="L153" s="173"/>
      <c r="M153" s="173"/>
      <c r="N153" s="173"/>
      <c r="O153" s="173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83"/>
      <c r="M154" s="183"/>
      <c r="N154" s="183"/>
      <c r="O154" s="18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83"/>
      <c r="M155" s="183"/>
      <c r="N155" s="183"/>
      <c r="O155" s="18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83"/>
      <c r="M156" s="183"/>
      <c r="N156" s="183"/>
      <c r="O156" s="18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173"/>
      <c r="K157" s="173"/>
      <c r="L157" s="173"/>
      <c r="M157" s="173"/>
      <c r="N157" s="173"/>
      <c r="O157" s="173"/>
    </row>
    <row r="158" spans="1:17" ht="18.75" customHeight="1">
      <c r="A158" s="350" t="s">
        <v>43</v>
      </c>
      <c r="B158" s="350"/>
      <c r="C158" s="350"/>
      <c r="D158" s="350"/>
      <c r="E158" s="350" t="s">
        <v>44</v>
      </c>
      <c r="F158" s="350"/>
      <c r="G158" s="350"/>
      <c r="H158" s="350" t="s">
        <v>45</v>
      </c>
      <c r="I158" s="350"/>
      <c r="J158" s="350"/>
      <c r="K158" s="350"/>
      <c r="L158" s="350"/>
      <c r="M158" s="173"/>
      <c r="N158" s="173"/>
      <c r="O158" s="173"/>
      <c r="P158" s="173"/>
    </row>
    <row r="159" spans="1:17">
      <c r="A159" s="316">
        <v>1</v>
      </c>
      <c r="B159" s="316"/>
      <c r="C159" s="316"/>
      <c r="D159" s="316"/>
      <c r="E159" s="337">
        <v>2</v>
      </c>
      <c r="F159" s="396"/>
      <c r="G159" s="389"/>
      <c r="H159" s="350">
        <v>3</v>
      </c>
      <c r="I159" s="350"/>
      <c r="J159" s="350"/>
      <c r="K159" s="350"/>
      <c r="L159" s="350"/>
    </row>
    <row r="160" spans="1:17" ht="62.25" customHeight="1">
      <c r="A160" s="311" t="s">
        <v>302</v>
      </c>
      <c r="B160" s="312"/>
      <c r="C160" s="312"/>
      <c r="D160" s="313"/>
      <c r="E160" s="337" t="s">
        <v>46</v>
      </c>
      <c r="F160" s="396"/>
      <c r="G160" s="389"/>
      <c r="H160" s="337" t="s">
        <v>47</v>
      </c>
      <c r="I160" s="396"/>
      <c r="J160" s="396"/>
      <c r="K160" s="396"/>
      <c r="L160" s="389"/>
    </row>
    <row r="161" spans="1:23" ht="58.5" customHeight="1">
      <c r="A161" s="311" t="s">
        <v>302</v>
      </c>
      <c r="B161" s="312"/>
      <c r="C161" s="312"/>
      <c r="D161" s="313"/>
      <c r="E161" s="337" t="s">
        <v>48</v>
      </c>
      <c r="F161" s="396"/>
      <c r="G161" s="389"/>
      <c r="H161" s="337" t="s">
        <v>49</v>
      </c>
      <c r="I161" s="396"/>
      <c r="J161" s="396"/>
      <c r="K161" s="396"/>
      <c r="L161" s="389"/>
    </row>
    <row r="162" spans="1:23" ht="61.5" customHeight="1">
      <c r="A162" s="311" t="s">
        <v>302</v>
      </c>
      <c r="B162" s="312"/>
      <c r="C162" s="312"/>
      <c r="D162" s="313"/>
      <c r="E162" s="337" t="s">
        <v>51</v>
      </c>
      <c r="F162" s="396"/>
      <c r="G162" s="389"/>
      <c r="H162" s="337" t="s">
        <v>47</v>
      </c>
      <c r="I162" s="396"/>
      <c r="J162" s="396"/>
      <c r="K162" s="396"/>
      <c r="L162" s="389"/>
    </row>
    <row r="163" spans="1:23" ht="53.25" customHeight="1">
      <c r="A163" s="311" t="s">
        <v>303</v>
      </c>
      <c r="B163" s="312"/>
      <c r="C163" s="312"/>
      <c r="D163" s="313"/>
      <c r="E163" s="337" t="s">
        <v>50</v>
      </c>
      <c r="F163" s="396"/>
      <c r="G163" s="389"/>
      <c r="H163" s="397" t="s">
        <v>171</v>
      </c>
      <c r="I163" s="338"/>
      <c r="J163" s="338"/>
      <c r="K163" s="338"/>
      <c r="L163" s="339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173"/>
      <c r="K164" s="173"/>
      <c r="L164" s="173"/>
      <c r="M164" s="173"/>
      <c r="N164" s="173"/>
      <c r="O164" s="173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184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62" t="s">
        <v>18</v>
      </c>
      <c r="O167" s="186"/>
      <c r="P167" s="186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62"/>
      <c r="O168" s="186"/>
      <c r="P168" s="186"/>
      <c r="Q168" s="98"/>
      <c r="R168" s="98"/>
      <c r="S168" s="98"/>
      <c r="T168" s="98"/>
      <c r="U168" s="98"/>
      <c r="V168" s="98"/>
      <c r="W168" s="98"/>
    </row>
    <row r="169" spans="1:23">
      <c r="A169" s="186" t="s">
        <v>218</v>
      </c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317"/>
      <c r="N169" s="362"/>
      <c r="O169" s="186"/>
      <c r="P169" s="186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186"/>
      <c r="P170" s="186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186"/>
      <c r="L171" s="186"/>
      <c r="M171" s="186"/>
      <c r="N171" s="91"/>
      <c r="O171" s="186"/>
      <c r="P171" s="186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93" t="s">
        <v>221</v>
      </c>
      <c r="B172" s="393" t="s">
        <v>222</v>
      </c>
      <c r="C172" s="393"/>
      <c r="D172" s="393"/>
      <c r="E172" s="393" t="s">
        <v>223</v>
      </c>
      <c r="F172" s="393"/>
      <c r="G172" s="393" t="s">
        <v>224</v>
      </c>
      <c r="H172" s="393"/>
      <c r="I172" s="393"/>
      <c r="J172" s="393" t="s">
        <v>225</v>
      </c>
      <c r="K172" s="393"/>
      <c r="L172" s="393"/>
      <c r="M172" s="393" t="s">
        <v>226</v>
      </c>
      <c r="N172" s="39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93"/>
      <c r="B173" s="400" t="s">
        <v>227</v>
      </c>
      <c r="C173" s="400" t="s">
        <v>227</v>
      </c>
      <c r="D173" s="400" t="s">
        <v>227</v>
      </c>
      <c r="E173" s="400" t="s">
        <v>227</v>
      </c>
      <c r="F173" s="400" t="s">
        <v>227</v>
      </c>
      <c r="G173" s="393" t="s">
        <v>228</v>
      </c>
      <c r="H173" s="393" t="s">
        <v>229</v>
      </c>
      <c r="I173" s="393"/>
      <c r="J173" s="316" t="s">
        <v>414</v>
      </c>
      <c r="K173" s="316" t="s">
        <v>415</v>
      </c>
      <c r="L173" s="316" t="s">
        <v>416</v>
      </c>
      <c r="M173" s="393" t="s">
        <v>168</v>
      </c>
      <c r="N173" s="393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93"/>
      <c r="B174" s="320"/>
      <c r="C174" s="320"/>
      <c r="D174" s="320"/>
      <c r="E174" s="320"/>
      <c r="F174" s="320"/>
      <c r="G174" s="393"/>
      <c r="H174" s="188" t="s">
        <v>15</v>
      </c>
      <c r="I174" s="189" t="s">
        <v>230</v>
      </c>
      <c r="J174" s="316"/>
      <c r="K174" s="316"/>
      <c r="L174" s="322"/>
      <c r="M174" s="393"/>
      <c r="N174" s="393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188">
        <v>1</v>
      </c>
      <c r="B175" s="188">
        <v>2</v>
      </c>
      <c r="C175" s="188">
        <v>3</v>
      </c>
      <c r="D175" s="188">
        <v>4</v>
      </c>
      <c r="E175" s="188">
        <v>5</v>
      </c>
      <c r="F175" s="188">
        <v>6</v>
      </c>
      <c r="G175" s="188">
        <v>7</v>
      </c>
      <c r="H175" s="188">
        <v>8</v>
      </c>
      <c r="I175" s="188">
        <v>9</v>
      </c>
      <c r="J175" s="188">
        <v>10</v>
      </c>
      <c r="K175" s="188">
        <v>11</v>
      </c>
      <c r="L175" s="188">
        <v>12</v>
      </c>
      <c r="M175" s="188">
        <v>13</v>
      </c>
      <c r="N175" s="188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93" t="s">
        <v>18</v>
      </c>
      <c r="B176" s="393" t="s">
        <v>18</v>
      </c>
      <c r="C176" s="393" t="s">
        <v>18</v>
      </c>
      <c r="D176" s="393" t="s">
        <v>18</v>
      </c>
      <c r="E176" s="393" t="s">
        <v>18</v>
      </c>
      <c r="F176" s="393" t="s">
        <v>18</v>
      </c>
      <c r="G176" s="188" t="s">
        <v>18</v>
      </c>
      <c r="H176" s="188" t="s">
        <v>18</v>
      </c>
      <c r="I176" s="188" t="s">
        <v>18</v>
      </c>
      <c r="J176" s="188" t="s">
        <v>18</v>
      </c>
      <c r="K176" s="188" t="s">
        <v>18</v>
      </c>
      <c r="L176" s="188" t="s">
        <v>18</v>
      </c>
      <c r="M176" s="188" t="s">
        <v>18</v>
      </c>
      <c r="N176" s="188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93"/>
      <c r="B177" s="393"/>
      <c r="C177" s="393"/>
      <c r="D177" s="393"/>
      <c r="E177" s="393"/>
      <c r="F177" s="393"/>
      <c r="G177" s="188" t="s">
        <v>18</v>
      </c>
      <c r="H177" s="188" t="s">
        <v>18</v>
      </c>
      <c r="I177" s="188" t="s">
        <v>18</v>
      </c>
      <c r="J177" s="188" t="s">
        <v>18</v>
      </c>
      <c r="K177" s="188" t="s">
        <v>18</v>
      </c>
      <c r="L177" s="188" t="s">
        <v>18</v>
      </c>
      <c r="M177" s="188" t="s">
        <v>18</v>
      </c>
      <c r="N177" s="188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87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93" t="s">
        <v>221</v>
      </c>
      <c r="B180" s="393" t="s">
        <v>222</v>
      </c>
      <c r="C180" s="393"/>
      <c r="D180" s="393"/>
      <c r="E180" s="393" t="s">
        <v>223</v>
      </c>
      <c r="F180" s="393"/>
      <c r="G180" s="393" t="s">
        <v>232</v>
      </c>
      <c r="H180" s="393"/>
      <c r="I180" s="393"/>
      <c r="J180" s="401" t="s">
        <v>394</v>
      </c>
      <c r="K180" s="402"/>
      <c r="L180" s="403"/>
      <c r="M180" s="404" t="s">
        <v>170</v>
      </c>
      <c r="N180" s="405"/>
      <c r="O180" s="406"/>
      <c r="P180" s="407" t="s">
        <v>226</v>
      </c>
      <c r="Q180" s="40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93"/>
      <c r="B181" s="400" t="s">
        <v>227</v>
      </c>
      <c r="C181" s="400" t="s">
        <v>227</v>
      </c>
      <c r="D181" s="400" t="s">
        <v>227</v>
      </c>
      <c r="E181" s="400" t="s">
        <v>227</v>
      </c>
      <c r="F181" s="400" t="s">
        <v>227</v>
      </c>
      <c r="G181" s="400" t="s">
        <v>228</v>
      </c>
      <c r="H181" s="407" t="s">
        <v>229</v>
      </c>
      <c r="I181" s="407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93" t="s">
        <v>168</v>
      </c>
      <c r="Q181" s="393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93"/>
      <c r="B182" s="320"/>
      <c r="C182" s="320"/>
      <c r="D182" s="320"/>
      <c r="E182" s="320"/>
      <c r="F182" s="320"/>
      <c r="G182" s="320"/>
      <c r="H182" s="104" t="s">
        <v>15</v>
      </c>
      <c r="I182" s="189" t="s">
        <v>230</v>
      </c>
      <c r="J182" s="316"/>
      <c r="K182" s="316"/>
      <c r="L182" s="322"/>
      <c r="M182" s="316"/>
      <c r="N182" s="316"/>
      <c r="O182" s="322"/>
      <c r="P182" s="393"/>
      <c r="Q182" s="3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188">
        <v>1</v>
      </c>
      <c r="B183" s="188">
        <v>2</v>
      </c>
      <c r="C183" s="188">
        <v>3</v>
      </c>
      <c r="D183" s="190">
        <v>4</v>
      </c>
      <c r="E183" s="188">
        <v>5</v>
      </c>
      <c r="F183" s="188">
        <v>6</v>
      </c>
      <c r="G183" s="191">
        <v>7</v>
      </c>
      <c r="H183" s="188">
        <v>8</v>
      </c>
      <c r="I183" s="188">
        <v>9</v>
      </c>
      <c r="J183" s="188">
        <v>10</v>
      </c>
      <c r="K183" s="188">
        <v>11</v>
      </c>
      <c r="L183" s="188">
        <v>12</v>
      </c>
      <c r="M183" s="188">
        <v>13</v>
      </c>
      <c r="N183" s="188">
        <v>14</v>
      </c>
      <c r="O183" s="188">
        <v>15</v>
      </c>
      <c r="P183" s="188">
        <v>16</v>
      </c>
      <c r="Q183" s="188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408" t="s">
        <v>18</v>
      </c>
      <c r="B184" s="408" t="s">
        <v>18</v>
      </c>
      <c r="C184" s="408" t="s">
        <v>18</v>
      </c>
      <c r="D184" s="400" t="s">
        <v>18</v>
      </c>
      <c r="E184" s="400" t="s">
        <v>18</v>
      </c>
      <c r="F184" s="393" t="s">
        <v>18</v>
      </c>
      <c r="G184" s="188" t="s">
        <v>18</v>
      </c>
      <c r="H184" s="188" t="s">
        <v>18</v>
      </c>
      <c r="I184" s="188" t="s">
        <v>18</v>
      </c>
      <c r="J184" s="188" t="s">
        <v>18</v>
      </c>
      <c r="K184" s="188" t="s">
        <v>18</v>
      </c>
      <c r="L184" s="188" t="s">
        <v>18</v>
      </c>
      <c r="M184" s="188" t="s">
        <v>18</v>
      </c>
      <c r="N184" s="188" t="s">
        <v>18</v>
      </c>
      <c r="O184" s="188" t="s">
        <v>18</v>
      </c>
      <c r="P184" s="188" t="s">
        <v>18</v>
      </c>
      <c r="Q184" s="188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408"/>
      <c r="B185" s="408"/>
      <c r="C185" s="408"/>
      <c r="D185" s="320"/>
      <c r="E185" s="320"/>
      <c r="F185" s="393"/>
      <c r="G185" s="188" t="s">
        <v>18</v>
      </c>
      <c r="H185" s="188" t="s">
        <v>18</v>
      </c>
      <c r="I185" s="188" t="s">
        <v>18</v>
      </c>
      <c r="J185" s="188" t="s">
        <v>18</v>
      </c>
      <c r="K185" s="188" t="s">
        <v>18</v>
      </c>
      <c r="L185" s="188" t="s">
        <v>18</v>
      </c>
      <c r="M185" s="188" t="s">
        <v>18</v>
      </c>
      <c r="N185" s="188" t="s">
        <v>18</v>
      </c>
      <c r="O185" s="188" t="s">
        <v>18</v>
      </c>
      <c r="P185" s="188" t="s">
        <v>18</v>
      </c>
      <c r="Q185" s="188" t="s">
        <v>18</v>
      </c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87"/>
      <c r="B186" s="187"/>
      <c r="C186" s="187"/>
      <c r="D186" s="152"/>
      <c r="E186" s="187"/>
      <c r="F186" s="187"/>
      <c r="G186" s="153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25"/>
      <c r="S186" s="125"/>
      <c r="T186" s="125"/>
      <c r="U186" s="125"/>
      <c r="V186" s="125"/>
      <c r="W186" s="125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25"/>
      <c r="S187" s="125"/>
      <c r="T187" s="125"/>
      <c r="U187" s="125"/>
      <c r="V187" s="125"/>
      <c r="W187" s="125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173"/>
      <c r="N190" s="173"/>
      <c r="O190" s="173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173"/>
      <c r="N191" s="173"/>
      <c r="O191" s="173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173"/>
      <c r="N192" s="173"/>
      <c r="O192" s="173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173"/>
      <c r="N193" s="173"/>
      <c r="O193" s="173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173"/>
      <c r="N194" s="173"/>
      <c r="O194" s="173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173"/>
      <c r="N195" s="173"/>
      <c r="O195" s="173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173"/>
      <c r="N196" s="173"/>
      <c r="O196" s="173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171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173"/>
      <c r="N201" s="173"/>
      <c r="O201" s="173"/>
    </row>
    <row r="202" spans="1:15">
      <c r="A202" s="171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173"/>
      <c r="N202" s="173"/>
      <c r="O202" s="173"/>
    </row>
    <row r="203" spans="1:15" ht="40.5" customHeight="1">
      <c r="A203" s="171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173"/>
      <c r="N203" s="173"/>
      <c r="O203" s="173"/>
    </row>
    <row r="204" spans="1:15" ht="42.75" customHeight="1">
      <c r="A204" s="171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173"/>
      <c r="N204" s="173"/>
      <c r="O204" s="173"/>
    </row>
    <row r="205" spans="1:15" ht="42" customHeight="1">
      <c r="A205" s="171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173"/>
      <c r="N205" s="173"/>
      <c r="O205" s="173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</row>
    <row r="214" spans="1:16" hidden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</row>
    <row r="215" spans="1:16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</row>
    <row r="217" spans="1:16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</row>
  </sheetData>
  <mergeCells count="285">
    <mergeCell ref="E39:E40"/>
    <mergeCell ref="A41:A42"/>
    <mergeCell ref="B41:B42"/>
    <mergeCell ref="C41:C42"/>
    <mergeCell ref="D41:D42"/>
    <mergeCell ref="E41:E42"/>
    <mergeCell ref="F41:F42"/>
    <mergeCell ref="F39:F40"/>
    <mergeCell ref="A43:A44"/>
    <mergeCell ref="B43:B44"/>
    <mergeCell ref="C43:C44"/>
    <mergeCell ref="D43:D44"/>
    <mergeCell ref="E43:E44"/>
    <mergeCell ref="F43:F44"/>
    <mergeCell ref="A212:O212"/>
    <mergeCell ref="A206:O206"/>
    <mergeCell ref="A207:O207"/>
    <mergeCell ref="A208:O208"/>
    <mergeCell ref="A209:O209"/>
    <mergeCell ref="A210:O210"/>
    <mergeCell ref="A211:O211"/>
    <mergeCell ref="B203:D203"/>
    <mergeCell ref="E203:L203"/>
    <mergeCell ref="B204:D204"/>
    <mergeCell ref="E204:L204"/>
    <mergeCell ref="B205:D205"/>
    <mergeCell ref="E205:L205"/>
    <mergeCell ref="A200:O200"/>
    <mergeCell ref="B201:D201"/>
    <mergeCell ref="E201:L201"/>
    <mergeCell ref="B202:D202"/>
    <mergeCell ref="E202:L202"/>
    <mergeCell ref="A193:L193"/>
    <mergeCell ref="A194:L194"/>
    <mergeCell ref="A195:L195"/>
    <mergeCell ref="A196:L196"/>
    <mergeCell ref="A197:O197"/>
    <mergeCell ref="A198:O198"/>
    <mergeCell ref="A191:L191"/>
    <mergeCell ref="A192:L192"/>
    <mergeCell ref="M181:M182"/>
    <mergeCell ref="N181:N182"/>
    <mergeCell ref="O181:O182"/>
    <mergeCell ref="A199:O199"/>
    <mergeCell ref="A184:A185"/>
    <mergeCell ref="B184:B185"/>
    <mergeCell ref="C184:C185"/>
    <mergeCell ref="D184:D185"/>
    <mergeCell ref="E184:E185"/>
    <mergeCell ref="F184:F185"/>
    <mergeCell ref="D181:D182"/>
    <mergeCell ref="E181:E182"/>
    <mergeCell ref="F181:F182"/>
    <mergeCell ref="G181:G182"/>
    <mergeCell ref="H181:I181"/>
    <mergeCell ref="J181:J182"/>
    <mergeCell ref="A188:O188"/>
    <mergeCell ref="A189:O189"/>
    <mergeCell ref="A190:L190"/>
    <mergeCell ref="M173:M174"/>
    <mergeCell ref="A176:A177"/>
    <mergeCell ref="B176:B177"/>
    <mergeCell ref="C176:C177"/>
    <mergeCell ref="D176:D177"/>
    <mergeCell ref="E176:E177"/>
    <mergeCell ref="F176:F177"/>
    <mergeCell ref="P181:P182"/>
    <mergeCell ref="Q181:Q182"/>
    <mergeCell ref="H173:I173"/>
    <mergeCell ref="J173:J174"/>
    <mergeCell ref="K173:K174"/>
    <mergeCell ref="A179:J179"/>
    <mergeCell ref="A180:A182"/>
    <mergeCell ref="B180:D180"/>
    <mergeCell ref="E180:F180"/>
    <mergeCell ref="G180:I180"/>
    <mergeCell ref="J180:L180"/>
    <mergeCell ref="K181:K182"/>
    <mergeCell ref="L181:L182"/>
    <mergeCell ref="M180:O180"/>
    <mergeCell ref="P180:Q180"/>
    <mergeCell ref="B181:B182"/>
    <mergeCell ref="C181:C182"/>
    <mergeCell ref="A171:J171"/>
    <mergeCell ref="A172:A174"/>
    <mergeCell ref="B172:D172"/>
    <mergeCell ref="E172:F172"/>
    <mergeCell ref="G172:I172"/>
    <mergeCell ref="J172:L172"/>
    <mergeCell ref="L173:L174"/>
    <mergeCell ref="A163:D163"/>
    <mergeCell ref="E163:G163"/>
    <mergeCell ref="H163:L163"/>
    <mergeCell ref="A165:O165"/>
    <mergeCell ref="A167:L167"/>
    <mergeCell ref="M167:M170"/>
    <mergeCell ref="N167:N169"/>
    <mergeCell ref="A168:L168"/>
    <mergeCell ref="A170:L170"/>
    <mergeCell ref="N173:N174"/>
    <mergeCell ref="M172:N172"/>
    <mergeCell ref="B173:B174"/>
    <mergeCell ref="C173:C174"/>
    <mergeCell ref="D173:D174"/>
    <mergeCell ref="E173:E174"/>
    <mergeCell ref="F173:F174"/>
    <mergeCell ref="G173:G174"/>
    <mergeCell ref="A161:D161"/>
    <mergeCell ref="E161:G161"/>
    <mergeCell ref="H161:L161"/>
    <mergeCell ref="A162:D162"/>
    <mergeCell ref="E162:G162"/>
    <mergeCell ref="H162:L162"/>
    <mergeCell ref="A159:D159"/>
    <mergeCell ref="E159:G159"/>
    <mergeCell ref="H159:L159"/>
    <mergeCell ref="A160:D160"/>
    <mergeCell ref="E160:G160"/>
    <mergeCell ref="H160:L160"/>
    <mergeCell ref="A153:F153"/>
    <mergeCell ref="A154:K154"/>
    <mergeCell ref="A155:K155"/>
    <mergeCell ref="A156:K156"/>
    <mergeCell ref="A157:I157"/>
    <mergeCell ref="A158:D158"/>
    <mergeCell ref="E158:G158"/>
    <mergeCell ref="H158:L158"/>
    <mergeCell ref="Q120:Q121"/>
    <mergeCell ref="A148:K148"/>
    <mergeCell ref="E149:K149"/>
    <mergeCell ref="E150:K150"/>
    <mergeCell ref="E151:K151"/>
    <mergeCell ref="E152:K152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6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453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122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32</v>
      </c>
      <c r="K59" s="81">
        <v>25</v>
      </c>
      <c r="L59" s="81"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17</v>
      </c>
      <c r="K63" s="227">
        <v>15</v>
      </c>
      <c r="L63" s="227">
        <v>15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2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105</v>
      </c>
      <c r="K64" s="227">
        <v>123</v>
      </c>
      <c r="L64" s="227">
        <v>123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154</v>
      </c>
      <c r="K68" s="69">
        <f t="shared" ref="K68:L68" si="1">SUM(K59:K67)</f>
        <v>163</v>
      </c>
      <c r="L68" s="69">
        <f t="shared" si="1"/>
        <v>163</v>
      </c>
      <c r="M68" s="69"/>
      <c r="N68" s="69"/>
      <c r="O68" s="69"/>
      <c r="P68" s="68">
        <v>10</v>
      </c>
      <c r="Q68" s="71">
        <f t="shared" si="0"/>
        <v>15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304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" customHeight="1">
      <c r="A83" s="305" t="s">
        <v>304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304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305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9</v>
      </c>
      <c r="K127" s="226">
        <v>11</v>
      </c>
      <c r="L127" s="226">
        <v>11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22</v>
      </c>
      <c r="K128" s="226">
        <v>14</v>
      </c>
      <c r="L128" s="226">
        <v>14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50</v>
      </c>
      <c r="K138" s="226">
        <v>50</v>
      </c>
      <c r="L138" s="226">
        <v>50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70</v>
      </c>
      <c r="K139" s="226">
        <v>88</v>
      </c>
      <c r="L139" s="226">
        <v>88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154</v>
      </c>
      <c r="K146" s="14">
        <f t="shared" ref="K146:L146" si="5">SUM(K123:K145)</f>
        <v>163</v>
      </c>
      <c r="L146" s="14">
        <f t="shared" si="5"/>
        <v>163</v>
      </c>
      <c r="M146" s="9"/>
      <c r="N146" s="9"/>
      <c r="O146" s="9"/>
      <c r="P146" s="66">
        <v>10</v>
      </c>
      <c r="Q146" s="67">
        <f>J146*0.1</f>
        <v>15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304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" customHeight="1">
      <c r="A161" s="305" t="s">
        <v>304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304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305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2" manualBreakCount="2">
    <brk id="24" max="16" man="1"/>
    <brk id="170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7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10.25" customHeight="1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48</v>
      </c>
      <c r="K59" s="81">
        <v>51</v>
      </c>
      <c r="L59" s="81">
        <v>51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31</v>
      </c>
      <c r="K63" s="227">
        <v>29</v>
      </c>
      <c r="L63" s="227">
        <v>29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248</v>
      </c>
      <c r="K64" s="227">
        <v>263</v>
      </c>
      <c r="L64" s="227">
        <v>263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327</v>
      </c>
      <c r="K68" s="69">
        <f t="shared" ref="K68:L68" si="1">SUM(K59:K67)</f>
        <v>343</v>
      </c>
      <c r="L68" s="69">
        <f t="shared" si="1"/>
        <v>343</v>
      </c>
      <c r="M68" s="69"/>
      <c r="N68" s="69"/>
      <c r="O68" s="69"/>
      <c r="P68" s="68">
        <v>10</v>
      </c>
      <c r="Q68" s="71">
        <f t="shared" si="0"/>
        <v>33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74.25" customHeight="1">
      <c r="A82" s="305" t="s">
        <v>306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306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5.25" customHeight="1">
      <c r="A84" s="305" t="s">
        <v>306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307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8</v>
      </c>
      <c r="K127" s="226">
        <v>16</v>
      </c>
      <c r="L127" s="226">
        <v>16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40</v>
      </c>
      <c r="K128" s="226">
        <v>35</v>
      </c>
      <c r="L128" s="226">
        <v>35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5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1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87</v>
      </c>
      <c r="K138" s="226">
        <v>94</v>
      </c>
      <c r="L138" s="226">
        <v>94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9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185</v>
      </c>
      <c r="K139" s="226">
        <v>197</v>
      </c>
      <c r="L139" s="226">
        <v>197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327</v>
      </c>
      <c r="K146" s="14">
        <f t="shared" ref="K146:L146" si="5">SUM(K123:K145)</f>
        <v>343</v>
      </c>
      <c r="L146" s="14">
        <f t="shared" si="5"/>
        <v>343</v>
      </c>
      <c r="M146" s="9"/>
      <c r="N146" s="9"/>
      <c r="O146" s="9"/>
      <c r="P146" s="66">
        <v>10</v>
      </c>
      <c r="Q146" s="67">
        <f>J146*0.1</f>
        <v>33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74.25" customHeight="1">
      <c r="A160" s="305" t="s">
        <v>306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306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5.25" customHeight="1">
      <c r="A162" s="305" t="s">
        <v>306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307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24" max="16" man="1"/>
    <brk id="54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58"/>
      <c r="L9" s="58"/>
      <c r="M9" s="59" t="s">
        <v>166</v>
      </c>
      <c r="N9" s="56"/>
      <c r="O9" s="57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60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60"/>
      <c r="B13" s="62"/>
      <c r="C13" s="62"/>
      <c r="D13" s="62"/>
      <c r="E13" s="62"/>
      <c r="F13" s="62"/>
      <c r="G13" s="62"/>
      <c r="H13" s="62"/>
      <c r="I13" s="62"/>
      <c r="J13" s="62"/>
      <c r="K13" s="55"/>
      <c r="L13" s="55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61"/>
      <c r="L19" s="61"/>
      <c r="M19" s="61"/>
      <c r="N19" s="61"/>
      <c r="O19" s="61"/>
      <c r="P19" s="23"/>
      <c r="Q19" s="23"/>
      <c r="R19" s="23"/>
    </row>
    <row r="20" spans="1:18" ht="35.25" customHeight="1">
      <c r="A20" s="377" t="s">
        <v>174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61"/>
      <c r="L20" s="61"/>
      <c r="M20" s="61"/>
      <c r="N20" s="61"/>
      <c r="O20" s="61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55"/>
      <c r="L21" s="55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52"/>
      <c r="L22" s="52"/>
      <c r="M22" s="52"/>
      <c r="N22" s="52"/>
      <c r="O22" s="52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52"/>
      <c r="L23" s="52"/>
      <c r="M23" s="52"/>
      <c r="N23" s="52"/>
      <c r="O23" s="52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52"/>
      <c r="L24" s="52"/>
      <c r="M24" s="52"/>
      <c r="N24" s="52"/>
      <c r="O24" s="52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34.5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52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52"/>
    </row>
    <row r="28" spans="1:18" ht="32.25" customHeight="1">
      <c r="A28" s="52" t="s">
        <v>9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357"/>
      <c r="N28" s="350"/>
      <c r="O28" s="52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52"/>
      <c r="N29" s="8"/>
      <c r="O29" s="52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52"/>
      <c r="L30" s="52"/>
      <c r="M30" s="52"/>
      <c r="N30" s="8"/>
      <c r="O30" s="52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52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52"/>
    </row>
    <row r="33" spans="1:15" ht="131.25">
      <c r="A33" s="322"/>
      <c r="B33" s="50" t="s">
        <v>25</v>
      </c>
      <c r="C33" s="50" t="s">
        <v>26</v>
      </c>
      <c r="D33" s="50" t="s">
        <v>27</v>
      </c>
      <c r="E33" s="50" t="s">
        <v>28</v>
      </c>
      <c r="F33" s="50" t="s">
        <v>18</v>
      </c>
      <c r="G33" s="322"/>
      <c r="H33" s="50" t="s">
        <v>15</v>
      </c>
      <c r="I33" s="50" t="s">
        <v>16</v>
      </c>
      <c r="J33" s="316"/>
      <c r="K33" s="316"/>
      <c r="L33" s="322"/>
      <c r="M33" s="350"/>
      <c r="N33" s="316"/>
      <c r="O33" s="52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50">
        <v>7</v>
      </c>
      <c r="H34" s="50">
        <v>8</v>
      </c>
      <c r="I34" s="50">
        <v>9</v>
      </c>
      <c r="J34" s="50">
        <v>10</v>
      </c>
      <c r="K34" s="50">
        <v>11</v>
      </c>
      <c r="L34" s="50">
        <v>12</v>
      </c>
      <c r="M34" s="51">
        <v>13</v>
      </c>
      <c r="N34" s="51">
        <v>14</v>
      </c>
      <c r="O34" s="52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50" t="s">
        <v>95</v>
      </c>
      <c r="I35" s="50">
        <v>744</v>
      </c>
      <c r="J35" s="50">
        <v>100</v>
      </c>
      <c r="K35" s="51">
        <v>100</v>
      </c>
      <c r="L35" s="51">
        <v>100</v>
      </c>
      <c r="M35" s="51">
        <v>10</v>
      </c>
      <c r="N35" s="71">
        <v>10</v>
      </c>
      <c r="O35" s="52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50">
        <v>642</v>
      </c>
      <c r="J42" s="50">
        <v>0</v>
      </c>
      <c r="K42" s="51">
        <v>0</v>
      </c>
      <c r="L42" s="51">
        <v>0</v>
      </c>
      <c r="M42" s="51">
        <v>0</v>
      </c>
      <c r="N42" s="51">
        <v>0</v>
      </c>
      <c r="O42" s="52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97</v>
      </c>
      <c r="B54" s="340"/>
      <c r="C54" s="340"/>
      <c r="D54" s="340"/>
      <c r="E54" s="340"/>
      <c r="F54" s="340"/>
      <c r="G54" s="340"/>
      <c r="H54" s="340"/>
      <c r="I54" s="340"/>
      <c r="J54" s="340"/>
      <c r="K54" s="52"/>
      <c r="L54" s="52"/>
      <c r="M54" s="52"/>
      <c r="N54" s="52"/>
      <c r="O54" s="52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50" t="s">
        <v>25</v>
      </c>
      <c r="C57" s="122" t="s">
        <v>26</v>
      </c>
      <c r="D57" s="50" t="s">
        <v>27</v>
      </c>
      <c r="E57" s="50" t="s">
        <v>28</v>
      </c>
      <c r="F57" s="50" t="s">
        <v>159</v>
      </c>
      <c r="G57" s="322"/>
      <c r="H57" s="50" t="s">
        <v>29</v>
      </c>
      <c r="I57" s="50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50">
        <v>1</v>
      </c>
      <c r="B58" s="50">
        <v>2</v>
      </c>
      <c r="C58" s="50">
        <v>3</v>
      </c>
      <c r="D58" s="50">
        <v>4</v>
      </c>
      <c r="E58" s="50">
        <v>5</v>
      </c>
      <c r="F58" s="50">
        <v>6</v>
      </c>
      <c r="G58" s="50">
        <v>7</v>
      </c>
      <c r="H58" s="50">
        <v>8</v>
      </c>
      <c r="I58" s="50">
        <v>9</v>
      </c>
      <c r="J58" s="50">
        <v>10</v>
      </c>
      <c r="K58" s="50">
        <v>11</v>
      </c>
      <c r="L58" s="50">
        <v>12</v>
      </c>
      <c r="M58" s="50">
        <v>13</v>
      </c>
      <c r="N58" s="50">
        <v>14</v>
      </c>
      <c r="O58" s="50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65</v>
      </c>
      <c r="K59" s="81">
        <v>47</v>
      </c>
      <c r="L59" s="81"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7</v>
      </c>
    </row>
    <row r="60" spans="1:17" ht="150" hidden="1">
      <c r="A60" s="161" t="s">
        <v>207</v>
      </c>
      <c r="B60" s="75" t="s">
        <v>177</v>
      </c>
      <c r="C60" s="50" t="s">
        <v>19</v>
      </c>
      <c r="D60" s="2" t="s">
        <v>154</v>
      </c>
      <c r="E60" s="51" t="s">
        <v>30</v>
      </c>
      <c r="F60" s="50" t="s">
        <v>55</v>
      </c>
      <c r="G60" s="50" t="s">
        <v>31</v>
      </c>
      <c r="H60" s="50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50" t="s">
        <v>154</v>
      </c>
      <c r="E61" s="51" t="s">
        <v>30</v>
      </c>
      <c r="F61" s="50" t="s">
        <v>86</v>
      </c>
      <c r="G61" s="50" t="s">
        <v>31</v>
      </c>
      <c r="H61" s="50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50" t="s">
        <v>154</v>
      </c>
      <c r="E62" s="51" t="s">
        <v>30</v>
      </c>
      <c r="F62" s="50" t="s">
        <v>86</v>
      </c>
      <c r="G62" s="50" t="s">
        <v>31</v>
      </c>
      <c r="H62" s="50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229</v>
      </c>
      <c r="K64" s="227">
        <v>239</v>
      </c>
      <c r="L64" s="227">
        <v>239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23</v>
      </c>
    </row>
    <row r="65" spans="1:17" ht="150" hidden="1">
      <c r="A65" s="74" t="s">
        <v>182</v>
      </c>
      <c r="B65" s="75" t="s">
        <v>181</v>
      </c>
      <c r="C65" s="2" t="s">
        <v>17</v>
      </c>
      <c r="D65" s="50" t="s">
        <v>158</v>
      </c>
      <c r="E65" s="51" t="s">
        <v>30</v>
      </c>
      <c r="F65" s="50" t="s">
        <v>86</v>
      </c>
      <c r="G65" s="50" t="s">
        <v>31</v>
      </c>
      <c r="H65" s="50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50" t="s">
        <v>158</v>
      </c>
      <c r="E66" s="51" t="s">
        <v>30</v>
      </c>
      <c r="F66" s="50" t="s">
        <v>86</v>
      </c>
      <c r="G66" s="50" t="s">
        <v>31</v>
      </c>
      <c r="H66" s="50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51"/>
      <c r="C67" s="50"/>
      <c r="D67" s="50"/>
      <c r="E67" s="51"/>
      <c r="F67" s="51"/>
      <c r="G67" s="50"/>
      <c r="H67" s="50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51"/>
      <c r="C68" s="50"/>
      <c r="D68" s="50"/>
      <c r="E68" s="51"/>
      <c r="F68" s="51"/>
      <c r="G68" s="50"/>
      <c r="H68" s="50"/>
      <c r="I68" s="12"/>
      <c r="J68" s="69">
        <f>SUM(J59:J67)</f>
        <v>294</v>
      </c>
      <c r="K68" s="69">
        <f t="shared" ref="K68:L68" si="1">SUM(K59:K67)</f>
        <v>286</v>
      </c>
      <c r="L68" s="69">
        <f t="shared" si="1"/>
        <v>286</v>
      </c>
      <c r="M68" s="69"/>
      <c r="N68" s="69"/>
      <c r="O68" s="69"/>
      <c r="P68" s="68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52"/>
      <c r="M71" s="52"/>
      <c r="N71" s="52"/>
      <c r="O71" s="52"/>
    </row>
    <row r="72" spans="1:17">
      <c r="A72" s="50" t="s">
        <v>35</v>
      </c>
      <c r="B72" s="50" t="s">
        <v>36</v>
      </c>
      <c r="C72" s="50" t="s">
        <v>37</v>
      </c>
      <c r="D72" s="50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52"/>
      <c r="M72" s="52"/>
      <c r="N72" s="52"/>
      <c r="O72" s="52"/>
    </row>
    <row r="73" spans="1:17">
      <c r="A73" s="50">
        <v>1</v>
      </c>
      <c r="B73" s="50">
        <v>2</v>
      </c>
      <c r="C73" s="50">
        <v>3</v>
      </c>
      <c r="D73" s="50">
        <v>4</v>
      </c>
      <c r="E73" s="316">
        <v>5</v>
      </c>
      <c r="F73" s="344"/>
      <c r="G73" s="344"/>
      <c r="H73" s="344"/>
      <c r="I73" s="344"/>
      <c r="J73" s="344"/>
      <c r="K73" s="344"/>
      <c r="L73" s="52"/>
      <c r="M73" s="52"/>
      <c r="N73" s="52"/>
      <c r="O73" s="52"/>
    </row>
    <row r="74" spans="1:17">
      <c r="A74" s="50" t="s">
        <v>18</v>
      </c>
      <c r="B74" s="50" t="s">
        <v>18</v>
      </c>
      <c r="C74" s="50" t="s">
        <v>18</v>
      </c>
      <c r="D74" s="50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52"/>
      <c r="M74" s="52"/>
      <c r="N74" s="52"/>
      <c r="O74" s="52"/>
    </row>
    <row r="75" spans="1:17">
      <c r="A75" s="340" t="s">
        <v>39</v>
      </c>
      <c r="B75" s="340"/>
      <c r="C75" s="340"/>
      <c r="D75" s="340"/>
      <c r="E75" s="340"/>
      <c r="F75" s="340"/>
      <c r="G75" s="52"/>
      <c r="H75" s="52"/>
      <c r="I75" s="52"/>
      <c r="J75" s="52"/>
      <c r="K75" s="52"/>
      <c r="L75" s="52"/>
      <c r="M75" s="52"/>
      <c r="N75" s="52"/>
      <c r="O75" s="52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54"/>
      <c r="M76" s="54"/>
      <c r="N76" s="54"/>
      <c r="O76" s="54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54"/>
      <c r="M77" s="54"/>
      <c r="N77" s="54"/>
      <c r="O77" s="54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54"/>
      <c r="M78" s="54"/>
      <c r="N78" s="54"/>
      <c r="O78" s="54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52"/>
      <c r="K79" s="52"/>
      <c r="L79" s="52"/>
      <c r="M79" s="52"/>
      <c r="N79" s="52"/>
      <c r="O79" s="52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.75" customHeight="1">
      <c r="A82" s="305" t="s">
        <v>257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8.5" customHeight="1">
      <c r="A83" s="305" t="s">
        <v>257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257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0" customHeight="1">
      <c r="A85" s="305" t="s">
        <v>258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52"/>
      <c r="K86" s="52"/>
      <c r="L86" s="52"/>
      <c r="M86" s="52"/>
      <c r="N86" s="52"/>
      <c r="O86" s="52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52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52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52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52"/>
      <c r="N90" s="8"/>
      <c r="O90" s="52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52"/>
      <c r="L91" s="52"/>
      <c r="M91" s="52"/>
      <c r="N91" s="8"/>
      <c r="O91" s="52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52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52"/>
    </row>
    <row r="94" spans="1:15" ht="52.5" customHeight="1">
      <c r="A94" s="322"/>
      <c r="B94" s="50" t="s">
        <v>26</v>
      </c>
      <c r="C94" s="50" t="s">
        <v>27</v>
      </c>
      <c r="D94" s="50" t="s">
        <v>18</v>
      </c>
      <c r="E94" s="50" t="s">
        <v>57</v>
      </c>
      <c r="F94" s="50" t="s">
        <v>18</v>
      </c>
      <c r="G94" s="322"/>
      <c r="H94" s="50" t="s">
        <v>15</v>
      </c>
      <c r="I94" s="50" t="s">
        <v>16</v>
      </c>
      <c r="J94" s="316"/>
      <c r="K94" s="316"/>
      <c r="L94" s="322"/>
      <c r="M94" s="350"/>
      <c r="N94" s="316"/>
      <c r="O94" s="52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50">
        <v>7</v>
      </c>
      <c r="H95" s="50">
        <v>8</v>
      </c>
      <c r="I95" s="50">
        <v>9</v>
      </c>
      <c r="J95" s="50">
        <v>10</v>
      </c>
      <c r="K95" s="50">
        <v>11</v>
      </c>
      <c r="L95" s="50">
        <v>12</v>
      </c>
      <c r="M95" s="51">
        <v>13</v>
      </c>
      <c r="N95" s="51">
        <v>14</v>
      </c>
      <c r="O95" s="52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50">
        <v>0</v>
      </c>
      <c r="K96" s="50">
        <v>0</v>
      </c>
      <c r="L96" s="50">
        <v>0</v>
      </c>
      <c r="M96" s="51">
        <v>0</v>
      </c>
      <c r="N96" s="71">
        <v>0</v>
      </c>
      <c r="O96" s="52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52"/>
      <c r="L118" s="52"/>
      <c r="M118" s="52"/>
      <c r="N118" s="52"/>
      <c r="O118" s="52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50" t="s">
        <v>26</v>
      </c>
      <c r="C121" s="50" t="s">
        <v>27</v>
      </c>
      <c r="D121" s="50" t="s">
        <v>18</v>
      </c>
      <c r="E121" s="50" t="s">
        <v>57</v>
      </c>
      <c r="F121" s="50" t="s">
        <v>18</v>
      </c>
      <c r="G121" s="322"/>
      <c r="H121" s="50" t="s">
        <v>29</v>
      </c>
      <c r="I121" s="50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50">
        <v>4</v>
      </c>
      <c r="E122" s="50">
        <v>5</v>
      </c>
      <c r="F122" s="50">
        <v>6</v>
      </c>
      <c r="G122" s="50">
        <v>7</v>
      </c>
      <c r="H122" s="50">
        <v>8</v>
      </c>
      <c r="I122" s="50">
        <v>9</v>
      </c>
      <c r="J122" s="122">
        <v>10</v>
      </c>
      <c r="K122" s="50">
        <v>11</v>
      </c>
      <c r="L122" s="50">
        <v>12</v>
      </c>
      <c r="M122" s="50">
        <v>13</v>
      </c>
      <c r="N122" s="50">
        <v>14</v>
      </c>
      <c r="O122" s="50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51" t="s">
        <v>18</v>
      </c>
      <c r="E123" s="50" t="s">
        <v>55</v>
      </c>
      <c r="F123" s="51" t="s">
        <v>18</v>
      </c>
      <c r="G123" s="50" t="s">
        <v>58</v>
      </c>
      <c r="H123" s="50" t="s">
        <v>32</v>
      </c>
      <c r="I123" s="3" t="s">
        <v>102</v>
      </c>
      <c r="J123" s="122"/>
      <c r="K123" s="50"/>
      <c r="L123" s="50"/>
      <c r="M123" s="14" t="s">
        <v>18</v>
      </c>
      <c r="N123" s="50" t="s">
        <v>18</v>
      </c>
      <c r="O123" s="50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51" t="s">
        <v>18</v>
      </c>
      <c r="E124" s="50" t="s">
        <v>55</v>
      </c>
      <c r="F124" s="51" t="s">
        <v>18</v>
      </c>
      <c r="G124" s="50" t="s">
        <v>58</v>
      </c>
      <c r="H124" s="50" t="s">
        <v>32</v>
      </c>
      <c r="I124" s="3" t="s">
        <v>102</v>
      </c>
      <c r="J124" s="122"/>
      <c r="K124" s="50"/>
      <c r="L124" s="50"/>
      <c r="M124" s="14" t="s">
        <v>18</v>
      </c>
      <c r="N124" s="50" t="s">
        <v>18</v>
      </c>
      <c r="O124" s="50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51" t="s">
        <v>18</v>
      </c>
      <c r="E125" s="50" t="s">
        <v>55</v>
      </c>
      <c r="F125" s="51" t="s">
        <v>18</v>
      </c>
      <c r="G125" s="50" t="s">
        <v>58</v>
      </c>
      <c r="H125" s="50" t="s">
        <v>32</v>
      </c>
      <c r="I125" s="3" t="s">
        <v>102</v>
      </c>
      <c r="J125" s="122"/>
      <c r="K125" s="50">
        <v>0</v>
      </c>
      <c r="L125" s="50">
        <v>0</v>
      </c>
      <c r="M125" s="14" t="s">
        <v>18</v>
      </c>
      <c r="N125" s="50" t="s">
        <v>18</v>
      </c>
      <c r="O125" s="50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16</v>
      </c>
      <c r="K127" s="226">
        <v>17</v>
      </c>
      <c r="L127" s="226">
        <v>17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51" t="s">
        <v>18</v>
      </c>
      <c r="E128" s="50" t="s">
        <v>55</v>
      </c>
      <c r="F128" s="111" t="s">
        <v>234</v>
      </c>
      <c r="G128" s="50" t="s">
        <v>58</v>
      </c>
      <c r="H128" s="50" t="s">
        <v>32</v>
      </c>
      <c r="I128" s="3" t="s">
        <v>102</v>
      </c>
      <c r="J128" s="122">
        <v>48</v>
      </c>
      <c r="K128" s="226">
        <v>30</v>
      </c>
      <c r="L128" s="226">
        <v>30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5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51" t="s">
        <v>18</v>
      </c>
      <c r="E129" s="50" t="s">
        <v>86</v>
      </c>
      <c r="F129" s="51" t="s">
        <v>18</v>
      </c>
      <c r="G129" s="50" t="s">
        <v>58</v>
      </c>
      <c r="H129" s="50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51" t="s">
        <v>18</v>
      </c>
      <c r="E130" s="50" t="s">
        <v>86</v>
      </c>
      <c r="F130" s="51" t="s">
        <v>18</v>
      </c>
      <c r="G130" s="50" t="s">
        <v>58</v>
      </c>
      <c r="H130" s="50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51" t="s">
        <v>18</v>
      </c>
      <c r="E131" s="50" t="s">
        <v>86</v>
      </c>
      <c r="F131" s="51" t="s">
        <v>18</v>
      </c>
      <c r="G131" s="50" t="s">
        <v>58</v>
      </c>
      <c r="H131" s="50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51" t="s">
        <v>18</v>
      </c>
      <c r="E132" s="50" t="s">
        <v>86</v>
      </c>
      <c r="F132" s="51" t="s">
        <v>18</v>
      </c>
      <c r="G132" s="50" t="s">
        <v>58</v>
      </c>
      <c r="H132" s="50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51" t="s">
        <v>18</v>
      </c>
      <c r="E133" s="50" t="s">
        <v>86</v>
      </c>
      <c r="F133" s="51" t="s">
        <v>18</v>
      </c>
      <c r="G133" s="50" t="s">
        <v>58</v>
      </c>
      <c r="H133" s="50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51" t="s">
        <v>18</v>
      </c>
      <c r="E134" s="50" t="s">
        <v>55</v>
      </c>
      <c r="F134" s="51" t="s">
        <v>18</v>
      </c>
      <c r="G134" s="50" t="s">
        <v>58</v>
      </c>
      <c r="H134" s="50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51" t="s">
        <v>18</v>
      </c>
      <c r="E135" s="50" t="s">
        <v>55</v>
      </c>
      <c r="F135" s="51" t="s">
        <v>18</v>
      </c>
      <c r="G135" s="50" t="s">
        <v>58</v>
      </c>
      <c r="H135" s="50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51" t="s">
        <v>18</v>
      </c>
      <c r="E136" s="50" t="s">
        <v>55</v>
      </c>
      <c r="F136" s="51" t="s">
        <v>18</v>
      </c>
      <c r="G136" s="50" t="s">
        <v>58</v>
      </c>
      <c r="H136" s="50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52</v>
      </c>
      <c r="K138" s="226">
        <v>57</v>
      </c>
      <c r="L138" s="226">
        <v>57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51" t="s">
        <v>18</v>
      </c>
      <c r="E139" s="50" t="s">
        <v>55</v>
      </c>
      <c r="F139" s="51" t="s">
        <v>18</v>
      </c>
      <c r="G139" s="50" t="s">
        <v>58</v>
      </c>
      <c r="H139" s="50" t="s">
        <v>32</v>
      </c>
      <c r="I139" s="3" t="s">
        <v>102</v>
      </c>
      <c r="J139" s="122">
        <v>173</v>
      </c>
      <c r="K139" s="226">
        <v>181</v>
      </c>
      <c r="L139" s="226">
        <v>181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51" t="s">
        <v>18</v>
      </c>
      <c r="E140" s="50" t="s">
        <v>86</v>
      </c>
      <c r="F140" s="51" t="s">
        <v>18</v>
      </c>
      <c r="G140" s="50" t="s">
        <v>58</v>
      </c>
      <c r="H140" s="50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50" t="s">
        <v>18</v>
      </c>
      <c r="O140" s="50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51" t="s">
        <v>18</v>
      </c>
      <c r="E141" s="50" t="s">
        <v>86</v>
      </c>
      <c r="F141" s="51" t="s">
        <v>18</v>
      </c>
      <c r="G141" s="50" t="s">
        <v>58</v>
      </c>
      <c r="H141" s="50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50" t="s">
        <v>18</v>
      </c>
      <c r="O141" s="50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51" t="s">
        <v>18</v>
      </c>
      <c r="E142" s="50" t="s">
        <v>86</v>
      </c>
      <c r="F142" s="51" t="s">
        <v>18</v>
      </c>
      <c r="G142" s="50" t="s">
        <v>58</v>
      </c>
      <c r="H142" s="50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50" t="s">
        <v>18</v>
      </c>
      <c r="O142" s="50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51" t="s">
        <v>18</v>
      </c>
      <c r="E143" s="50" t="s">
        <v>86</v>
      </c>
      <c r="F143" s="51" t="s">
        <v>18</v>
      </c>
      <c r="G143" s="50" t="s">
        <v>58</v>
      </c>
      <c r="H143" s="50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51" t="s">
        <v>18</v>
      </c>
      <c r="E144" s="50" t="s">
        <v>86</v>
      </c>
      <c r="F144" s="51" t="s">
        <v>18</v>
      </c>
      <c r="G144" s="50" t="s">
        <v>58</v>
      </c>
      <c r="H144" s="50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51"/>
      <c r="E145" s="50"/>
      <c r="F145" s="51"/>
      <c r="G145" s="50"/>
      <c r="H145" s="50"/>
      <c r="I145" s="3"/>
      <c r="J145" s="122"/>
      <c r="K145" s="82"/>
      <c r="L145" s="82"/>
      <c r="M145" s="50"/>
      <c r="N145" s="50"/>
      <c r="O145" s="50"/>
      <c r="P145" s="66">
        <v>10</v>
      </c>
      <c r="Q145" s="67">
        <f t="shared" si="3"/>
        <v>0</v>
      </c>
    </row>
    <row r="146" spans="1:17" ht="21.75" customHeight="1">
      <c r="A146" s="1"/>
      <c r="B146" s="2"/>
      <c r="C146" s="2"/>
      <c r="D146" s="51"/>
      <c r="E146" s="50"/>
      <c r="F146" s="51"/>
      <c r="G146" s="50"/>
      <c r="H146" s="50"/>
      <c r="I146" s="12"/>
      <c r="J146" s="122">
        <f>SUM(J123:J145)</f>
        <v>294</v>
      </c>
      <c r="K146" s="126">
        <f t="shared" ref="K146:L146" si="5">SUM(K123:K145)</f>
        <v>286</v>
      </c>
      <c r="L146" s="126">
        <f t="shared" si="5"/>
        <v>286</v>
      </c>
      <c r="M146" s="50"/>
      <c r="N146" s="50"/>
      <c r="O146" s="50"/>
      <c r="P146" s="66">
        <v>10</v>
      </c>
      <c r="Q146" s="67">
        <f>J146*0.1</f>
        <v>29</v>
      </c>
    </row>
    <row r="147" spans="1:17">
      <c r="A147" s="52" t="s">
        <v>33</v>
      </c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52"/>
      <c r="M148" s="52"/>
      <c r="N148" s="52"/>
      <c r="O148" s="52"/>
    </row>
    <row r="149" spans="1:17">
      <c r="A149" s="50" t="s">
        <v>35</v>
      </c>
      <c r="B149" s="50" t="s">
        <v>36</v>
      </c>
      <c r="C149" s="50" t="s">
        <v>37</v>
      </c>
      <c r="D149" s="50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52"/>
      <c r="M149" s="52"/>
      <c r="N149" s="52"/>
      <c r="O149" s="52"/>
    </row>
    <row r="150" spans="1:17">
      <c r="A150" s="50">
        <v>1</v>
      </c>
      <c r="B150" s="50">
        <v>2</v>
      </c>
      <c r="C150" s="50">
        <v>3</v>
      </c>
      <c r="D150" s="50">
        <v>4</v>
      </c>
      <c r="E150" s="316">
        <v>5</v>
      </c>
      <c r="F150" s="344"/>
      <c r="G150" s="344"/>
      <c r="H150" s="344"/>
      <c r="I150" s="344"/>
      <c r="J150" s="344"/>
      <c r="K150" s="344"/>
      <c r="L150" s="52"/>
      <c r="M150" s="52"/>
      <c r="N150" s="52"/>
      <c r="O150" s="52"/>
    </row>
    <row r="151" spans="1:17" ht="101.25" customHeight="1">
      <c r="A151" s="50" t="s">
        <v>59</v>
      </c>
      <c r="B151" s="50" t="s">
        <v>60</v>
      </c>
      <c r="C151" s="16">
        <v>42443</v>
      </c>
      <c r="D151" s="50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52"/>
      <c r="M151" s="52"/>
      <c r="N151" s="52"/>
      <c r="O151" s="52"/>
    </row>
    <row r="152" spans="1:17" ht="75.75" customHeight="1">
      <c r="A152" s="50" t="s">
        <v>59</v>
      </c>
      <c r="B152" s="5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52"/>
      <c r="M152" s="52"/>
      <c r="N152" s="52"/>
      <c r="O152" s="52"/>
    </row>
    <row r="153" spans="1:17">
      <c r="A153" s="340" t="s">
        <v>39</v>
      </c>
      <c r="B153" s="340"/>
      <c r="C153" s="340"/>
      <c r="D153" s="340"/>
      <c r="E153" s="340"/>
      <c r="F153" s="340"/>
      <c r="G153" s="52"/>
      <c r="H153" s="52"/>
      <c r="I153" s="52"/>
      <c r="J153" s="52"/>
      <c r="K153" s="52"/>
      <c r="L153" s="52"/>
      <c r="M153" s="52"/>
      <c r="N153" s="52"/>
      <c r="O153" s="52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54"/>
      <c r="M154" s="54"/>
      <c r="N154" s="54"/>
      <c r="O154" s="54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54"/>
      <c r="M155" s="54"/>
      <c r="N155" s="54"/>
      <c r="O155" s="54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54"/>
      <c r="M156" s="54"/>
      <c r="N156" s="54"/>
      <c r="O156" s="54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52"/>
      <c r="K157" s="52"/>
      <c r="L157" s="52"/>
      <c r="M157" s="52"/>
      <c r="N157" s="52"/>
      <c r="O157" s="52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.75" customHeight="1">
      <c r="A160" s="305" t="s">
        <v>257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8.5" customHeight="1">
      <c r="A161" s="305" t="s">
        <v>257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257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258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52"/>
      <c r="K164" s="52"/>
      <c r="L164" s="52"/>
      <c r="M164" s="52"/>
      <c r="N164" s="52"/>
      <c r="O164" s="52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56.2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56.2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52"/>
      <c r="N190" s="52"/>
      <c r="O190" s="52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52"/>
      <c r="N191" s="52"/>
      <c r="O191" s="52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52"/>
      <c r="N192" s="52"/>
      <c r="O192" s="52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52"/>
      <c r="N193" s="52"/>
      <c r="O193" s="52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52"/>
      <c r="N194" s="52"/>
      <c r="O194" s="52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52"/>
      <c r="N195" s="52"/>
      <c r="O195" s="52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52"/>
      <c r="N196" s="52"/>
      <c r="O196" s="52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50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52"/>
      <c r="N201" s="52"/>
      <c r="O201" s="52"/>
    </row>
    <row r="202" spans="1:15">
      <c r="A202" s="50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52"/>
      <c r="N202" s="52"/>
      <c r="O202" s="52"/>
    </row>
    <row r="203" spans="1:15" ht="40.5" customHeight="1">
      <c r="A203" s="50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52"/>
      <c r="N203" s="52"/>
      <c r="O203" s="52"/>
    </row>
    <row r="204" spans="1:15" ht="42.75" customHeight="1">
      <c r="A204" s="50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52"/>
      <c r="N204" s="52"/>
      <c r="O204" s="52"/>
    </row>
    <row r="205" spans="1:15" ht="42" customHeight="1">
      <c r="A205" s="50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52"/>
      <c r="N205" s="52"/>
      <c r="O205" s="52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</row>
    <row r="214" spans="1:16" hidden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</row>
    <row r="217" spans="1:16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7:J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M87:M89"/>
    <mergeCell ref="N87:N89"/>
    <mergeCell ref="A88:L88"/>
    <mergeCell ref="A89:L89"/>
    <mergeCell ref="A90:L90"/>
    <mergeCell ref="A91:J91"/>
    <mergeCell ref="A87:L87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M93:M94"/>
    <mergeCell ref="N93:N94"/>
    <mergeCell ref="A92:A94"/>
    <mergeCell ref="B92:D93"/>
    <mergeCell ref="E92:F93"/>
    <mergeCell ref="G92:I92"/>
    <mergeCell ref="J92:L92"/>
    <mergeCell ref="M92:N92"/>
    <mergeCell ref="G93:G94"/>
    <mergeCell ref="H93:I93"/>
    <mergeCell ref="J93:J94"/>
    <mergeCell ref="K93:K94"/>
    <mergeCell ref="Q120:Q121"/>
    <mergeCell ref="A148:K148"/>
    <mergeCell ref="E149:K149"/>
    <mergeCell ref="E150:K150"/>
    <mergeCell ref="E151:K151"/>
    <mergeCell ref="E152:K152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9:A121"/>
    <mergeCell ref="B119:D120"/>
    <mergeCell ref="E119:F120"/>
    <mergeCell ref="G119:I119"/>
    <mergeCell ref="J119:L119"/>
    <mergeCell ref="M119:O119"/>
    <mergeCell ref="A189:O189"/>
    <mergeCell ref="A190:L190"/>
    <mergeCell ref="A191:L191"/>
    <mergeCell ref="A192:L192"/>
    <mergeCell ref="A193:L193"/>
    <mergeCell ref="A194:L194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B201:D201"/>
    <mergeCell ref="E201:L201"/>
    <mergeCell ref="B202:D202"/>
    <mergeCell ref="E202:L202"/>
    <mergeCell ref="B203:D203"/>
    <mergeCell ref="E203:L203"/>
    <mergeCell ref="A195:L195"/>
    <mergeCell ref="A196:L196"/>
    <mergeCell ref="A197:O197"/>
    <mergeCell ref="A198:O198"/>
    <mergeCell ref="A199:O199"/>
    <mergeCell ref="A200:O200"/>
    <mergeCell ref="A208:O208"/>
    <mergeCell ref="A209:O209"/>
    <mergeCell ref="A210:O210"/>
    <mergeCell ref="A211:O211"/>
    <mergeCell ref="A212:O212"/>
    <mergeCell ref="B204:D204"/>
    <mergeCell ref="E204:L204"/>
    <mergeCell ref="B205:D205"/>
    <mergeCell ref="E205:L205"/>
    <mergeCell ref="A206:O206"/>
    <mergeCell ref="A207:O207"/>
    <mergeCell ref="H85:L85"/>
    <mergeCell ref="G173:G174"/>
    <mergeCell ref="H173:I173"/>
    <mergeCell ref="J173:J174"/>
    <mergeCell ref="K173:K174"/>
    <mergeCell ref="L173:L174"/>
    <mergeCell ref="M173:M174"/>
    <mergeCell ref="N173:N174"/>
    <mergeCell ref="A176:A177"/>
    <mergeCell ref="B176:B177"/>
    <mergeCell ref="C176:C177"/>
    <mergeCell ref="D176:D177"/>
    <mergeCell ref="E176:E177"/>
    <mergeCell ref="F176:F177"/>
    <mergeCell ref="H163:L163"/>
    <mergeCell ref="M167:M170"/>
    <mergeCell ref="A153:F153"/>
    <mergeCell ref="A154:K154"/>
    <mergeCell ref="A155:K155"/>
    <mergeCell ref="A156:K156"/>
    <mergeCell ref="A157:I157"/>
    <mergeCell ref="A117:O117"/>
    <mergeCell ref="A118:J118"/>
    <mergeCell ref="L93:L94"/>
    <mergeCell ref="A180:A182"/>
    <mergeCell ref="B180:D180"/>
    <mergeCell ref="E180:F180"/>
    <mergeCell ref="G180:I180"/>
    <mergeCell ref="J180:L180"/>
    <mergeCell ref="M180:O180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79:J179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4" manualBreakCount="4">
    <brk id="24" max="16" man="1"/>
    <brk id="85" max="16" man="1"/>
    <brk id="151" max="16" man="1"/>
    <brk id="178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28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454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53</v>
      </c>
      <c r="K59" s="81">
        <v>70</v>
      </c>
      <c r="L59" s="81">
        <v>70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27</v>
      </c>
      <c r="K63" s="227">
        <v>16</v>
      </c>
      <c r="L63" s="227">
        <v>16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176</v>
      </c>
      <c r="K64" s="227">
        <v>200</v>
      </c>
      <c r="L64" s="227">
        <v>200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256</v>
      </c>
      <c r="K68" s="69">
        <f t="shared" ref="K68:L68" si="1">SUM(K59:K67)</f>
        <v>286</v>
      </c>
      <c r="L68" s="69">
        <f t="shared" si="1"/>
        <v>286</v>
      </c>
      <c r="M68" s="69"/>
      <c r="N68" s="69"/>
      <c r="O68" s="69"/>
      <c r="P68" s="68">
        <v>10</v>
      </c>
      <c r="Q68" s="71">
        <f t="shared" si="0"/>
        <v>26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235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74.25" customHeight="1">
      <c r="A82" s="305" t="s">
        <v>309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4.75" customHeight="1">
      <c r="A83" s="305" t="s">
        <v>309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309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308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19</v>
      </c>
      <c r="K127" s="226">
        <v>18</v>
      </c>
      <c r="L127" s="226">
        <v>18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34</v>
      </c>
      <c r="K128" s="226">
        <v>52</v>
      </c>
      <c r="L128" s="226">
        <v>52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79</v>
      </c>
      <c r="K138" s="226">
        <v>66</v>
      </c>
      <c r="L138" s="226">
        <v>66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8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120</v>
      </c>
      <c r="K139" s="226">
        <v>149</v>
      </c>
      <c r="L139" s="226">
        <v>149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12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256</v>
      </c>
      <c r="K146" s="14">
        <f t="shared" ref="K146:L146" si="5">SUM(K123:K145)</f>
        <v>286</v>
      </c>
      <c r="L146" s="14">
        <f t="shared" si="5"/>
        <v>286</v>
      </c>
      <c r="M146" s="9"/>
      <c r="N146" s="9"/>
      <c r="O146" s="9"/>
      <c r="P146" s="66">
        <v>10</v>
      </c>
      <c r="Q146" s="67">
        <f>J146*0.1</f>
        <v>26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9.25" customHeight="1">
      <c r="A160" s="305" t="s">
        <v>309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4.75" customHeight="1">
      <c r="A161" s="305" t="s">
        <v>309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309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308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27559055118110237" header="0.31496062992125984" footer="0.19685039370078741"/>
  <pageSetup paperSize="9" scale="52" fitToHeight="7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29"/>
  <dimension ref="A1:AE217"/>
  <sheetViews>
    <sheetView view="pageBreakPreview" topLeftCell="A201" zoomScale="80" zoomScaleNormal="75" zoomScaleSheetLayoutView="80" workbookViewId="0">
      <selection activeCell="L2" sqref="L2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251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125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28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217</v>
      </c>
      <c r="K64" s="227">
        <v>225</v>
      </c>
      <c r="L64" s="227">
        <v>225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245</v>
      </c>
      <c r="K68" s="69">
        <f t="shared" ref="K68:L68" si="1">SUM(K59:K67)</f>
        <v>248</v>
      </c>
      <c r="L68" s="69">
        <f t="shared" si="1"/>
        <v>248</v>
      </c>
      <c r="M68" s="69"/>
      <c r="N68" s="69"/>
      <c r="O68" s="69"/>
      <c r="P68" s="68">
        <v>10</v>
      </c>
      <c r="Q68" s="71">
        <f t="shared" si="0"/>
        <v>25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310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" customHeight="1">
      <c r="A83" s="305" t="s">
        <v>310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310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311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0</v>
      </c>
      <c r="K125" s="126">
        <v>1</v>
      </c>
      <c r="L125" s="126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8</v>
      </c>
      <c r="K127" s="226">
        <v>12</v>
      </c>
      <c r="L127" s="226">
        <v>12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20</v>
      </c>
      <c r="K128" s="226">
        <v>10</v>
      </c>
      <c r="L128" s="226">
        <v>10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229">
        <v>51</v>
      </c>
      <c r="K138" s="229">
        <v>48</v>
      </c>
      <c r="L138" s="229">
        <v>48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165</v>
      </c>
      <c r="K139" s="226">
        <v>175</v>
      </c>
      <c r="L139" s="226">
        <v>175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245</v>
      </c>
      <c r="K146" s="14">
        <f t="shared" ref="K146:L146" si="5">SUM(K123:K145)</f>
        <v>248</v>
      </c>
      <c r="L146" s="14">
        <f t="shared" si="5"/>
        <v>248</v>
      </c>
      <c r="M146" s="9"/>
      <c r="N146" s="9"/>
      <c r="O146" s="9"/>
      <c r="P146" s="66">
        <v>10</v>
      </c>
      <c r="Q146" s="67">
        <f>J146*0.1</f>
        <v>25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310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" customHeight="1">
      <c r="A161" s="305" t="s">
        <v>310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8.5" customHeight="1">
      <c r="A162" s="305" t="s">
        <v>310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311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7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0"/>
  <dimension ref="A1:AE217"/>
  <sheetViews>
    <sheetView view="pageBreakPreview" topLeftCell="A10" zoomScale="80" zoomScaleNormal="75" zoomScaleSheetLayoutView="80" workbookViewId="0">
      <selection activeCell="L2" sqref="L2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393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33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16</v>
      </c>
      <c r="K59" s="81">
        <v>15</v>
      </c>
      <c r="L59" s="81">
        <v>15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9</v>
      </c>
      <c r="K63" s="227">
        <v>14</v>
      </c>
      <c r="L63" s="227"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64</v>
      </c>
      <c r="K64" s="227">
        <v>87</v>
      </c>
      <c r="L64" s="227">
        <v>87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89</v>
      </c>
      <c r="K68" s="69">
        <f t="shared" ref="K68:L68" si="1">SUM(K59:K67)</f>
        <v>116</v>
      </c>
      <c r="L68" s="69">
        <f t="shared" si="1"/>
        <v>116</v>
      </c>
      <c r="M68" s="69"/>
      <c r="N68" s="69"/>
      <c r="O68" s="69"/>
      <c r="P68" s="68">
        <v>10</v>
      </c>
      <c r="Q68" s="71">
        <f t="shared" si="0"/>
        <v>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.75" customHeight="1">
      <c r="A82" s="305" t="s">
        <v>312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312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4" customHeight="1">
      <c r="A84" s="305" t="s">
        <v>312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313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3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13</v>
      </c>
      <c r="K128" s="226">
        <v>11</v>
      </c>
      <c r="L128" s="226">
        <v>11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23</v>
      </c>
      <c r="K138" s="226">
        <v>38</v>
      </c>
      <c r="L138" s="226">
        <v>38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44</v>
      </c>
      <c r="K139" s="226">
        <v>59</v>
      </c>
      <c r="L139" s="226">
        <v>59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4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89</v>
      </c>
      <c r="K146" s="14">
        <f t="shared" ref="K146:L146" si="5">SUM(K123:K145)</f>
        <v>116</v>
      </c>
      <c r="L146" s="14">
        <f t="shared" si="5"/>
        <v>116</v>
      </c>
      <c r="M146" s="9"/>
      <c r="N146" s="9"/>
      <c r="O146" s="9"/>
      <c r="P146" s="66">
        <v>10</v>
      </c>
      <c r="Q146" s="67">
        <f>J146*0.1</f>
        <v>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.75" customHeight="1">
      <c r="A160" s="305" t="s">
        <v>312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312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4" customHeight="1">
      <c r="A162" s="305" t="s">
        <v>312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313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56.2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56.2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5" manualBreakCount="5">
    <brk id="24" max="16" man="1"/>
    <brk id="54" max="16" man="1"/>
    <brk id="83" max="16" man="1"/>
    <brk id="162" max="16" man="1"/>
    <brk id="186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1"/>
  <dimension ref="A1:AE217"/>
  <sheetViews>
    <sheetView view="pageBreakPreview" topLeftCell="A54" zoomScale="80" zoomScaleNormal="75" zoomScaleSheetLayoutView="80" workbookViewId="0">
      <selection activeCell="L2" sqref="L2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18</v>
      </c>
      <c r="K59" s="81">
        <v>25</v>
      </c>
      <c r="L59" s="81"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16</v>
      </c>
      <c r="K63" s="227">
        <v>14</v>
      </c>
      <c r="L63" s="227"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2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94</v>
      </c>
      <c r="K64" s="227">
        <v>106</v>
      </c>
      <c r="L64" s="227">
        <v>106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128</v>
      </c>
      <c r="K68" s="69">
        <f t="shared" ref="K68:L68" si="1">SUM(K59:K67)</f>
        <v>145</v>
      </c>
      <c r="L68" s="69">
        <f t="shared" si="1"/>
        <v>145</v>
      </c>
      <c r="M68" s="69"/>
      <c r="N68" s="69"/>
      <c r="O68" s="69"/>
      <c r="P68" s="68">
        <v>10</v>
      </c>
      <c r="Q68" s="71">
        <f t="shared" si="0"/>
        <v>13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.75" customHeight="1">
      <c r="A82" s="305" t="s">
        <v>314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2.25" customHeight="1">
      <c r="A83" s="305" t="s">
        <v>314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314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315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4</v>
      </c>
      <c r="K127" s="226">
        <v>6</v>
      </c>
      <c r="L127" s="226">
        <v>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14</v>
      </c>
      <c r="K128" s="226">
        <v>19</v>
      </c>
      <c r="L128" s="226">
        <v>19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35</v>
      </c>
      <c r="K138" s="226">
        <v>31</v>
      </c>
      <c r="L138" s="226">
        <v>31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4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74</v>
      </c>
      <c r="K139" s="226">
        <v>89</v>
      </c>
      <c r="L139" s="226">
        <v>89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128</v>
      </c>
      <c r="K146" s="14">
        <f t="shared" ref="K146:L146" si="5">SUM(K123:K145)</f>
        <v>145</v>
      </c>
      <c r="L146" s="14">
        <f t="shared" si="5"/>
        <v>145</v>
      </c>
      <c r="M146" s="9"/>
      <c r="N146" s="9"/>
      <c r="O146" s="9"/>
      <c r="P146" s="66">
        <v>10</v>
      </c>
      <c r="Q146" s="67">
        <f>J146*0.1</f>
        <v>13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.75" customHeight="1">
      <c r="A160" s="305" t="s">
        <v>314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2.25" customHeight="1">
      <c r="A161" s="305" t="s">
        <v>314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3" customHeight="1">
      <c r="A162" s="305" t="s">
        <v>314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315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9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2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456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128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3.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3.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3.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3.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3.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3.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3.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3.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3.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3.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39</v>
      </c>
      <c r="K59" s="81">
        <v>35</v>
      </c>
      <c r="L59" s="81">
        <v>35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55</v>
      </c>
      <c r="K63" s="227">
        <v>63</v>
      </c>
      <c r="L63" s="227">
        <v>63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6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200</v>
      </c>
      <c r="K64" s="227">
        <v>216</v>
      </c>
      <c r="L64" s="227">
        <v>216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294</v>
      </c>
      <c r="K68" s="69">
        <f t="shared" ref="K68:L68" si="1">SUM(K59:K67)</f>
        <v>314</v>
      </c>
      <c r="L68" s="69">
        <f t="shared" si="1"/>
        <v>314</v>
      </c>
      <c r="M68" s="69"/>
      <c r="N68" s="69"/>
      <c r="O68" s="69"/>
      <c r="P68" s="68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74.25" customHeight="1">
      <c r="A82" s="305" t="s">
        <v>316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4" customHeight="1">
      <c r="A83" s="305" t="s">
        <v>316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316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7" customHeight="1">
      <c r="A85" s="305" t="s">
        <v>317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9</v>
      </c>
      <c r="L127" s="226">
        <v>9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32</v>
      </c>
      <c r="K128" s="226">
        <v>26</v>
      </c>
      <c r="L128" s="226">
        <v>26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3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5</v>
      </c>
      <c r="K136" s="226">
        <v>4</v>
      </c>
      <c r="L136" s="226">
        <v>4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75</v>
      </c>
      <c r="K138" s="226">
        <v>106</v>
      </c>
      <c r="L138" s="226">
        <v>106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8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171</v>
      </c>
      <c r="K139" s="226">
        <v>168</v>
      </c>
      <c r="L139" s="226">
        <v>168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294</v>
      </c>
      <c r="K146" s="14">
        <f t="shared" ref="K146:L146" si="5">SUM(K123:K145)</f>
        <v>314</v>
      </c>
      <c r="L146" s="14">
        <f t="shared" si="5"/>
        <v>314</v>
      </c>
      <c r="M146" s="9"/>
      <c r="N146" s="9"/>
      <c r="O146" s="9"/>
      <c r="P146" s="66">
        <v>10</v>
      </c>
      <c r="Q146" s="67">
        <f>J146*0.1</f>
        <v>29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74.25" customHeight="1">
      <c r="A160" s="305" t="s">
        <v>316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4" customHeight="1">
      <c r="A161" s="305" t="s">
        <v>316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316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7" customHeight="1">
      <c r="A163" s="305" t="s">
        <v>317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9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35433070866141736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3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252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148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26"/>
      <c r="L22" s="26"/>
      <c r="M22" s="26"/>
      <c r="N22" s="26"/>
      <c r="O22" s="26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26"/>
      <c r="L23" s="26"/>
      <c r="M23" s="26"/>
      <c r="N23" s="26"/>
      <c r="O23" s="26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26"/>
      <c r="L24" s="26"/>
      <c r="M24" s="26"/>
      <c r="N24" s="26"/>
      <c r="O24" s="26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26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357"/>
      <c r="N28" s="350"/>
      <c r="O28" s="26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26"/>
      <c r="N29" s="8"/>
      <c r="O29" s="26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26"/>
      <c r="L30" s="26"/>
      <c r="M30" s="26"/>
      <c r="N30" s="8"/>
      <c r="O30" s="26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26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26"/>
    </row>
    <row r="33" spans="1:15" ht="131.25">
      <c r="A33" s="322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322"/>
      <c r="H33" s="24" t="s">
        <v>15</v>
      </c>
      <c r="I33" s="24" t="s">
        <v>16</v>
      </c>
      <c r="J33" s="316"/>
      <c r="K33" s="316"/>
      <c r="L33" s="322"/>
      <c r="M33" s="350"/>
      <c r="N33" s="316"/>
      <c r="O33" s="26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26"/>
      <c r="L54" s="26"/>
      <c r="M54" s="26"/>
      <c r="N54" s="26"/>
      <c r="O54" s="26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24" t="s">
        <v>25</v>
      </c>
      <c r="C57" s="122" t="s">
        <v>26</v>
      </c>
      <c r="D57" s="24" t="s">
        <v>27</v>
      </c>
      <c r="E57" s="24" t="s">
        <v>28</v>
      </c>
      <c r="F57" s="41" t="s">
        <v>159</v>
      </c>
      <c r="G57" s="322"/>
      <c r="H57" s="24" t="s">
        <v>29</v>
      </c>
      <c r="I57" s="24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96.75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14</v>
      </c>
      <c r="K59" s="81">
        <v>26</v>
      </c>
      <c r="L59" s="81"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</v>
      </c>
    </row>
    <row r="60" spans="1:17" ht="132.75" hidden="1" customHeight="1">
      <c r="A60" s="161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51</v>
      </c>
      <c r="K63" s="227">
        <v>59</v>
      </c>
      <c r="L63" s="227">
        <v>59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5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38</v>
      </c>
      <c r="K64" s="227">
        <v>16</v>
      </c>
      <c r="L64" s="227">
        <v>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103</v>
      </c>
      <c r="K68" s="69">
        <f t="shared" ref="K68:L68" si="1">SUM(K59:K67)</f>
        <v>101</v>
      </c>
      <c r="L68" s="69">
        <f t="shared" si="1"/>
        <v>101</v>
      </c>
      <c r="M68" s="69"/>
      <c r="N68" s="69"/>
      <c r="O68" s="69"/>
      <c r="P68" s="68">
        <v>10</v>
      </c>
      <c r="Q68" s="71">
        <f t="shared" si="0"/>
        <v>10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316">
        <v>5</v>
      </c>
      <c r="F73" s="344"/>
      <c r="G73" s="344"/>
      <c r="H73" s="344"/>
      <c r="I73" s="344"/>
      <c r="J73" s="344"/>
      <c r="K73" s="344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26"/>
      <c r="M74" s="26"/>
      <c r="N74" s="26"/>
      <c r="O74" s="26"/>
    </row>
    <row r="75" spans="1:17">
      <c r="A75" s="340" t="s">
        <v>39</v>
      </c>
      <c r="B75" s="340"/>
      <c r="C75" s="340"/>
      <c r="D75" s="340"/>
      <c r="E75" s="340"/>
      <c r="F75" s="340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28"/>
      <c r="M76" s="28"/>
      <c r="N76" s="28"/>
      <c r="O76" s="28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28"/>
      <c r="M77" s="28"/>
      <c r="N77" s="28"/>
      <c r="O77" s="28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28"/>
      <c r="M78" s="28"/>
      <c r="N78" s="28"/>
      <c r="O78" s="28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26"/>
      <c r="K79" s="26"/>
      <c r="L79" s="26"/>
      <c r="M79" s="26"/>
      <c r="N79" s="26"/>
      <c r="O79" s="26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74.25" customHeight="1">
      <c r="A82" s="305" t="s">
        <v>318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5.5" customHeight="1">
      <c r="A83" s="305" t="s">
        <v>318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4.75" customHeight="1">
      <c r="A84" s="305" t="s">
        <v>318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319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26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26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26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26"/>
      <c r="N90" s="8"/>
      <c r="O90" s="26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26"/>
      <c r="L91" s="26"/>
      <c r="M91" s="26"/>
      <c r="N91" s="8"/>
      <c r="O91" s="26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26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26"/>
    </row>
    <row r="94" spans="1:15" ht="56.25">
      <c r="A94" s="322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322"/>
      <c r="H94" s="24" t="s">
        <v>15</v>
      </c>
      <c r="I94" s="24" t="s">
        <v>16</v>
      </c>
      <c r="J94" s="316"/>
      <c r="K94" s="316"/>
      <c r="L94" s="322"/>
      <c r="M94" s="350"/>
      <c r="N94" s="316"/>
      <c r="O94" s="26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26"/>
      <c r="L118" s="26"/>
      <c r="M118" s="26"/>
      <c r="N118" s="26"/>
      <c r="O118" s="26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322"/>
      <c r="H121" s="24" t="s">
        <v>29</v>
      </c>
      <c r="I121" s="24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2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2"/>
      <c r="K123" s="24">
        <v>0</v>
      </c>
      <c r="L123" s="24"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7</v>
      </c>
      <c r="L127" s="226">
        <v>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24" t="s">
        <v>55</v>
      </c>
      <c r="F128" s="111" t="s">
        <v>234</v>
      </c>
      <c r="G128" s="24" t="s">
        <v>58</v>
      </c>
      <c r="H128" s="24" t="s">
        <v>32</v>
      </c>
      <c r="I128" s="3" t="s">
        <v>102</v>
      </c>
      <c r="J128" s="122">
        <v>7</v>
      </c>
      <c r="K128" s="226">
        <v>19</v>
      </c>
      <c r="L128" s="226">
        <v>19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24" t="s">
        <v>86</v>
      </c>
      <c r="F133" s="25" t="s">
        <v>18</v>
      </c>
      <c r="G133" s="24" t="s">
        <v>58</v>
      </c>
      <c r="H133" s="24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8</v>
      </c>
      <c r="K136" s="226">
        <v>4</v>
      </c>
      <c r="L136" s="226">
        <v>4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49</v>
      </c>
      <c r="K138" s="226">
        <v>60</v>
      </c>
      <c r="L138" s="226">
        <v>60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32</v>
      </c>
      <c r="K139" s="226">
        <v>9</v>
      </c>
      <c r="L139" s="226">
        <v>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3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25"/>
      <c r="E146" s="24"/>
      <c r="F146" s="25"/>
      <c r="G146" s="24"/>
      <c r="H146" s="24"/>
      <c r="I146" s="12"/>
      <c r="J146" s="14">
        <f>SUM(J123:J145)</f>
        <v>103</v>
      </c>
      <c r="K146" s="14">
        <f t="shared" ref="K146:L146" si="5">SUM(K123:K145)</f>
        <v>101</v>
      </c>
      <c r="L146" s="14">
        <f t="shared" si="5"/>
        <v>101</v>
      </c>
      <c r="M146" s="24"/>
      <c r="N146" s="24"/>
      <c r="O146" s="24"/>
      <c r="P146" s="66">
        <v>10</v>
      </c>
      <c r="Q146" s="67">
        <f>J146*0.1</f>
        <v>10</v>
      </c>
    </row>
    <row r="147" spans="1:17">
      <c r="A147" s="26" t="s">
        <v>33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26"/>
      <c r="M148" s="26"/>
      <c r="N148" s="26"/>
      <c r="O148" s="26"/>
    </row>
    <row r="149" spans="1:17">
      <c r="A149" s="24" t="s">
        <v>35</v>
      </c>
      <c r="B149" s="24" t="s">
        <v>36</v>
      </c>
      <c r="C149" s="24" t="s">
        <v>37</v>
      </c>
      <c r="D149" s="24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26"/>
      <c r="M149" s="26"/>
      <c r="N149" s="26"/>
      <c r="O149" s="26"/>
    </row>
    <row r="150" spans="1:17">
      <c r="A150" s="24">
        <v>1</v>
      </c>
      <c r="B150" s="24">
        <v>2</v>
      </c>
      <c r="C150" s="24">
        <v>3</v>
      </c>
      <c r="D150" s="24">
        <v>4</v>
      </c>
      <c r="E150" s="316">
        <v>5</v>
      </c>
      <c r="F150" s="344"/>
      <c r="G150" s="344"/>
      <c r="H150" s="344"/>
      <c r="I150" s="344"/>
      <c r="J150" s="344"/>
      <c r="K150" s="344"/>
      <c r="L150" s="26"/>
      <c r="M150" s="26"/>
      <c r="N150" s="26"/>
      <c r="O150" s="26"/>
    </row>
    <row r="151" spans="1:17" ht="101.25" customHeight="1">
      <c r="A151" s="24" t="s">
        <v>59</v>
      </c>
      <c r="B151" s="24" t="s">
        <v>60</v>
      </c>
      <c r="C151" s="16">
        <v>42443</v>
      </c>
      <c r="D151" s="24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26"/>
      <c r="M151" s="26"/>
      <c r="N151" s="26"/>
      <c r="O151" s="26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6"/>
      <c r="M152" s="26"/>
      <c r="N152" s="26"/>
      <c r="O152" s="26"/>
    </row>
    <row r="153" spans="1:17">
      <c r="A153" s="340" t="s">
        <v>39</v>
      </c>
      <c r="B153" s="340"/>
      <c r="C153" s="340"/>
      <c r="D153" s="340"/>
      <c r="E153" s="340"/>
      <c r="F153" s="340"/>
      <c r="G153" s="26"/>
      <c r="H153" s="26"/>
      <c r="I153" s="26"/>
      <c r="J153" s="26"/>
      <c r="K153" s="26"/>
      <c r="L153" s="26"/>
      <c r="M153" s="26"/>
      <c r="N153" s="26"/>
      <c r="O153" s="26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28"/>
      <c r="M154" s="28"/>
      <c r="N154" s="28"/>
      <c r="O154" s="28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28"/>
      <c r="M155" s="28"/>
      <c r="N155" s="28"/>
      <c r="O155" s="28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28"/>
      <c r="M156" s="28"/>
      <c r="N156" s="28"/>
      <c r="O156" s="28"/>
    </row>
    <row r="157" spans="1:17" s="125" customFormat="1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170"/>
      <c r="K157" s="170"/>
      <c r="L157" s="170"/>
      <c r="M157" s="170"/>
      <c r="N157" s="170"/>
      <c r="O157" s="170"/>
    </row>
    <row r="158" spans="1:17" s="125" customFormat="1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170"/>
      <c r="N158" s="170"/>
      <c r="O158" s="170"/>
      <c r="P158" s="170"/>
    </row>
    <row r="159" spans="1:17" s="125" customFormat="1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s="125" customFormat="1" ht="74.25" customHeight="1">
      <c r="A160" s="305" t="s">
        <v>318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s="125" customFormat="1" ht="55.5" customHeight="1">
      <c r="A161" s="305" t="s">
        <v>318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s="125" customFormat="1" ht="54.75" customHeight="1">
      <c r="A162" s="305" t="s">
        <v>318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s="125" customFormat="1" ht="53.25" customHeight="1">
      <c r="A163" s="305" t="s">
        <v>319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26"/>
      <c r="K164" s="26"/>
      <c r="L164" s="26"/>
      <c r="M164" s="26"/>
      <c r="N164" s="26"/>
      <c r="O164" s="26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26"/>
      <c r="N190" s="26"/>
      <c r="O190" s="26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26"/>
      <c r="N191" s="26"/>
      <c r="O191" s="26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26"/>
      <c r="N192" s="26"/>
      <c r="O192" s="26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26"/>
      <c r="N193" s="26"/>
      <c r="O193" s="26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26"/>
      <c r="N194" s="26"/>
      <c r="O194" s="26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26"/>
      <c r="N195" s="26"/>
      <c r="O195" s="26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26"/>
      <c r="N196" s="26"/>
      <c r="O196" s="26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24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26"/>
      <c r="N201" s="26"/>
      <c r="O201" s="26"/>
    </row>
    <row r="202" spans="1:15">
      <c r="A202" s="24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26"/>
      <c r="N202" s="26"/>
      <c r="O202" s="26"/>
    </row>
    <row r="203" spans="1:15" ht="40.5" customHeight="1">
      <c r="A203" s="24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26"/>
      <c r="N203" s="26"/>
      <c r="O203" s="26"/>
    </row>
    <row r="204" spans="1:15" ht="42.75" customHeight="1">
      <c r="A204" s="24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26"/>
      <c r="N204" s="26"/>
      <c r="O204" s="26"/>
    </row>
    <row r="205" spans="1:15" ht="42" customHeight="1">
      <c r="A205" s="24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26"/>
      <c r="N205" s="26"/>
      <c r="O205" s="26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1:16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1:16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</sheetData>
  <mergeCells count="279"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B173:B174"/>
    <mergeCell ref="C173:C174"/>
    <mergeCell ref="A160:D160"/>
    <mergeCell ref="A161:D161"/>
    <mergeCell ref="A162:D162"/>
    <mergeCell ref="A163:D163"/>
    <mergeCell ref="A158:D158"/>
    <mergeCell ref="E158:G158"/>
    <mergeCell ref="H158:L158"/>
    <mergeCell ref="A159:D159"/>
    <mergeCell ref="E159:G159"/>
    <mergeCell ref="H159:L159"/>
    <mergeCell ref="E160:G160"/>
    <mergeCell ref="H160:L160"/>
    <mergeCell ref="E161:G161"/>
    <mergeCell ref="H161:L161"/>
    <mergeCell ref="E162:G162"/>
    <mergeCell ref="H162:L162"/>
    <mergeCell ref="E163:G163"/>
    <mergeCell ref="H163:L163"/>
    <mergeCell ref="A190:L190"/>
    <mergeCell ref="A191:L191"/>
    <mergeCell ref="A192:L192"/>
    <mergeCell ref="A193:L193"/>
    <mergeCell ref="A194:L194"/>
    <mergeCell ref="A199:O199"/>
    <mergeCell ref="A188:O188"/>
    <mergeCell ref="A157:I157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L173:L174"/>
    <mergeCell ref="M173:M174"/>
    <mergeCell ref="N173:N174"/>
    <mergeCell ref="A176:A177"/>
    <mergeCell ref="B176:B177"/>
    <mergeCell ref="D176:D177"/>
    <mergeCell ref="E176:E177"/>
    <mergeCell ref="F176:F177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D173:D174"/>
    <mergeCell ref="E173:E174"/>
    <mergeCell ref="F173:F174"/>
    <mergeCell ref="A184:A185"/>
    <mergeCell ref="B184:B185"/>
    <mergeCell ref="C184:C185"/>
    <mergeCell ref="D184:D185"/>
    <mergeCell ref="E184:E185"/>
    <mergeCell ref="F184:F185"/>
    <mergeCell ref="A179:J179"/>
    <mergeCell ref="A180:A182"/>
    <mergeCell ref="G173:G174"/>
    <mergeCell ref="H173:I173"/>
    <mergeCell ref="J173:J174"/>
    <mergeCell ref="K173:K174"/>
    <mergeCell ref="C176:C177"/>
    <mergeCell ref="A85:D85"/>
    <mergeCell ref="E85:G85"/>
    <mergeCell ref="H85:L85"/>
    <mergeCell ref="A165:O165"/>
    <mergeCell ref="A167:L167"/>
    <mergeCell ref="N167:N169"/>
    <mergeCell ref="A168:L168"/>
    <mergeCell ref="E151:K151"/>
    <mergeCell ref="E152:K152"/>
    <mergeCell ref="A153:F153"/>
    <mergeCell ref="A154:K154"/>
    <mergeCell ref="A155:K155"/>
    <mergeCell ref="A156:K156"/>
    <mergeCell ref="A148:K148"/>
    <mergeCell ref="E149:K149"/>
    <mergeCell ref="E150:K150"/>
    <mergeCell ref="M167:M170"/>
    <mergeCell ref="O120:O121"/>
    <mergeCell ref="A117:O117"/>
    <mergeCell ref="K120:K121"/>
    <mergeCell ref="L120:L121"/>
    <mergeCell ref="M120:M121"/>
    <mergeCell ref="N120:N121"/>
    <mergeCell ref="J120:J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B180:D180"/>
    <mergeCell ref="E180:F180"/>
    <mergeCell ref="G180:I180"/>
    <mergeCell ref="J180:L180"/>
    <mergeCell ref="M180:O18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4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129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20</v>
      </c>
      <c r="K59" s="81">
        <v>24</v>
      </c>
      <c r="L59" s="81"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18</v>
      </c>
      <c r="K63" s="227">
        <v>18</v>
      </c>
      <c r="L63" s="227">
        <v>18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2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88</v>
      </c>
      <c r="K64" s="227">
        <v>111</v>
      </c>
      <c r="L64" s="227">
        <v>111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9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126</v>
      </c>
      <c r="K68" s="69">
        <f t="shared" ref="K68:L68" si="1">SUM(K59:K67)</f>
        <v>153</v>
      </c>
      <c r="L68" s="69">
        <f t="shared" si="1"/>
        <v>153</v>
      </c>
      <c r="M68" s="69"/>
      <c r="N68" s="69"/>
      <c r="O68" s="69"/>
      <c r="P68" s="68">
        <v>10</v>
      </c>
      <c r="Q68" s="71">
        <f t="shared" si="0"/>
        <v>13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3" customHeight="1">
      <c r="A82" s="305" t="s">
        <v>320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" customHeight="1">
      <c r="A83" s="305" t="s">
        <v>320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4.5" customHeight="1">
      <c r="A84" s="305" t="s">
        <v>320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321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9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3</v>
      </c>
      <c r="K127" s="226">
        <v>6</v>
      </c>
      <c r="L127" s="226">
        <v>6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16</v>
      </c>
      <c r="K128" s="226">
        <v>18</v>
      </c>
      <c r="L128" s="226">
        <v>18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37.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56.2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31</v>
      </c>
      <c r="K138" s="226">
        <v>36</v>
      </c>
      <c r="L138" s="226">
        <v>36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75</v>
      </c>
      <c r="K139" s="226">
        <v>93</v>
      </c>
      <c r="L139" s="226">
        <v>93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63.75" hidden="1" customHeight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126</v>
      </c>
      <c r="K146" s="14">
        <f t="shared" ref="K146:L146" si="5">SUM(K123:K145)</f>
        <v>153</v>
      </c>
      <c r="L146" s="14">
        <f t="shared" si="5"/>
        <v>153</v>
      </c>
      <c r="M146" s="9"/>
      <c r="N146" s="9"/>
      <c r="O146" s="9"/>
      <c r="P146" s="66">
        <v>10</v>
      </c>
      <c r="Q146" s="67">
        <f>J146*0.1</f>
        <v>13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3" customHeight="1">
      <c r="A160" s="305" t="s">
        <v>320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" customHeight="1">
      <c r="A161" s="305" t="s">
        <v>320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4.5" customHeight="1">
      <c r="A162" s="305" t="s">
        <v>320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321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5"/>
  <dimension ref="A1:X217"/>
  <sheetViews>
    <sheetView view="pageBreakPreview" zoomScale="75" zoomScaleNormal="60" zoomScaleSheetLayoutView="75" workbookViewId="0">
      <selection activeCell="L2" sqref="L2"/>
    </sheetView>
  </sheetViews>
  <sheetFormatPr defaultRowHeight="18.75"/>
  <cols>
    <col min="1" max="1" width="30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>
      <c r="L1" s="125" t="s">
        <v>402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29"/>
      <c r="L9" s="129"/>
      <c r="M9" s="130" t="s">
        <v>166</v>
      </c>
      <c r="N9" s="131"/>
      <c r="O9" s="132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133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133"/>
      <c r="B13" s="62"/>
      <c r="C13" s="62"/>
      <c r="D13" s="62"/>
      <c r="E13" s="62"/>
      <c r="F13" s="62"/>
      <c r="G13" s="62"/>
      <c r="H13" s="62"/>
      <c r="I13" s="62"/>
      <c r="J13" s="62"/>
      <c r="K13" s="134"/>
      <c r="L13" s="134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38.7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136"/>
      <c r="L19" s="136"/>
      <c r="M19" s="136"/>
      <c r="N19" s="136"/>
      <c r="O19" s="136"/>
      <c r="P19" s="23"/>
      <c r="Q19" s="23"/>
      <c r="R19" s="23"/>
    </row>
    <row r="20" spans="1:18" ht="35.25" customHeight="1">
      <c r="A20" s="426" t="s">
        <v>243</v>
      </c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136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134"/>
      <c r="L21" s="134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128"/>
      <c r="L22" s="128"/>
      <c r="M22" s="128"/>
      <c r="N22" s="128"/>
      <c r="O22" s="128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128"/>
      <c r="L23" s="128"/>
      <c r="M23" s="128"/>
      <c r="N23" s="128"/>
      <c r="O23" s="128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128"/>
      <c r="L24" s="128"/>
      <c r="M24" s="128"/>
      <c r="N24" s="128"/>
      <c r="O24" s="128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128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128"/>
    </row>
    <row r="28" spans="1:18" ht="32.25" customHeight="1">
      <c r="A28" s="128" t="s">
        <v>9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357"/>
      <c r="N28" s="350"/>
      <c r="O28" s="128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128"/>
      <c r="N29" s="8"/>
      <c r="O29" s="128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128"/>
      <c r="L30" s="128"/>
      <c r="M30" s="128"/>
      <c r="N30" s="8"/>
      <c r="O30" s="128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128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128"/>
    </row>
    <row r="33" spans="1:15" ht="131.25">
      <c r="A33" s="322"/>
      <c r="B33" s="126" t="s">
        <v>25</v>
      </c>
      <c r="C33" s="126" t="s">
        <v>26</v>
      </c>
      <c r="D33" s="126" t="s">
        <v>27</v>
      </c>
      <c r="E33" s="126" t="s">
        <v>28</v>
      </c>
      <c r="F33" s="126" t="s">
        <v>18</v>
      </c>
      <c r="G33" s="322"/>
      <c r="H33" s="126" t="s">
        <v>15</v>
      </c>
      <c r="I33" s="126" t="s">
        <v>16</v>
      </c>
      <c r="J33" s="316"/>
      <c r="K33" s="316"/>
      <c r="L33" s="322"/>
      <c r="M33" s="350"/>
      <c r="N33" s="316"/>
      <c r="O33" s="128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26">
        <v>7</v>
      </c>
      <c r="H34" s="126">
        <v>8</v>
      </c>
      <c r="I34" s="126">
        <v>9</v>
      </c>
      <c r="J34" s="126">
        <v>10</v>
      </c>
      <c r="K34" s="126">
        <v>11</v>
      </c>
      <c r="L34" s="126">
        <v>12</v>
      </c>
      <c r="M34" s="127">
        <v>13</v>
      </c>
      <c r="N34" s="127">
        <v>14</v>
      </c>
      <c r="O34" s="128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126" t="s">
        <v>95</v>
      </c>
      <c r="I35" s="126">
        <v>744</v>
      </c>
      <c r="J35" s="126">
        <v>100</v>
      </c>
      <c r="K35" s="127">
        <v>100</v>
      </c>
      <c r="L35" s="127">
        <v>100</v>
      </c>
      <c r="M35" s="127">
        <v>10</v>
      </c>
      <c r="N35" s="71">
        <v>10</v>
      </c>
      <c r="O35" s="128"/>
    </row>
    <row r="36" spans="1:15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74.25" customHeight="1">
      <c r="A39" s="393" t="s">
        <v>208</v>
      </c>
      <c r="B39" s="364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93"/>
      <c r="B40" s="364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126">
        <v>642</v>
      </c>
      <c r="J42" s="126">
        <v>0</v>
      </c>
      <c r="K42" s="127">
        <v>0</v>
      </c>
      <c r="L42" s="127">
        <v>0</v>
      </c>
      <c r="M42" s="127">
        <v>0</v>
      </c>
      <c r="N42" s="127">
        <v>0</v>
      </c>
      <c r="O42" s="128"/>
    </row>
    <row r="43" spans="1:15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128"/>
      <c r="L54" s="128"/>
      <c r="M54" s="128"/>
      <c r="N54" s="128"/>
      <c r="O54" s="128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126" t="s">
        <v>25</v>
      </c>
      <c r="C57" s="126" t="s">
        <v>26</v>
      </c>
      <c r="D57" s="126" t="s">
        <v>27</v>
      </c>
      <c r="E57" s="126" t="s">
        <v>28</v>
      </c>
      <c r="F57" s="126" t="s">
        <v>159</v>
      </c>
      <c r="G57" s="322"/>
      <c r="H57" s="126" t="s">
        <v>29</v>
      </c>
      <c r="I57" s="126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126">
        <v>1</v>
      </c>
      <c r="B58" s="126">
        <v>2</v>
      </c>
      <c r="C58" s="126">
        <v>3</v>
      </c>
      <c r="D58" s="126">
        <v>4</v>
      </c>
      <c r="E58" s="126">
        <v>5</v>
      </c>
      <c r="F58" s="126">
        <v>6</v>
      </c>
      <c r="G58" s="126">
        <v>7</v>
      </c>
      <c r="H58" s="126">
        <v>8</v>
      </c>
      <c r="I58" s="126">
        <v>9</v>
      </c>
      <c r="J58" s="126">
        <v>10</v>
      </c>
      <c r="K58" s="126">
        <v>11</v>
      </c>
      <c r="L58" s="126">
        <v>12</v>
      </c>
      <c r="M58" s="126">
        <v>13</v>
      </c>
      <c r="N58" s="126">
        <v>14</v>
      </c>
      <c r="O58" s="126">
        <v>15</v>
      </c>
      <c r="P58" s="66">
        <v>16</v>
      </c>
      <c r="Q58" s="66">
        <v>17</v>
      </c>
    </row>
    <row r="59" spans="1:17" s="98" customFormat="1" ht="56.25">
      <c r="A59" s="165" t="s">
        <v>205</v>
      </c>
      <c r="B59" s="141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6">
        <v>82</v>
      </c>
      <c r="K59" s="81">
        <v>90</v>
      </c>
      <c r="L59" s="81">
        <v>90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8</v>
      </c>
    </row>
    <row r="60" spans="1:17" ht="150" hidden="1">
      <c r="A60" s="166" t="s">
        <v>207</v>
      </c>
      <c r="B60" s="142" t="s">
        <v>177</v>
      </c>
      <c r="C60" s="126" t="s">
        <v>19</v>
      </c>
      <c r="D60" s="120" t="s">
        <v>154</v>
      </c>
      <c r="E60" s="127" t="s">
        <v>30</v>
      </c>
      <c r="F60" s="126" t="s">
        <v>55</v>
      </c>
      <c r="G60" s="126" t="s">
        <v>31</v>
      </c>
      <c r="H60" s="126" t="s">
        <v>32</v>
      </c>
      <c r="I60" s="121" t="s">
        <v>102</v>
      </c>
      <c r="J60" s="126"/>
      <c r="K60" s="227">
        <v>0</v>
      </c>
      <c r="L60" s="227">
        <v>0</v>
      </c>
      <c r="M60" s="126" t="s">
        <v>18</v>
      </c>
      <c r="N60" s="126" t="s">
        <v>18</v>
      </c>
      <c r="O60" s="126" t="s">
        <v>18</v>
      </c>
      <c r="P60" s="127">
        <v>10</v>
      </c>
      <c r="Q60" s="71">
        <f>J60*0.1</f>
        <v>0</v>
      </c>
    </row>
    <row r="61" spans="1:17" ht="150" hidden="1">
      <c r="A61" s="167" t="s">
        <v>160</v>
      </c>
      <c r="B61" s="142" t="s">
        <v>181</v>
      </c>
      <c r="C61" s="120" t="s">
        <v>17</v>
      </c>
      <c r="D61" s="126" t="s">
        <v>154</v>
      </c>
      <c r="E61" s="127" t="s">
        <v>30</v>
      </c>
      <c r="F61" s="126" t="s">
        <v>86</v>
      </c>
      <c r="G61" s="126" t="s">
        <v>31</v>
      </c>
      <c r="H61" s="126" t="s">
        <v>32</v>
      </c>
      <c r="I61" s="121" t="s">
        <v>102</v>
      </c>
      <c r="J61" s="126"/>
      <c r="K61" s="227">
        <v>0</v>
      </c>
      <c r="L61" s="227">
        <v>0</v>
      </c>
      <c r="M61" s="126" t="s">
        <v>18</v>
      </c>
      <c r="N61" s="126" t="s">
        <v>18</v>
      </c>
      <c r="O61" s="126" t="s">
        <v>18</v>
      </c>
      <c r="P61" s="127">
        <v>10</v>
      </c>
      <c r="Q61" s="71">
        <f t="shared" ref="Q61:Q68" si="0">J61*0.1</f>
        <v>0</v>
      </c>
    </row>
    <row r="62" spans="1:17" ht="150" hidden="1">
      <c r="A62" s="154" t="s">
        <v>178</v>
      </c>
      <c r="B62" s="142" t="s">
        <v>179</v>
      </c>
      <c r="C62" s="120" t="s">
        <v>19</v>
      </c>
      <c r="D62" s="126" t="s">
        <v>154</v>
      </c>
      <c r="E62" s="127" t="s">
        <v>30</v>
      </c>
      <c r="F62" s="126" t="s">
        <v>86</v>
      </c>
      <c r="G62" s="126" t="s">
        <v>31</v>
      </c>
      <c r="H62" s="126" t="s">
        <v>32</v>
      </c>
      <c r="I62" s="121" t="s">
        <v>102</v>
      </c>
      <c r="J62" s="126"/>
      <c r="K62" s="227">
        <v>0</v>
      </c>
      <c r="L62" s="227">
        <v>0</v>
      </c>
      <c r="M62" s="126" t="s">
        <v>18</v>
      </c>
      <c r="N62" s="126" t="s">
        <v>18</v>
      </c>
      <c r="O62" s="126" t="s">
        <v>18</v>
      </c>
      <c r="P62" s="127">
        <v>10</v>
      </c>
      <c r="Q62" s="71">
        <f t="shared" si="0"/>
        <v>0</v>
      </c>
    </row>
    <row r="63" spans="1:17" s="98" customFormat="1" ht="96.75" customHeight="1">
      <c r="A63" s="168" t="s">
        <v>208</v>
      </c>
      <c r="B63" s="142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3">
        <v>43</v>
      </c>
      <c r="K63" s="227">
        <v>47</v>
      </c>
      <c r="L63" s="227">
        <v>47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4</v>
      </c>
    </row>
    <row r="64" spans="1:17" ht="56.25">
      <c r="A64" s="169" t="s">
        <v>206</v>
      </c>
      <c r="B64" s="141" t="s">
        <v>364</v>
      </c>
      <c r="C64" s="120" t="s">
        <v>17</v>
      </c>
      <c r="D64" s="126" t="s">
        <v>158</v>
      </c>
      <c r="E64" s="127" t="s">
        <v>30</v>
      </c>
      <c r="F64" s="126" t="s">
        <v>55</v>
      </c>
      <c r="G64" s="126" t="s">
        <v>31</v>
      </c>
      <c r="H64" s="126" t="s">
        <v>32</v>
      </c>
      <c r="I64" s="121" t="s">
        <v>102</v>
      </c>
      <c r="J64" s="126">
        <v>247</v>
      </c>
      <c r="K64" s="227">
        <v>345</v>
      </c>
      <c r="L64" s="227">
        <v>345</v>
      </c>
      <c r="M64" s="126" t="s">
        <v>18</v>
      </c>
      <c r="N64" s="126" t="s">
        <v>18</v>
      </c>
      <c r="O64" s="126" t="s">
        <v>18</v>
      </c>
      <c r="P64" s="127">
        <v>10</v>
      </c>
      <c r="Q64" s="71">
        <f t="shared" si="0"/>
        <v>25</v>
      </c>
    </row>
    <row r="65" spans="1:18" ht="150" hidden="1">
      <c r="A65" s="154" t="s">
        <v>182</v>
      </c>
      <c r="B65" s="142" t="s">
        <v>181</v>
      </c>
      <c r="C65" s="120" t="s">
        <v>17</v>
      </c>
      <c r="D65" s="126" t="s">
        <v>158</v>
      </c>
      <c r="E65" s="127" t="s">
        <v>30</v>
      </c>
      <c r="F65" s="126" t="s">
        <v>86</v>
      </c>
      <c r="G65" s="126" t="s">
        <v>31</v>
      </c>
      <c r="H65" s="126" t="s">
        <v>32</v>
      </c>
      <c r="I65" s="121" t="s">
        <v>102</v>
      </c>
      <c r="J65" s="80"/>
      <c r="K65" s="81">
        <v>0</v>
      </c>
      <c r="L65" s="81">
        <v>0</v>
      </c>
      <c r="M65" s="126" t="s">
        <v>18</v>
      </c>
      <c r="N65" s="126" t="s">
        <v>18</v>
      </c>
      <c r="O65" s="126" t="s">
        <v>18</v>
      </c>
      <c r="P65" s="127">
        <v>5</v>
      </c>
      <c r="Q65" s="71">
        <f t="shared" si="0"/>
        <v>0</v>
      </c>
    </row>
    <row r="66" spans="1:18" ht="150" hidden="1">
      <c r="A66" s="154" t="s">
        <v>183</v>
      </c>
      <c r="B66" s="142" t="s">
        <v>179</v>
      </c>
      <c r="C66" s="120" t="s">
        <v>19</v>
      </c>
      <c r="D66" s="126" t="s">
        <v>158</v>
      </c>
      <c r="E66" s="127" t="s">
        <v>30</v>
      </c>
      <c r="F66" s="126" t="s">
        <v>86</v>
      </c>
      <c r="G66" s="126" t="s">
        <v>31</v>
      </c>
      <c r="H66" s="126" t="s">
        <v>32</v>
      </c>
      <c r="I66" s="121" t="s">
        <v>102</v>
      </c>
      <c r="J66" s="126"/>
      <c r="K66" s="81">
        <v>0</v>
      </c>
      <c r="L66" s="81">
        <v>0</v>
      </c>
      <c r="M66" s="126" t="s">
        <v>18</v>
      </c>
      <c r="N66" s="126" t="s">
        <v>18</v>
      </c>
      <c r="O66" s="126" t="s">
        <v>18</v>
      </c>
      <c r="P66" s="127"/>
      <c r="Q66" s="71">
        <f t="shared" si="0"/>
        <v>0</v>
      </c>
    </row>
    <row r="67" spans="1:18" hidden="1">
      <c r="A67" s="19"/>
      <c r="B67" s="127"/>
      <c r="C67" s="126"/>
      <c r="D67" s="126"/>
      <c r="E67" s="127"/>
      <c r="F67" s="127"/>
      <c r="G67" s="126"/>
      <c r="H67" s="126"/>
      <c r="I67" s="121"/>
      <c r="J67" s="126"/>
      <c r="K67" s="126"/>
      <c r="L67" s="126"/>
      <c r="M67" s="126"/>
      <c r="N67" s="126"/>
      <c r="O67" s="126"/>
      <c r="P67" s="127"/>
      <c r="Q67" s="71">
        <f t="shared" si="0"/>
        <v>0</v>
      </c>
    </row>
    <row r="68" spans="1:18" ht="23.25" customHeight="1">
      <c r="A68" s="11" t="s">
        <v>92</v>
      </c>
      <c r="B68" s="127"/>
      <c r="C68" s="126"/>
      <c r="D68" s="126"/>
      <c r="E68" s="127"/>
      <c r="F68" s="127"/>
      <c r="G68" s="126"/>
      <c r="H68" s="126"/>
      <c r="I68" s="12"/>
      <c r="J68" s="126">
        <f>SUM(J59:J67)</f>
        <v>372</v>
      </c>
      <c r="K68" s="126">
        <f>SUM(K59:K67)</f>
        <v>482</v>
      </c>
      <c r="L68" s="126">
        <f>SUM(L59:L67)</f>
        <v>482</v>
      </c>
      <c r="M68" s="126"/>
      <c r="N68" s="126"/>
      <c r="O68" s="126"/>
      <c r="P68" s="127">
        <v>10</v>
      </c>
      <c r="Q68" s="71">
        <f t="shared" si="0"/>
        <v>37</v>
      </c>
      <c r="R68" s="125">
        <f>J68-'[1]МАДОУ 66'!J52-'[1]МБДОУ 9'!J52</f>
        <v>-151</v>
      </c>
    </row>
    <row r="69" spans="1:18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8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8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128"/>
      <c r="M71" s="128"/>
      <c r="N71" s="128"/>
      <c r="O71" s="128"/>
    </row>
    <row r="72" spans="1:18">
      <c r="A72" s="126" t="s">
        <v>35</v>
      </c>
      <c r="B72" s="126" t="s">
        <v>36</v>
      </c>
      <c r="C72" s="126" t="s">
        <v>37</v>
      </c>
      <c r="D72" s="126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128"/>
      <c r="M72" s="128"/>
      <c r="N72" s="128"/>
      <c r="O72" s="128"/>
    </row>
    <row r="73" spans="1:18">
      <c r="A73" s="126">
        <v>1</v>
      </c>
      <c r="B73" s="126">
        <v>2</v>
      </c>
      <c r="C73" s="126">
        <v>3</v>
      </c>
      <c r="D73" s="126">
        <v>4</v>
      </c>
      <c r="E73" s="316">
        <v>5</v>
      </c>
      <c r="F73" s="344"/>
      <c r="G73" s="344"/>
      <c r="H73" s="344"/>
      <c r="I73" s="344"/>
      <c r="J73" s="344"/>
      <c r="K73" s="344"/>
      <c r="L73" s="128"/>
      <c r="M73" s="128"/>
      <c r="N73" s="128"/>
      <c r="O73" s="128"/>
    </row>
    <row r="74" spans="1:18">
      <c r="A74" s="126" t="s">
        <v>18</v>
      </c>
      <c r="B74" s="126" t="s">
        <v>18</v>
      </c>
      <c r="C74" s="126" t="s">
        <v>18</v>
      </c>
      <c r="D74" s="126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128"/>
      <c r="M74" s="128"/>
      <c r="N74" s="128"/>
      <c r="O74" s="128"/>
    </row>
    <row r="75" spans="1:18">
      <c r="A75" s="340" t="s">
        <v>39</v>
      </c>
      <c r="B75" s="340"/>
      <c r="C75" s="340"/>
      <c r="D75" s="340"/>
      <c r="E75" s="340"/>
      <c r="F75" s="340"/>
      <c r="G75" s="128"/>
      <c r="H75" s="128"/>
      <c r="I75" s="128"/>
      <c r="J75" s="128"/>
      <c r="K75" s="128"/>
      <c r="L75" s="128"/>
      <c r="M75" s="128"/>
      <c r="N75" s="128"/>
      <c r="O75" s="128"/>
    </row>
    <row r="76" spans="1:18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7"/>
      <c r="M76" s="137"/>
      <c r="N76" s="137"/>
      <c r="O76" s="137"/>
    </row>
    <row r="77" spans="1:18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7"/>
      <c r="M77" s="137"/>
      <c r="N77" s="137"/>
      <c r="O77" s="137"/>
    </row>
    <row r="78" spans="1:18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7"/>
      <c r="M78" s="137"/>
      <c r="N78" s="137"/>
      <c r="O78" s="137"/>
    </row>
    <row r="79" spans="1:18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128"/>
      <c r="K79" s="128"/>
      <c r="L79" s="128"/>
      <c r="M79" s="128"/>
      <c r="N79" s="128"/>
      <c r="O79" s="128"/>
    </row>
    <row r="80" spans="1:18" ht="18.75" customHeight="1">
      <c r="A80" s="350" t="s">
        <v>43</v>
      </c>
      <c r="B80" s="350"/>
      <c r="C80" s="350"/>
      <c r="D80" s="350"/>
      <c r="E80" s="350" t="s">
        <v>44</v>
      </c>
      <c r="F80" s="350"/>
      <c r="G80" s="350"/>
      <c r="H80" s="350" t="s">
        <v>45</v>
      </c>
      <c r="I80" s="350"/>
      <c r="J80" s="350"/>
      <c r="K80" s="350"/>
      <c r="L80" s="350"/>
      <c r="M80" s="128"/>
      <c r="N80" s="128"/>
      <c r="O80" s="128"/>
      <c r="P80" s="128"/>
    </row>
    <row r="81" spans="1:15">
      <c r="A81" s="316">
        <v>1</v>
      </c>
      <c r="B81" s="316"/>
      <c r="C81" s="316"/>
      <c r="D81" s="316"/>
      <c r="E81" s="337">
        <v>2</v>
      </c>
      <c r="F81" s="396"/>
      <c r="G81" s="389"/>
      <c r="H81" s="350">
        <v>3</v>
      </c>
      <c r="I81" s="350"/>
      <c r="J81" s="350"/>
      <c r="K81" s="350"/>
      <c r="L81" s="350"/>
    </row>
    <row r="82" spans="1:15" ht="78" customHeight="1">
      <c r="A82" s="311" t="s">
        <v>322</v>
      </c>
      <c r="B82" s="312"/>
      <c r="C82" s="312"/>
      <c r="D82" s="313"/>
      <c r="E82" s="337" t="s">
        <v>46</v>
      </c>
      <c r="F82" s="396"/>
      <c r="G82" s="389"/>
      <c r="H82" s="337" t="s">
        <v>47</v>
      </c>
      <c r="I82" s="396"/>
      <c r="J82" s="396"/>
      <c r="K82" s="396"/>
      <c r="L82" s="389"/>
    </row>
    <row r="83" spans="1:15" ht="74.25" customHeight="1">
      <c r="A83" s="311" t="s">
        <v>322</v>
      </c>
      <c r="B83" s="312"/>
      <c r="C83" s="312"/>
      <c r="D83" s="313"/>
      <c r="E83" s="337" t="s">
        <v>48</v>
      </c>
      <c r="F83" s="396"/>
      <c r="G83" s="389"/>
      <c r="H83" s="337" t="s">
        <v>49</v>
      </c>
      <c r="I83" s="396"/>
      <c r="J83" s="396"/>
      <c r="K83" s="396"/>
      <c r="L83" s="389"/>
    </row>
    <row r="84" spans="1:15" ht="75.75" customHeight="1">
      <c r="A84" s="311" t="s">
        <v>322</v>
      </c>
      <c r="B84" s="312"/>
      <c r="C84" s="312"/>
      <c r="D84" s="313"/>
      <c r="E84" s="337" t="s">
        <v>51</v>
      </c>
      <c r="F84" s="396"/>
      <c r="G84" s="389"/>
      <c r="H84" s="337" t="s">
        <v>47</v>
      </c>
      <c r="I84" s="396"/>
      <c r="J84" s="396"/>
      <c r="K84" s="396"/>
      <c r="L84" s="389"/>
    </row>
    <row r="85" spans="1:15" ht="63" customHeight="1">
      <c r="A85" s="311" t="s">
        <v>323</v>
      </c>
      <c r="B85" s="312"/>
      <c r="C85" s="312"/>
      <c r="D85" s="313"/>
      <c r="E85" s="337" t="s">
        <v>50</v>
      </c>
      <c r="F85" s="396"/>
      <c r="G85" s="389"/>
      <c r="H85" s="397" t="s">
        <v>171</v>
      </c>
      <c r="I85" s="338"/>
      <c r="J85" s="338"/>
      <c r="K85" s="338"/>
      <c r="L85" s="33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8"/>
      <c r="K86" s="128"/>
      <c r="L86" s="128"/>
      <c r="M86" s="128"/>
      <c r="N86" s="128"/>
      <c r="O86" s="128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128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128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128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128"/>
      <c r="N90" s="8"/>
      <c r="O90" s="128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128"/>
      <c r="L91" s="128"/>
      <c r="M91" s="128"/>
      <c r="N91" s="8"/>
      <c r="O91" s="128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128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128"/>
    </row>
    <row r="94" spans="1:15" ht="56.25">
      <c r="A94" s="322"/>
      <c r="B94" s="126" t="s">
        <v>26</v>
      </c>
      <c r="C94" s="126" t="s">
        <v>27</v>
      </c>
      <c r="D94" s="126" t="s">
        <v>18</v>
      </c>
      <c r="E94" s="126" t="s">
        <v>57</v>
      </c>
      <c r="F94" s="126" t="s">
        <v>18</v>
      </c>
      <c r="G94" s="322"/>
      <c r="H94" s="126" t="s">
        <v>15</v>
      </c>
      <c r="I94" s="126" t="s">
        <v>16</v>
      </c>
      <c r="J94" s="316"/>
      <c r="K94" s="316"/>
      <c r="L94" s="322"/>
      <c r="M94" s="350"/>
      <c r="N94" s="316"/>
      <c r="O94" s="128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26">
        <v>7</v>
      </c>
      <c r="H95" s="126">
        <v>8</v>
      </c>
      <c r="I95" s="126">
        <v>9</v>
      </c>
      <c r="J95" s="126">
        <v>10</v>
      </c>
      <c r="K95" s="126">
        <v>11</v>
      </c>
      <c r="L95" s="126">
        <v>12</v>
      </c>
      <c r="M95" s="127">
        <v>13</v>
      </c>
      <c r="N95" s="127">
        <v>14</v>
      </c>
      <c r="O95" s="128"/>
    </row>
    <row r="96" spans="1:15" ht="162.75" hidden="1" customHeight="1">
      <c r="A96" s="155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126">
        <v>0</v>
      </c>
      <c r="K96" s="126">
        <v>0</v>
      </c>
      <c r="L96" s="126">
        <v>0</v>
      </c>
      <c r="M96" s="127">
        <v>0</v>
      </c>
      <c r="N96" s="71">
        <v>0</v>
      </c>
      <c r="O96" s="128"/>
    </row>
    <row r="97" spans="1:15" ht="162.75" customHeight="1">
      <c r="A97" s="156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ht="162.75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ht="162.75" hidden="1" customHeight="1">
      <c r="A101" s="158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ht="162.75" hidden="1" customHeight="1">
      <c r="A102" s="158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ht="162.75" hidden="1" customHeight="1">
      <c r="A103" s="158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ht="162.75" hidden="1" customHeight="1">
      <c r="A104" s="158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ht="162.75" hidden="1" customHeight="1">
      <c r="A105" s="158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ht="162.75" hidden="1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5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5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5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5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58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128"/>
      <c r="L118" s="128"/>
      <c r="M118" s="128"/>
      <c r="N118" s="128"/>
      <c r="O118" s="128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126" t="s">
        <v>26</v>
      </c>
      <c r="C121" s="126" t="s">
        <v>27</v>
      </c>
      <c r="D121" s="126" t="s">
        <v>18</v>
      </c>
      <c r="E121" s="126" t="s">
        <v>57</v>
      </c>
      <c r="F121" s="126" t="s">
        <v>18</v>
      </c>
      <c r="G121" s="322"/>
      <c r="H121" s="126" t="s">
        <v>29</v>
      </c>
      <c r="I121" s="126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126">
        <v>4</v>
      </c>
      <c r="E122" s="126">
        <v>5</v>
      </c>
      <c r="F122" s="126">
        <v>6</v>
      </c>
      <c r="G122" s="126">
        <v>7</v>
      </c>
      <c r="H122" s="126">
        <v>8</v>
      </c>
      <c r="I122" s="126">
        <v>9</v>
      </c>
      <c r="J122" s="126">
        <v>10</v>
      </c>
      <c r="K122" s="126">
        <v>11</v>
      </c>
      <c r="L122" s="126">
        <v>12</v>
      </c>
      <c r="M122" s="126">
        <v>13</v>
      </c>
      <c r="N122" s="126">
        <v>14</v>
      </c>
      <c r="O122" s="126">
        <v>15</v>
      </c>
      <c r="P122" s="66">
        <v>16</v>
      </c>
      <c r="Q122" s="66">
        <v>17</v>
      </c>
    </row>
    <row r="123" spans="1:17" ht="56.25" hidden="1">
      <c r="A123" s="155" t="s">
        <v>185</v>
      </c>
      <c r="B123" s="120" t="s">
        <v>153</v>
      </c>
      <c r="C123" s="120" t="s">
        <v>154</v>
      </c>
      <c r="D123" s="127" t="s">
        <v>18</v>
      </c>
      <c r="E123" s="126" t="s">
        <v>55</v>
      </c>
      <c r="F123" s="127" t="s">
        <v>18</v>
      </c>
      <c r="G123" s="126" t="s">
        <v>58</v>
      </c>
      <c r="H123" s="126" t="s">
        <v>32</v>
      </c>
      <c r="I123" s="121" t="s">
        <v>102</v>
      </c>
      <c r="J123" s="126"/>
      <c r="K123" s="126">
        <v>0</v>
      </c>
      <c r="L123" s="126">
        <v>0</v>
      </c>
      <c r="M123" s="14" t="s">
        <v>18</v>
      </c>
      <c r="N123" s="126" t="s">
        <v>18</v>
      </c>
      <c r="O123" s="126" t="s">
        <v>18</v>
      </c>
      <c r="P123" s="66">
        <v>10</v>
      </c>
      <c r="Q123" s="67">
        <f t="shared" ref="Q123:Q124" si="1">J123*0.1</f>
        <v>0</v>
      </c>
    </row>
    <row r="124" spans="1:17" ht="75">
      <c r="A124" s="156" t="s">
        <v>186</v>
      </c>
      <c r="B124" s="120" t="s">
        <v>54</v>
      </c>
      <c r="C124" s="120" t="s">
        <v>154</v>
      </c>
      <c r="D124" s="127" t="s">
        <v>18</v>
      </c>
      <c r="E124" s="126" t="s">
        <v>55</v>
      </c>
      <c r="F124" s="127" t="s">
        <v>18</v>
      </c>
      <c r="G124" s="126" t="s">
        <v>58</v>
      </c>
      <c r="H124" s="126" t="s">
        <v>32</v>
      </c>
      <c r="I124" s="121" t="s">
        <v>102</v>
      </c>
      <c r="J124" s="126">
        <v>0</v>
      </c>
      <c r="K124" s="126">
        <v>1</v>
      </c>
      <c r="L124" s="126">
        <v>1</v>
      </c>
      <c r="M124" s="14" t="s">
        <v>18</v>
      </c>
      <c r="N124" s="126" t="s">
        <v>18</v>
      </c>
      <c r="O124" s="126" t="s">
        <v>18</v>
      </c>
      <c r="P124" s="66">
        <v>10</v>
      </c>
      <c r="Q124" s="67">
        <f t="shared" si="1"/>
        <v>0</v>
      </c>
    </row>
    <row r="125" spans="1:17" ht="37.5">
      <c r="A125" s="166" t="s">
        <v>187</v>
      </c>
      <c r="B125" s="120" t="s">
        <v>20</v>
      </c>
      <c r="C125" s="120" t="s">
        <v>154</v>
      </c>
      <c r="D125" s="127" t="s">
        <v>18</v>
      </c>
      <c r="E125" s="126" t="s">
        <v>55</v>
      </c>
      <c r="F125" s="127" t="s">
        <v>18</v>
      </c>
      <c r="G125" s="126" t="s">
        <v>58</v>
      </c>
      <c r="H125" s="126" t="s">
        <v>32</v>
      </c>
      <c r="I125" s="121" t="s">
        <v>102</v>
      </c>
      <c r="J125" s="126">
        <v>0</v>
      </c>
      <c r="K125" s="126">
        <v>1</v>
      </c>
      <c r="L125" s="126">
        <v>1</v>
      </c>
      <c r="M125" s="14" t="s">
        <v>18</v>
      </c>
      <c r="N125" s="126" t="s">
        <v>18</v>
      </c>
      <c r="O125" s="126" t="s">
        <v>18</v>
      </c>
      <c r="P125" s="66">
        <v>10</v>
      </c>
      <c r="Q125" s="67">
        <f>J125*0.1</f>
        <v>0</v>
      </c>
    </row>
    <row r="126" spans="1:17" ht="93.75">
      <c r="A126" s="169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3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9" t="s">
        <v>188</v>
      </c>
      <c r="B127" s="120" t="s">
        <v>155</v>
      </c>
      <c r="C127" s="120" t="s">
        <v>154</v>
      </c>
      <c r="D127" s="127" t="s">
        <v>18</v>
      </c>
      <c r="E127" s="126" t="s">
        <v>55</v>
      </c>
      <c r="F127" s="127" t="s">
        <v>18</v>
      </c>
      <c r="G127" s="126" t="s">
        <v>58</v>
      </c>
      <c r="H127" s="126" t="s">
        <v>32</v>
      </c>
      <c r="I127" s="121" t="s">
        <v>102</v>
      </c>
      <c r="J127" s="126">
        <v>20</v>
      </c>
      <c r="K127" s="226">
        <v>27</v>
      </c>
      <c r="L127" s="226">
        <v>27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6" t="s">
        <v>189</v>
      </c>
      <c r="B128" s="120" t="s">
        <v>56</v>
      </c>
      <c r="C128" s="120" t="s">
        <v>154</v>
      </c>
      <c r="D128" s="127" t="s">
        <v>18</v>
      </c>
      <c r="E128" s="126" t="s">
        <v>55</v>
      </c>
      <c r="F128" s="127" t="s">
        <v>234</v>
      </c>
      <c r="G128" s="126" t="s">
        <v>58</v>
      </c>
      <c r="H128" s="126" t="s">
        <v>32</v>
      </c>
      <c r="I128" s="121" t="s">
        <v>102</v>
      </c>
      <c r="J128" s="126">
        <v>59</v>
      </c>
      <c r="K128" s="226">
        <v>61</v>
      </c>
      <c r="L128" s="226">
        <v>61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2">J128*0.1</f>
        <v>6</v>
      </c>
    </row>
    <row r="129" spans="1:17" ht="93.75" hidden="1">
      <c r="A129" s="158" t="s">
        <v>190</v>
      </c>
      <c r="B129" s="120" t="s">
        <v>153</v>
      </c>
      <c r="C129" s="120" t="s">
        <v>154</v>
      </c>
      <c r="D129" s="127" t="s">
        <v>18</v>
      </c>
      <c r="E129" s="126" t="s">
        <v>86</v>
      </c>
      <c r="F129" s="127" t="s">
        <v>18</v>
      </c>
      <c r="G129" s="126" t="s">
        <v>58</v>
      </c>
      <c r="H129" s="126" t="s">
        <v>32</v>
      </c>
      <c r="I129" s="121" t="s">
        <v>102</v>
      </c>
      <c r="J129" s="126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2"/>
        <v>0</v>
      </c>
    </row>
    <row r="130" spans="1:17" ht="93.75" hidden="1">
      <c r="A130" s="158" t="s">
        <v>191</v>
      </c>
      <c r="B130" s="120" t="s">
        <v>54</v>
      </c>
      <c r="C130" s="120" t="s">
        <v>154</v>
      </c>
      <c r="D130" s="127" t="s">
        <v>18</v>
      </c>
      <c r="E130" s="126" t="s">
        <v>86</v>
      </c>
      <c r="F130" s="127" t="s">
        <v>18</v>
      </c>
      <c r="G130" s="126" t="s">
        <v>58</v>
      </c>
      <c r="H130" s="126" t="s">
        <v>32</v>
      </c>
      <c r="I130" s="121" t="s">
        <v>102</v>
      </c>
      <c r="J130" s="126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2"/>
        <v>0</v>
      </c>
    </row>
    <row r="131" spans="1:17" ht="93.75" hidden="1">
      <c r="A131" s="158" t="s">
        <v>192</v>
      </c>
      <c r="B131" s="120" t="s">
        <v>20</v>
      </c>
      <c r="C131" s="120" t="s">
        <v>154</v>
      </c>
      <c r="D131" s="127" t="s">
        <v>18</v>
      </c>
      <c r="E131" s="126" t="s">
        <v>86</v>
      </c>
      <c r="F131" s="127" t="s">
        <v>18</v>
      </c>
      <c r="G131" s="126" t="s">
        <v>58</v>
      </c>
      <c r="H131" s="126" t="s">
        <v>32</v>
      </c>
      <c r="I131" s="121" t="s">
        <v>102</v>
      </c>
      <c r="J131" s="126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2"/>
        <v>0</v>
      </c>
    </row>
    <row r="132" spans="1:17" ht="93.75" hidden="1">
      <c r="A132" s="158" t="s">
        <v>193</v>
      </c>
      <c r="B132" s="120" t="s">
        <v>155</v>
      </c>
      <c r="C132" s="120" t="s">
        <v>154</v>
      </c>
      <c r="D132" s="127" t="s">
        <v>18</v>
      </c>
      <c r="E132" s="126" t="s">
        <v>86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2"/>
        <v>0</v>
      </c>
    </row>
    <row r="133" spans="1:17" ht="93.75" hidden="1">
      <c r="A133" s="158" t="s">
        <v>194</v>
      </c>
      <c r="B133" s="120" t="s">
        <v>56</v>
      </c>
      <c r="C133" s="120" t="s">
        <v>154</v>
      </c>
      <c r="D133" s="127" t="s">
        <v>18</v>
      </c>
      <c r="E133" s="126" t="s">
        <v>86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2"/>
        <v>0</v>
      </c>
    </row>
    <row r="134" spans="1:17" ht="56.25" hidden="1">
      <c r="A134" s="166" t="s">
        <v>195</v>
      </c>
      <c r="B134" s="120" t="s">
        <v>153</v>
      </c>
      <c r="C134" s="120" t="s">
        <v>158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126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2"/>
        <v>0</v>
      </c>
    </row>
    <row r="135" spans="1:17" ht="75">
      <c r="A135" s="166" t="s">
        <v>196</v>
      </c>
      <c r="B135" s="120" t="s">
        <v>54</v>
      </c>
      <c r="C135" s="120" t="s">
        <v>158</v>
      </c>
      <c r="D135" s="127" t="s">
        <v>18</v>
      </c>
      <c r="E135" s="126" t="s">
        <v>55</v>
      </c>
      <c r="F135" s="127" t="s">
        <v>18</v>
      </c>
      <c r="G135" s="126" t="s">
        <v>58</v>
      </c>
      <c r="H135" s="126" t="s">
        <v>32</v>
      </c>
      <c r="I135" s="121" t="s">
        <v>102</v>
      </c>
      <c r="J135" s="222">
        <v>1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2"/>
        <v>0</v>
      </c>
    </row>
    <row r="136" spans="1:17" ht="37.5">
      <c r="A136" s="166" t="s">
        <v>197</v>
      </c>
      <c r="B136" s="120" t="s">
        <v>20</v>
      </c>
      <c r="C136" s="120" t="s">
        <v>158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2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2"/>
        <v>0</v>
      </c>
    </row>
    <row r="137" spans="1:17" ht="93.75">
      <c r="A137" s="169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7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3">J137*0.1</f>
        <v>1</v>
      </c>
    </row>
    <row r="138" spans="1:17" ht="96" customHeight="1">
      <c r="A138" s="169" t="s">
        <v>198</v>
      </c>
      <c r="B138" s="120" t="s">
        <v>155</v>
      </c>
      <c r="C138" s="120" t="s">
        <v>158</v>
      </c>
      <c r="D138" s="127" t="s">
        <v>18</v>
      </c>
      <c r="E138" s="126" t="s">
        <v>55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222">
        <v>105</v>
      </c>
      <c r="K138" s="226">
        <v>139</v>
      </c>
      <c r="L138" s="226">
        <v>139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11</v>
      </c>
    </row>
    <row r="139" spans="1:17" ht="131.25">
      <c r="A139" s="166" t="s">
        <v>199</v>
      </c>
      <c r="B139" s="120" t="s">
        <v>56</v>
      </c>
      <c r="C139" s="120" t="s">
        <v>158</v>
      </c>
      <c r="D139" s="127" t="s">
        <v>18</v>
      </c>
      <c r="E139" s="126" t="s">
        <v>55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222">
        <v>176</v>
      </c>
      <c r="K139" s="226">
        <v>250</v>
      </c>
      <c r="L139" s="226">
        <v>250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2"/>
        <v>18</v>
      </c>
    </row>
    <row r="140" spans="1:17" ht="93.75" hidden="1">
      <c r="A140" s="157" t="s">
        <v>200</v>
      </c>
      <c r="B140" s="120" t="s">
        <v>153</v>
      </c>
      <c r="C140" s="120" t="s">
        <v>158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226">
        <v>0</v>
      </c>
      <c r="L140" s="226">
        <v>0</v>
      </c>
      <c r="M140" s="14" t="s">
        <v>18</v>
      </c>
      <c r="N140" s="126" t="s">
        <v>18</v>
      </c>
      <c r="O140" s="126" t="s">
        <v>18</v>
      </c>
      <c r="P140" s="66">
        <v>10</v>
      </c>
      <c r="Q140" s="67">
        <f t="shared" si="2"/>
        <v>0</v>
      </c>
    </row>
    <row r="141" spans="1:17" ht="93.75" hidden="1">
      <c r="A141" s="157" t="s">
        <v>201</v>
      </c>
      <c r="B141" s="120" t="s">
        <v>54</v>
      </c>
      <c r="C141" s="120" t="s">
        <v>158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226">
        <v>0</v>
      </c>
      <c r="L141" s="226">
        <v>0</v>
      </c>
      <c r="M141" s="14" t="s">
        <v>18</v>
      </c>
      <c r="N141" s="126" t="s">
        <v>18</v>
      </c>
      <c r="O141" s="126" t="s">
        <v>18</v>
      </c>
      <c r="P141" s="66">
        <v>10</v>
      </c>
      <c r="Q141" s="67">
        <f t="shared" si="2"/>
        <v>0</v>
      </c>
    </row>
    <row r="142" spans="1:17" ht="93.75" hidden="1">
      <c r="A142" s="157" t="s">
        <v>202</v>
      </c>
      <c r="B142" s="120" t="s">
        <v>20</v>
      </c>
      <c r="C142" s="120" t="s">
        <v>158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226">
        <v>0</v>
      </c>
      <c r="L142" s="226">
        <v>0</v>
      </c>
      <c r="M142" s="14" t="s">
        <v>18</v>
      </c>
      <c r="N142" s="126" t="s">
        <v>18</v>
      </c>
      <c r="O142" s="126" t="s">
        <v>18</v>
      </c>
      <c r="P142" s="66">
        <v>10</v>
      </c>
      <c r="Q142" s="67">
        <f t="shared" si="2"/>
        <v>0</v>
      </c>
    </row>
    <row r="143" spans="1:17" ht="93.75" hidden="1">
      <c r="A143" s="157" t="s">
        <v>203</v>
      </c>
      <c r="B143" s="120" t="s">
        <v>155</v>
      </c>
      <c r="C143" s="120" t="s">
        <v>158</v>
      </c>
      <c r="D143" s="127" t="s">
        <v>18</v>
      </c>
      <c r="E143" s="126" t="s">
        <v>86</v>
      </c>
      <c r="F143" s="127" t="s">
        <v>18</v>
      </c>
      <c r="G143" s="126" t="s">
        <v>58</v>
      </c>
      <c r="H143" s="126" t="s">
        <v>32</v>
      </c>
      <c r="I143" s="121" t="s">
        <v>102</v>
      </c>
      <c r="J143" s="126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2"/>
        <v>0</v>
      </c>
    </row>
    <row r="144" spans="1:17" ht="93.75" hidden="1">
      <c r="A144" s="158" t="s">
        <v>204</v>
      </c>
      <c r="B144" s="120" t="s">
        <v>56</v>
      </c>
      <c r="C144" s="120" t="s">
        <v>158</v>
      </c>
      <c r="D144" s="127" t="s">
        <v>18</v>
      </c>
      <c r="E144" s="126" t="s">
        <v>86</v>
      </c>
      <c r="F144" s="127" t="s">
        <v>18</v>
      </c>
      <c r="G144" s="126" t="s">
        <v>58</v>
      </c>
      <c r="H144" s="126" t="s">
        <v>32</v>
      </c>
      <c r="I144" s="121" t="s">
        <v>102</v>
      </c>
      <c r="J144" s="126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2"/>
        <v>0</v>
      </c>
    </row>
    <row r="145" spans="1:20" hidden="1">
      <c r="A145" s="18"/>
      <c r="B145" s="120"/>
      <c r="C145" s="120"/>
      <c r="D145" s="127"/>
      <c r="E145" s="126"/>
      <c r="F145" s="127"/>
      <c r="G145" s="126"/>
      <c r="H145" s="126"/>
      <c r="I145" s="121"/>
      <c r="J145" s="126"/>
      <c r="K145" s="126"/>
      <c r="L145" s="126"/>
      <c r="M145" s="126"/>
      <c r="N145" s="126"/>
      <c r="O145" s="126"/>
      <c r="P145" s="66">
        <v>10</v>
      </c>
      <c r="Q145" s="67">
        <f t="shared" si="2"/>
        <v>0</v>
      </c>
    </row>
    <row r="146" spans="1:20" ht="21.75" customHeight="1">
      <c r="A146" s="11" t="s">
        <v>92</v>
      </c>
      <c r="B146" s="120"/>
      <c r="C146" s="120"/>
      <c r="D146" s="127"/>
      <c r="E146" s="126"/>
      <c r="F146" s="127"/>
      <c r="G146" s="126"/>
      <c r="H146" s="126"/>
      <c r="I146" s="12"/>
      <c r="J146" s="14">
        <f>SUM(J123:J145)</f>
        <v>372</v>
      </c>
      <c r="K146" s="14">
        <f t="shared" ref="K146:L146" si="4">SUM(K123:K145)</f>
        <v>482</v>
      </c>
      <c r="L146" s="14">
        <f t="shared" si="4"/>
        <v>482</v>
      </c>
      <c r="M146" s="126"/>
      <c r="N146" s="126"/>
      <c r="O146" s="126"/>
      <c r="P146" s="66">
        <v>10</v>
      </c>
      <c r="Q146" s="67">
        <f>J146*0.1</f>
        <v>37</v>
      </c>
      <c r="R146" s="159">
        <f>J146-'[1]МАДОУ 66'!J109-'[1]МБДОУ 9'!J109</f>
        <v>-151</v>
      </c>
      <c r="S146" s="159">
        <f>K146-'[1]МАДОУ 66'!K109-'[1]МБДОУ 9'!K109</f>
        <v>-48</v>
      </c>
      <c r="T146" s="159">
        <f>L146-'[1]МАДОУ 66'!L109-'[1]МБДОУ 9'!L109</f>
        <v>-48</v>
      </c>
    </row>
    <row r="147" spans="1:20">
      <c r="A147" s="128" t="s">
        <v>33</v>
      </c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</row>
    <row r="148" spans="1:20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128"/>
      <c r="M148" s="128"/>
      <c r="N148" s="128"/>
      <c r="O148" s="128"/>
    </row>
    <row r="149" spans="1:20">
      <c r="A149" s="126" t="s">
        <v>35</v>
      </c>
      <c r="B149" s="126" t="s">
        <v>36</v>
      </c>
      <c r="C149" s="126" t="s">
        <v>37</v>
      </c>
      <c r="D149" s="126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128"/>
      <c r="M149" s="128"/>
      <c r="N149" s="128"/>
      <c r="O149" s="128"/>
    </row>
    <row r="150" spans="1:20">
      <c r="A150" s="126">
        <v>1</v>
      </c>
      <c r="B150" s="126">
        <v>2</v>
      </c>
      <c r="C150" s="126">
        <v>3</v>
      </c>
      <c r="D150" s="126">
        <v>4</v>
      </c>
      <c r="E150" s="316">
        <v>5</v>
      </c>
      <c r="F150" s="344"/>
      <c r="G150" s="344"/>
      <c r="H150" s="344"/>
      <c r="I150" s="344"/>
      <c r="J150" s="344"/>
      <c r="K150" s="344"/>
      <c r="L150" s="128"/>
      <c r="M150" s="128"/>
      <c r="N150" s="128"/>
      <c r="O150" s="128"/>
    </row>
    <row r="151" spans="1:20" ht="101.25" customHeight="1">
      <c r="A151" s="126" t="s">
        <v>59</v>
      </c>
      <c r="B151" s="126" t="s">
        <v>60</v>
      </c>
      <c r="C151" s="16">
        <v>42443</v>
      </c>
      <c r="D151" s="126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128"/>
      <c r="M151" s="128"/>
      <c r="N151" s="128"/>
      <c r="O151" s="128"/>
    </row>
    <row r="152" spans="1:20" ht="75.75" customHeight="1">
      <c r="A152" s="126" t="s">
        <v>59</v>
      </c>
      <c r="B152" s="126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128"/>
      <c r="M152" s="128"/>
      <c r="N152" s="128"/>
      <c r="O152" s="128"/>
    </row>
    <row r="153" spans="1:20">
      <c r="A153" s="340" t="s">
        <v>39</v>
      </c>
      <c r="B153" s="340"/>
      <c r="C153" s="340"/>
      <c r="D153" s="340"/>
      <c r="E153" s="340"/>
      <c r="F153" s="340"/>
      <c r="G153" s="128"/>
      <c r="H153" s="128"/>
      <c r="I153" s="128"/>
      <c r="J153" s="128"/>
      <c r="K153" s="128"/>
      <c r="L153" s="128"/>
      <c r="M153" s="128"/>
      <c r="N153" s="128"/>
      <c r="O153" s="128"/>
    </row>
    <row r="154" spans="1:20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7"/>
      <c r="M154" s="137"/>
      <c r="N154" s="137"/>
      <c r="O154" s="137"/>
    </row>
    <row r="155" spans="1:20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7"/>
      <c r="M155" s="137"/>
      <c r="N155" s="137"/>
      <c r="O155" s="137"/>
    </row>
    <row r="156" spans="1:20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7"/>
      <c r="M156" s="137"/>
      <c r="N156" s="137"/>
      <c r="O156" s="137"/>
    </row>
    <row r="157" spans="1:20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128"/>
      <c r="K157" s="128"/>
      <c r="L157" s="128"/>
      <c r="M157" s="128"/>
      <c r="N157" s="128"/>
      <c r="O157" s="128"/>
    </row>
    <row r="158" spans="1:20" ht="18.75" customHeight="1">
      <c r="A158" s="350" t="s">
        <v>43</v>
      </c>
      <c r="B158" s="350"/>
      <c r="C158" s="350"/>
      <c r="D158" s="350"/>
      <c r="E158" s="350" t="s">
        <v>44</v>
      </c>
      <c r="F158" s="350"/>
      <c r="G158" s="350"/>
      <c r="H158" s="350" t="s">
        <v>45</v>
      </c>
      <c r="I158" s="350"/>
      <c r="J158" s="350"/>
      <c r="K158" s="350"/>
      <c r="L158" s="350"/>
      <c r="M158" s="128"/>
      <c r="N158" s="128"/>
      <c r="O158" s="128"/>
      <c r="P158" s="128"/>
    </row>
    <row r="159" spans="1:20">
      <c r="A159" s="316">
        <v>1</v>
      </c>
      <c r="B159" s="316"/>
      <c r="C159" s="316"/>
      <c r="D159" s="316"/>
      <c r="E159" s="337">
        <v>2</v>
      </c>
      <c r="F159" s="396"/>
      <c r="G159" s="389"/>
      <c r="H159" s="350">
        <v>3</v>
      </c>
      <c r="I159" s="350"/>
      <c r="J159" s="350"/>
      <c r="K159" s="350"/>
      <c r="L159" s="350"/>
    </row>
    <row r="160" spans="1:20" ht="64.5" customHeight="1">
      <c r="A160" s="311" t="s">
        <v>322</v>
      </c>
      <c r="B160" s="312"/>
      <c r="C160" s="312"/>
      <c r="D160" s="313"/>
      <c r="E160" s="337" t="s">
        <v>46</v>
      </c>
      <c r="F160" s="396"/>
      <c r="G160" s="389"/>
      <c r="H160" s="337" t="s">
        <v>47</v>
      </c>
      <c r="I160" s="396"/>
      <c r="J160" s="396"/>
      <c r="K160" s="396"/>
      <c r="L160" s="389"/>
    </row>
    <row r="161" spans="1:18" ht="59.25" customHeight="1">
      <c r="A161" s="311" t="s">
        <v>322</v>
      </c>
      <c r="B161" s="312"/>
      <c r="C161" s="312"/>
      <c r="D161" s="313"/>
      <c r="E161" s="337" t="s">
        <v>48</v>
      </c>
      <c r="F161" s="396"/>
      <c r="G161" s="389"/>
      <c r="H161" s="337" t="s">
        <v>49</v>
      </c>
      <c r="I161" s="396"/>
      <c r="J161" s="396"/>
      <c r="K161" s="396"/>
      <c r="L161" s="389"/>
    </row>
    <row r="162" spans="1:18" ht="60.75" customHeight="1">
      <c r="A162" s="311" t="s">
        <v>322</v>
      </c>
      <c r="B162" s="312"/>
      <c r="C162" s="312"/>
      <c r="D162" s="313"/>
      <c r="E162" s="337" t="s">
        <v>51</v>
      </c>
      <c r="F162" s="396"/>
      <c r="G162" s="389"/>
      <c r="H162" s="337" t="s">
        <v>47</v>
      </c>
      <c r="I162" s="396"/>
      <c r="J162" s="396"/>
      <c r="K162" s="396"/>
      <c r="L162" s="389"/>
    </row>
    <row r="163" spans="1:18" ht="67.5" customHeight="1">
      <c r="A163" s="311" t="s">
        <v>323</v>
      </c>
      <c r="B163" s="312"/>
      <c r="C163" s="312"/>
      <c r="D163" s="313"/>
      <c r="E163" s="337" t="s">
        <v>50</v>
      </c>
      <c r="F163" s="396"/>
      <c r="G163" s="389"/>
      <c r="H163" s="397" t="s">
        <v>171</v>
      </c>
      <c r="I163" s="338"/>
      <c r="J163" s="338"/>
      <c r="K163" s="338"/>
      <c r="L163" s="339"/>
    </row>
    <row r="164" spans="1:18">
      <c r="A164" s="8"/>
      <c r="B164" s="8"/>
      <c r="C164" s="8"/>
      <c r="D164" s="8"/>
      <c r="E164" s="8"/>
      <c r="F164" s="8"/>
      <c r="G164" s="8"/>
      <c r="H164" s="8"/>
      <c r="I164" s="8"/>
      <c r="J164" s="128"/>
      <c r="K164" s="128"/>
      <c r="L164" s="128"/>
      <c r="M164" s="128"/>
      <c r="N164" s="128"/>
      <c r="O164" s="128"/>
    </row>
    <row r="165" spans="1:18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</row>
    <row r="166" spans="1:18" s="94" customFormat="1">
      <c r="A166" s="138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91"/>
      <c r="Q166" s="92"/>
      <c r="R166" s="93"/>
    </row>
    <row r="167" spans="1:18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62" t="s">
        <v>18</v>
      </c>
      <c r="O167" s="140"/>
      <c r="P167" s="140"/>
      <c r="Q167" s="98"/>
      <c r="R167" s="98"/>
    </row>
    <row r="168" spans="1:18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62"/>
      <c r="O168" s="140"/>
      <c r="P168" s="140"/>
      <c r="Q168" s="98"/>
      <c r="R168" s="98"/>
    </row>
    <row r="169" spans="1:18">
      <c r="A169" s="140" t="s">
        <v>218</v>
      </c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317"/>
      <c r="N169" s="362"/>
      <c r="O169" s="140"/>
      <c r="P169" s="140"/>
      <c r="Q169" s="98"/>
      <c r="R169" s="98"/>
    </row>
    <row r="170" spans="1:18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140"/>
      <c r="P170" s="140"/>
      <c r="Q170" s="98"/>
      <c r="R170" s="98"/>
    </row>
    <row r="171" spans="1:18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140"/>
      <c r="L171" s="140"/>
      <c r="M171" s="140"/>
      <c r="N171" s="91"/>
      <c r="O171" s="140"/>
      <c r="P171" s="140"/>
      <c r="Q171" s="98"/>
      <c r="R171" s="98"/>
    </row>
    <row r="172" spans="1:18" s="94" customFormat="1" ht="60.75" customHeight="1">
      <c r="A172" s="393" t="s">
        <v>221</v>
      </c>
      <c r="B172" s="393" t="s">
        <v>222</v>
      </c>
      <c r="C172" s="393"/>
      <c r="D172" s="393"/>
      <c r="E172" s="393" t="s">
        <v>223</v>
      </c>
      <c r="F172" s="393"/>
      <c r="G172" s="393" t="s">
        <v>224</v>
      </c>
      <c r="H172" s="393"/>
      <c r="I172" s="393"/>
      <c r="J172" s="393" t="s">
        <v>225</v>
      </c>
      <c r="K172" s="393"/>
      <c r="L172" s="393"/>
      <c r="M172" s="393" t="s">
        <v>226</v>
      </c>
      <c r="N172" s="393"/>
      <c r="O172" s="91"/>
      <c r="P172" s="92"/>
      <c r="Q172" s="93"/>
      <c r="R172" s="93"/>
    </row>
    <row r="173" spans="1:18" s="94" customFormat="1" ht="18.75" customHeight="1">
      <c r="A173" s="393"/>
      <c r="B173" s="400" t="s">
        <v>227</v>
      </c>
      <c r="C173" s="400" t="s">
        <v>227</v>
      </c>
      <c r="D173" s="400" t="s">
        <v>227</v>
      </c>
      <c r="E173" s="400" t="s">
        <v>227</v>
      </c>
      <c r="F173" s="400" t="s">
        <v>227</v>
      </c>
      <c r="G173" s="393" t="s">
        <v>228</v>
      </c>
      <c r="H173" s="393" t="s">
        <v>229</v>
      </c>
      <c r="I173" s="393"/>
      <c r="J173" s="316" t="s">
        <v>414</v>
      </c>
      <c r="K173" s="316" t="s">
        <v>415</v>
      </c>
      <c r="L173" s="316" t="s">
        <v>416</v>
      </c>
      <c r="M173" s="393" t="s">
        <v>168</v>
      </c>
      <c r="N173" s="393" t="s">
        <v>169</v>
      </c>
      <c r="O173" s="91"/>
      <c r="P173" s="92"/>
      <c r="Q173" s="93"/>
      <c r="R173" s="93"/>
    </row>
    <row r="174" spans="1:18" s="94" customFormat="1" ht="75">
      <c r="A174" s="393"/>
      <c r="B174" s="320"/>
      <c r="C174" s="320"/>
      <c r="D174" s="320"/>
      <c r="E174" s="320"/>
      <c r="F174" s="320"/>
      <c r="G174" s="393"/>
      <c r="H174" s="147" t="s">
        <v>15</v>
      </c>
      <c r="I174" s="148" t="s">
        <v>230</v>
      </c>
      <c r="J174" s="316"/>
      <c r="K174" s="316"/>
      <c r="L174" s="322"/>
      <c r="M174" s="393"/>
      <c r="N174" s="393"/>
      <c r="O174" s="91"/>
      <c r="P174" s="92"/>
      <c r="Q174" s="93"/>
      <c r="R174" s="93"/>
    </row>
    <row r="175" spans="1:18" s="94" customFormat="1">
      <c r="A175" s="147">
        <v>1</v>
      </c>
      <c r="B175" s="147">
        <v>2</v>
      </c>
      <c r="C175" s="147">
        <v>3</v>
      </c>
      <c r="D175" s="147">
        <v>4</v>
      </c>
      <c r="E175" s="147">
        <v>5</v>
      </c>
      <c r="F175" s="147">
        <v>6</v>
      </c>
      <c r="G175" s="147">
        <v>7</v>
      </c>
      <c r="H175" s="147">
        <v>8</v>
      </c>
      <c r="I175" s="147">
        <v>9</v>
      </c>
      <c r="J175" s="147">
        <v>10</v>
      </c>
      <c r="K175" s="147">
        <v>11</v>
      </c>
      <c r="L175" s="147">
        <v>12</v>
      </c>
      <c r="M175" s="147">
        <v>13</v>
      </c>
      <c r="N175" s="147">
        <v>14</v>
      </c>
      <c r="O175" s="91"/>
      <c r="P175" s="92"/>
      <c r="Q175" s="93"/>
      <c r="R175" s="93"/>
    </row>
    <row r="176" spans="1:18" s="94" customFormat="1">
      <c r="A176" s="393" t="s">
        <v>18</v>
      </c>
      <c r="B176" s="393" t="s">
        <v>18</v>
      </c>
      <c r="C176" s="393" t="s">
        <v>18</v>
      </c>
      <c r="D176" s="393" t="s">
        <v>18</v>
      </c>
      <c r="E176" s="393" t="s">
        <v>18</v>
      </c>
      <c r="F176" s="393" t="s">
        <v>18</v>
      </c>
      <c r="G176" s="147" t="s">
        <v>18</v>
      </c>
      <c r="H176" s="147" t="s">
        <v>18</v>
      </c>
      <c r="I176" s="147" t="s">
        <v>18</v>
      </c>
      <c r="J176" s="147" t="s">
        <v>18</v>
      </c>
      <c r="K176" s="147" t="s">
        <v>18</v>
      </c>
      <c r="L176" s="147" t="s">
        <v>18</v>
      </c>
      <c r="M176" s="147" t="s">
        <v>18</v>
      </c>
      <c r="N176" s="147" t="s">
        <v>18</v>
      </c>
      <c r="O176" s="91"/>
      <c r="P176" s="92"/>
      <c r="Q176" s="93"/>
      <c r="R176" s="93"/>
    </row>
    <row r="177" spans="1:24" s="94" customFormat="1">
      <c r="A177" s="393"/>
      <c r="B177" s="393"/>
      <c r="C177" s="393"/>
      <c r="D177" s="393"/>
      <c r="E177" s="393"/>
      <c r="F177" s="393"/>
      <c r="G177" s="147" t="s">
        <v>18</v>
      </c>
      <c r="H177" s="147" t="s">
        <v>18</v>
      </c>
      <c r="I177" s="147" t="s">
        <v>18</v>
      </c>
      <c r="J177" s="147" t="s">
        <v>18</v>
      </c>
      <c r="K177" s="147" t="s">
        <v>18</v>
      </c>
      <c r="L177" s="147" t="s">
        <v>18</v>
      </c>
      <c r="M177" s="147" t="s">
        <v>18</v>
      </c>
      <c r="N177" s="147" t="s">
        <v>18</v>
      </c>
      <c r="O177" s="91"/>
      <c r="P177" s="92"/>
      <c r="Q177" s="93"/>
      <c r="R177" s="93"/>
    </row>
    <row r="178" spans="1:24" s="94" customFormat="1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91"/>
      <c r="P178" s="92"/>
      <c r="Q178" s="93"/>
      <c r="R178" s="93"/>
      <c r="S178" s="93"/>
      <c r="T178" s="93"/>
      <c r="U178" s="93"/>
      <c r="V178" s="93"/>
      <c r="W178" s="93"/>
      <c r="X178" s="93"/>
    </row>
    <row r="179" spans="1:24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</row>
    <row r="180" spans="1:24" s="94" customFormat="1" ht="114.75" customHeight="1">
      <c r="A180" s="393" t="s">
        <v>221</v>
      </c>
      <c r="B180" s="393" t="s">
        <v>222</v>
      </c>
      <c r="C180" s="393"/>
      <c r="D180" s="393"/>
      <c r="E180" s="393" t="s">
        <v>223</v>
      </c>
      <c r="F180" s="393"/>
      <c r="G180" s="393" t="s">
        <v>232</v>
      </c>
      <c r="H180" s="393"/>
      <c r="I180" s="393"/>
      <c r="J180" s="401" t="s">
        <v>394</v>
      </c>
      <c r="K180" s="402"/>
      <c r="L180" s="403"/>
      <c r="M180" s="404" t="s">
        <v>170</v>
      </c>
      <c r="N180" s="405"/>
      <c r="O180" s="406"/>
      <c r="P180" s="407" t="s">
        <v>226</v>
      </c>
      <c r="Q180" s="407"/>
      <c r="R180" s="93"/>
      <c r="S180" s="93"/>
      <c r="T180" s="93"/>
      <c r="U180" s="93"/>
      <c r="V180" s="93"/>
      <c r="W180" s="93"/>
      <c r="X180" s="93"/>
    </row>
    <row r="181" spans="1:24" s="94" customFormat="1" ht="18.75" customHeight="1">
      <c r="A181" s="393"/>
      <c r="B181" s="400" t="s">
        <v>227</v>
      </c>
      <c r="C181" s="400" t="s">
        <v>227</v>
      </c>
      <c r="D181" s="400" t="s">
        <v>227</v>
      </c>
      <c r="E181" s="400" t="s">
        <v>227</v>
      </c>
      <c r="F181" s="400" t="s">
        <v>227</v>
      </c>
      <c r="G181" s="400" t="s">
        <v>228</v>
      </c>
      <c r="H181" s="407" t="s">
        <v>229</v>
      </c>
      <c r="I181" s="407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93" t="s">
        <v>168</v>
      </c>
      <c r="Q181" s="393" t="s">
        <v>169</v>
      </c>
      <c r="R181" s="93"/>
      <c r="S181" s="93"/>
      <c r="T181" s="93"/>
      <c r="U181" s="93"/>
      <c r="V181" s="93"/>
      <c r="W181" s="93"/>
      <c r="X181" s="93"/>
    </row>
    <row r="182" spans="1:24" s="94" customFormat="1" ht="75">
      <c r="A182" s="393"/>
      <c r="B182" s="320"/>
      <c r="C182" s="320"/>
      <c r="D182" s="320"/>
      <c r="E182" s="320"/>
      <c r="F182" s="320"/>
      <c r="G182" s="320"/>
      <c r="H182" s="104" t="s">
        <v>15</v>
      </c>
      <c r="I182" s="148" t="s">
        <v>230</v>
      </c>
      <c r="J182" s="316"/>
      <c r="K182" s="316"/>
      <c r="L182" s="322"/>
      <c r="M182" s="316"/>
      <c r="N182" s="316"/>
      <c r="O182" s="322"/>
      <c r="P182" s="393"/>
      <c r="Q182" s="393"/>
      <c r="R182" s="93"/>
      <c r="S182" s="93"/>
      <c r="T182" s="93"/>
      <c r="U182" s="93"/>
      <c r="V182" s="93"/>
      <c r="W182" s="93"/>
      <c r="X182" s="93"/>
    </row>
    <row r="183" spans="1:24" s="94" customFormat="1">
      <c r="A183" s="147">
        <v>1</v>
      </c>
      <c r="B183" s="147">
        <v>2</v>
      </c>
      <c r="C183" s="147">
        <v>3</v>
      </c>
      <c r="D183" s="150">
        <v>4</v>
      </c>
      <c r="E183" s="147">
        <v>5</v>
      </c>
      <c r="F183" s="147">
        <v>6</v>
      </c>
      <c r="G183" s="151">
        <v>7</v>
      </c>
      <c r="H183" s="147">
        <v>8</v>
      </c>
      <c r="I183" s="147">
        <v>9</v>
      </c>
      <c r="J183" s="147">
        <v>10</v>
      </c>
      <c r="K183" s="147">
        <v>11</v>
      </c>
      <c r="L183" s="147">
        <v>12</v>
      </c>
      <c r="M183" s="147">
        <v>13</v>
      </c>
      <c r="N183" s="147">
        <v>14</v>
      </c>
      <c r="O183" s="147">
        <v>15</v>
      </c>
      <c r="P183" s="147">
        <v>16</v>
      </c>
      <c r="Q183" s="147">
        <v>17</v>
      </c>
      <c r="R183" s="93"/>
      <c r="S183" s="93"/>
      <c r="T183" s="93"/>
      <c r="U183" s="93"/>
      <c r="V183" s="93"/>
      <c r="W183" s="93"/>
      <c r="X183" s="93"/>
    </row>
    <row r="184" spans="1:24" s="94" customFormat="1">
      <c r="A184" s="408" t="s">
        <v>18</v>
      </c>
      <c r="B184" s="408" t="s">
        <v>18</v>
      </c>
      <c r="C184" s="408" t="s">
        <v>18</v>
      </c>
      <c r="D184" s="400" t="s">
        <v>18</v>
      </c>
      <c r="E184" s="400" t="s">
        <v>18</v>
      </c>
      <c r="F184" s="393" t="s">
        <v>18</v>
      </c>
      <c r="G184" s="147" t="s">
        <v>18</v>
      </c>
      <c r="H184" s="147" t="s">
        <v>18</v>
      </c>
      <c r="I184" s="147" t="s">
        <v>18</v>
      </c>
      <c r="J184" s="147" t="s">
        <v>18</v>
      </c>
      <c r="K184" s="147" t="s">
        <v>18</v>
      </c>
      <c r="L184" s="147" t="s">
        <v>18</v>
      </c>
      <c r="M184" s="147" t="s">
        <v>18</v>
      </c>
      <c r="N184" s="147" t="s">
        <v>18</v>
      </c>
      <c r="O184" s="147" t="s">
        <v>18</v>
      </c>
      <c r="P184" s="147" t="s">
        <v>18</v>
      </c>
      <c r="Q184" s="147" t="s">
        <v>18</v>
      </c>
      <c r="R184" s="93"/>
      <c r="S184" s="93"/>
      <c r="T184" s="93"/>
      <c r="U184" s="93"/>
      <c r="V184" s="93"/>
      <c r="W184" s="93"/>
      <c r="X184" s="93"/>
    </row>
    <row r="185" spans="1:24" s="94" customFormat="1">
      <c r="A185" s="408"/>
      <c r="B185" s="408"/>
      <c r="C185" s="408"/>
      <c r="D185" s="320"/>
      <c r="E185" s="320"/>
      <c r="F185" s="393"/>
      <c r="G185" s="147" t="s">
        <v>18</v>
      </c>
      <c r="H185" s="147" t="s">
        <v>18</v>
      </c>
      <c r="I185" s="147" t="s">
        <v>18</v>
      </c>
      <c r="J185" s="147" t="s">
        <v>18</v>
      </c>
      <c r="K185" s="147" t="s">
        <v>18</v>
      </c>
      <c r="L185" s="147" t="s">
        <v>18</v>
      </c>
      <c r="M185" s="147" t="s">
        <v>18</v>
      </c>
      <c r="N185" s="147" t="s">
        <v>18</v>
      </c>
      <c r="O185" s="147" t="s">
        <v>18</v>
      </c>
      <c r="P185" s="147" t="s">
        <v>18</v>
      </c>
      <c r="Q185" s="147" t="s">
        <v>18</v>
      </c>
      <c r="R185" s="125"/>
      <c r="S185" s="93"/>
      <c r="T185" s="93"/>
      <c r="U185" s="93"/>
      <c r="V185" s="93"/>
      <c r="W185" s="93"/>
      <c r="X185" s="93"/>
    </row>
    <row r="186" spans="1:24" s="94" customFormat="1">
      <c r="A186" s="149"/>
      <c r="B186" s="149"/>
      <c r="C186" s="149"/>
      <c r="D186" s="152"/>
      <c r="E186" s="149"/>
      <c r="F186" s="149"/>
      <c r="G186" s="153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25"/>
      <c r="S186" s="93"/>
      <c r="T186" s="93"/>
      <c r="U186" s="93"/>
      <c r="V186" s="93"/>
      <c r="W186" s="93"/>
      <c r="X186" s="93"/>
    </row>
    <row r="187" spans="1:24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25"/>
      <c r="S187" s="93"/>
      <c r="T187" s="93"/>
      <c r="U187" s="93"/>
      <c r="V187" s="93"/>
      <c r="W187" s="93"/>
      <c r="X187" s="93"/>
    </row>
    <row r="188" spans="1:24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24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24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128"/>
      <c r="N190" s="128"/>
      <c r="O190" s="128"/>
    </row>
    <row r="191" spans="1:24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128"/>
      <c r="N191" s="128"/>
      <c r="O191" s="128"/>
    </row>
    <row r="192" spans="1:24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128"/>
      <c r="N192" s="128"/>
      <c r="O192" s="128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128"/>
      <c r="N193" s="128"/>
      <c r="O193" s="128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128"/>
      <c r="N194" s="128"/>
      <c r="O194" s="128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128"/>
      <c r="N195" s="128"/>
      <c r="O195" s="128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128"/>
      <c r="N196" s="128"/>
      <c r="O196" s="128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126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128"/>
      <c r="N201" s="128"/>
      <c r="O201" s="128"/>
    </row>
    <row r="202" spans="1:15">
      <c r="A202" s="126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128"/>
      <c r="N202" s="128"/>
      <c r="O202" s="128"/>
    </row>
    <row r="203" spans="1:15" ht="40.5" customHeight="1">
      <c r="A203" s="126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128"/>
      <c r="N203" s="128"/>
      <c r="O203" s="128"/>
    </row>
    <row r="204" spans="1:15" ht="42.75" customHeight="1">
      <c r="A204" s="126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128"/>
      <c r="N204" s="128"/>
      <c r="O204" s="128"/>
    </row>
    <row r="205" spans="1:15" ht="42" customHeight="1">
      <c r="A205" s="126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128"/>
      <c r="N205" s="128"/>
      <c r="O205" s="128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</row>
    <row r="214" spans="1:16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</row>
    <row r="215" spans="1:16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</row>
    <row r="217" spans="1:16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212:O212"/>
    <mergeCell ref="A206:O206"/>
    <mergeCell ref="A207:O207"/>
    <mergeCell ref="A208:O208"/>
    <mergeCell ref="A209:O209"/>
    <mergeCell ref="A210:O210"/>
    <mergeCell ref="A211:O211"/>
    <mergeCell ref="B203:D203"/>
    <mergeCell ref="E203:L203"/>
    <mergeCell ref="B204:D204"/>
    <mergeCell ref="E204:L204"/>
    <mergeCell ref="B205:D205"/>
    <mergeCell ref="E205:L205"/>
    <mergeCell ref="A200:O200"/>
    <mergeCell ref="B201:D201"/>
    <mergeCell ref="E201:L201"/>
    <mergeCell ref="B202:D202"/>
    <mergeCell ref="E202:L202"/>
    <mergeCell ref="A193:L193"/>
    <mergeCell ref="A194:L194"/>
    <mergeCell ref="A195:L195"/>
    <mergeCell ref="A196:L196"/>
    <mergeCell ref="A197:O197"/>
    <mergeCell ref="A198:O198"/>
    <mergeCell ref="A191:L191"/>
    <mergeCell ref="A192:L192"/>
    <mergeCell ref="M181:M182"/>
    <mergeCell ref="N181:N182"/>
    <mergeCell ref="O181:O182"/>
    <mergeCell ref="A199:O199"/>
    <mergeCell ref="A184:A185"/>
    <mergeCell ref="B184:B185"/>
    <mergeCell ref="C184:C185"/>
    <mergeCell ref="D184:D185"/>
    <mergeCell ref="E184:E185"/>
    <mergeCell ref="F184:F185"/>
    <mergeCell ref="D181:D182"/>
    <mergeCell ref="E181:E182"/>
    <mergeCell ref="F181:F182"/>
    <mergeCell ref="G181:G182"/>
    <mergeCell ref="H181:I181"/>
    <mergeCell ref="J181:J182"/>
    <mergeCell ref="A188:O188"/>
    <mergeCell ref="A189:O189"/>
    <mergeCell ref="A190:L190"/>
    <mergeCell ref="M173:M174"/>
    <mergeCell ref="A176:A177"/>
    <mergeCell ref="B176:B177"/>
    <mergeCell ref="C176:C177"/>
    <mergeCell ref="D176:D177"/>
    <mergeCell ref="E176:E177"/>
    <mergeCell ref="F176:F177"/>
    <mergeCell ref="P181:P182"/>
    <mergeCell ref="Q181:Q182"/>
    <mergeCell ref="H173:I173"/>
    <mergeCell ref="J173:J174"/>
    <mergeCell ref="K173:K174"/>
    <mergeCell ref="A179:J179"/>
    <mergeCell ref="A180:A182"/>
    <mergeCell ref="B180:D180"/>
    <mergeCell ref="E180:F180"/>
    <mergeCell ref="G180:I180"/>
    <mergeCell ref="J180:L180"/>
    <mergeCell ref="K181:K182"/>
    <mergeCell ref="L181:L182"/>
    <mergeCell ref="M180:O180"/>
    <mergeCell ref="P180:Q180"/>
    <mergeCell ref="B181:B182"/>
    <mergeCell ref="C181:C182"/>
    <mergeCell ref="A171:J171"/>
    <mergeCell ref="A172:A174"/>
    <mergeCell ref="B172:D172"/>
    <mergeCell ref="E172:F172"/>
    <mergeCell ref="G172:I172"/>
    <mergeCell ref="J172:L172"/>
    <mergeCell ref="L173:L174"/>
    <mergeCell ref="A163:D163"/>
    <mergeCell ref="E163:G163"/>
    <mergeCell ref="H163:L163"/>
    <mergeCell ref="A165:O165"/>
    <mergeCell ref="A167:L167"/>
    <mergeCell ref="M167:M170"/>
    <mergeCell ref="N167:N169"/>
    <mergeCell ref="A168:L168"/>
    <mergeCell ref="A170:L170"/>
    <mergeCell ref="N173:N174"/>
    <mergeCell ref="M172:N172"/>
    <mergeCell ref="B173:B174"/>
    <mergeCell ref="C173:C174"/>
    <mergeCell ref="D173:D174"/>
    <mergeCell ref="E173:E174"/>
    <mergeCell ref="F173:F174"/>
    <mergeCell ref="G173:G174"/>
    <mergeCell ref="A161:D161"/>
    <mergeCell ref="E161:G161"/>
    <mergeCell ref="H161:L161"/>
    <mergeCell ref="A162:D162"/>
    <mergeCell ref="E162:G162"/>
    <mergeCell ref="H162:L162"/>
    <mergeCell ref="A159:D159"/>
    <mergeCell ref="E159:G159"/>
    <mergeCell ref="H159:L159"/>
    <mergeCell ref="A160:D160"/>
    <mergeCell ref="E160:G160"/>
    <mergeCell ref="H160:L160"/>
    <mergeCell ref="A153:F153"/>
    <mergeCell ref="A154:K154"/>
    <mergeCell ref="A155:K155"/>
    <mergeCell ref="A156:K156"/>
    <mergeCell ref="A157:I157"/>
    <mergeCell ref="A158:D158"/>
    <mergeCell ref="E158:G158"/>
    <mergeCell ref="H158:L158"/>
    <mergeCell ref="Q120:Q121"/>
    <mergeCell ref="A148:K148"/>
    <mergeCell ref="E149:K149"/>
    <mergeCell ref="E150:K150"/>
    <mergeCell ref="E151:K151"/>
    <mergeCell ref="E152:K152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9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6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244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38</v>
      </c>
      <c r="K59" s="81">
        <v>41</v>
      </c>
      <c r="L59" s="81">
        <v>41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28</v>
      </c>
      <c r="K63" s="227">
        <v>31</v>
      </c>
      <c r="L63" s="227">
        <v>31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91</v>
      </c>
      <c r="K64" s="227">
        <v>103</v>
      </c>
      <c r="L64" s="227">
        <v>103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157</v>
      </c>
      <c r="K68" s="69">
        <f t="shared" ref="K68:L68" si="1">SUM(K59:K67)</f>
        <v>175</v>
      </c>
      <c r="L68" s="69">
        <f t="shared" si="1"/>
        <v>175</v>
      </c>
      <c r="M68" s="69"/>
      <c r="N68" s="69"/>
      <c r="O68" s="69"/>
      <c r="P68" s="68">
        <v>10</v>
      </c>
      <c r="Q68" s="71">
        <f t="shared" si="0"/>
        <v>16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5.5" customHeight="1">
      <c r="A82" s="305" t="s">
        <v>324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324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324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325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63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17</v>
      </c>
      <c r="K127" s="226">
        <v>14</v>
      </c>
      <c r="L127" s="226">
        <v>14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20</v>
      </c>
      <c r="K128" s="226">
        <v>27</v>
      </c>
      <c r="L128" s="226">
        <v>27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22</v>
      </c>
      <c r="K136" s="226">
        <v>21</v>
      </c>
      <c r="L136" s="226">
        <v>21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2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28</v>
      </c>
      <c r="K138" s="226">
        <v>38</v>
      </c>
      <c r="L138" s="226">
        <v>38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68</v>
      </c>
      <c r="K139" s="226">
        <v>75</v>
      </c>
      <c r="L139" s="226">
        <v>75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157</v>
      </c>
      <c r="K146" s="14">
        <f t="shared" ref="K146:L146" si="5">SUM(K123:K145)</f>
        <v>175</v>
      </c>
      <c r="L146" s="14">
        <f t="shared" si="5"/>
        <v>175</v>
      </c>
      <c r="M146" s="9"/>
      <c r="N146" s="9"/>
      <c r="O146" s="9"/>
      <c r="P146" s="66">
        <v>10</v>
      </c>
      <c r="Q146" s="67">
        <f>J146*0.1</f>
        <v>16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5.5" customHeight="1">
      <c r="A160" s="305" t="s">
        <v>324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324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324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325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8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idden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7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458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v>0</v>
      </c>
      <c r="L59" s="81"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140</v>
      </c>
      <c r="K64" s="227">
        <v>141</v>
      </c>
      <c r="L64" s="227">
        <v>141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140</v>
      </c>
      <c r="K68" s="69">
        <f t="shared" ref="K68:L68" si="1">SUM(K59:K67)</f>
        <v>141</v>
      </c>
      <c r="L68" s="69">
        <f t="shared" si="1"/>
        <v>141</v>
      </c>
      <c r="M68" s="69"/>
      <c r="N68" s="69"/>
      <c r="O68" s="69"/>
      <c r="P68" s="68">
        <v>10</v>
      </c>
      <c r="Q68" s="71">
        <f t="shared" si="0"/>
        <v>14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326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5.25" customHeight="1">
      <c r="A83" s="305" t="s">
        <v>326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326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327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 hidden="1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/>
      <c r="K127" s="226">
        <v>0</v>
      </c>
      <c r="L127" s="226">
        <v>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 hidden="1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/>
      <c r="K128" s="226">
        <v>0</v>
      </c>
      <c r="L128" s="226">
        <v>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0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22</v>
      </c>
      <c r="K138" s="226">
        <v>23</v>
      </c>
      <c r="L138" s="226">
        <v>23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117</v>
      </c>
      <c r="K139" s="226">
        <v>118</v>
      </c>
      <c r="L139" s="226">
        <v>118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12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140</v>
      </c>
      <c r="K146" s="14">
        <f t="shared" ref="K146:L146" si="5">SUM(K123:K145)</f>
        <v>141</v>
      </c>
      <c r="L146" s="14">
        <f t="shared" si="5"/>
        <v>141</v>
      </c>
      <c r="M146" s="9"/>
      <c r="N146" s="9"/>
      <c r="O146" s="9"/>
      <c r="P146" s="66">
        <v>10</v>
      </c>
      <c r="Q146" s="67">
        <f>J146*0.1</f>
        <v>14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326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5.25" customHeight="1">
      <c r="A161" s="305" t="s">
        <v>326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326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327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81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>
      <c r="L1" s="125" t="s">
        <v>396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29"/>
      <c r="L9" s="129"/>
      <c r="M9" s="130" t="s">
        <v>166</v>
      </c>
      <c r="N9" s="131"/>
      <c r="O9" s="132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133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133"/>
      <c r="B13" s="62"/>
      <c r="C13" s="62"/>
      <c r="D13" s="62"/>
      <c r="E13" s="62"/>
      <c r="F13" s="62"/>
      <c r="G13" s="62"/>
      <c r="H13" s="62"/>
      <c r="I13" s="62"/>
      <c r="J13" s="62"/>
      <c r="K13" s="134"/>
      <c r="L13" s="134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136"/>
      <c r="L19" s="136"/>
      <c r="M19" s="136"/>
      <c r="N19" s="136"/>
      <c r="O19" s="136"/>
      <c r="P19" s="23"/>
      <c r="Q19" s="23"/>
      <c r="R19" s="23"/>
    </row>
    <row r="20" spans="1:18" ht="35.25" customHeight="1">
      <c r="A20" s="377" t="s">
        <v>242</v>
      </c>
      <c r="B20" s="377"/>
      <c r="C20" s="377"/>
      <c r="D20" s="377"/>
      <c r="E20" s="377"/>
      <c r="F20" s="377"/>
      <c r="G20" s="377"/>
      <c r="H20" s="377"/>
      <c r="I20" s="377"/>
      <c r="J20" s="377"/>
      <c r="K20" s="136"/>
      <c r="L20" s="136"/>
      <c r="M20" s="136"/>
      <c r="N20" s="136"/>
      <c r="O20" s="136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134"/>
      <c r="L21" s="134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128"/>
      <c r="L22" s="128"/>
      <c r="M22" s="128"/>
      <c r="N22" s="128"/>
      <c r="O22" s="128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128"/>
      <c r="L23" s="128"/>
      <c r="M23" s="128"/>
      <c r="N23" s="128"/>
      <c r="O23" s="128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128"/>
      <c r="L24" s="128"/>
      <c r="M24" s="128"/>
      <c r="N24" s="128"/>
      <c r="O24" s="128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128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128"/>
    </row>
    <row r="28" spans="1:18" ht="32.25" customHeight="1">
      <c r="A28" s="128" t="s">
        <v>9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357"/>
      <c r="N28" s="350"/>
      <c r="O28" s="128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128"/>
      <c r="N29" s="8"/>
      <c r="O29" s="128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128"/>
      <c r="L30" s="128"/>
      <c r="M30" s="128"/>
      <c r="N30" s="8"/>
      <c r="O30" s="128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128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128"/>
    </row>
    <row r="33" spans="1:15" ht="112.5">
      <c r="A33" s="322"/>
      <c r="B33" s="126" t="s">
        <v>25</v>
      </c>
      <c r="C33" s="126" t="s">
        <v>26</v>
      </c>
      <c r="D33" s="126" t="s">
        <v>27</v>
      </c>
      <c r="E33" s="126" t="s">
        <v>28</v>
      </c>
      <c r="F33" s="126" t="s">
        <v>18</v>
      </c>
      <c r="G33" s="322"/>
      <c r="H33" s="126" t="s">
        <v>15</v>
      </c>
      <c r="I33" s="126" t="s">
        <v>16</v>
      </c>
      <c r="J33" s="316"/>
      <c r="K33" s="316"/>
      <c r="L33" s="322"/>
      <c r="M33" s="350"/>
      <c r="N33" s="316"/>
      <c r="O33" s="128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26">
        <v>7</v>
      </c>
      <c r="H34" s="126">
        <v>8</v>
      </c>
      <c r="I34" s="126">
        <v>9</v>
      </c>
      <c r="J34" s="126">
        <v>10</v>
      </c>
      <c r="K34" s="126">
        <v>11</v>
      </c>
      <c r="L34" s="126">
        <v>12</v>
      </c>
      <c r="M34" s="127">
        <v>13</v>
      </c>
      <c r="N34" s="127">
        <v>14</v>
      </c>
      <c r="O34" s="128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126" t="s">
        <v>95</v>
      </c>
      <c r="I35" s="126">
        <v>744</v>
      </c>
      <c r="J35" s="126">
        <v>100</v>
      </c>
      <c r="K35" s="127">
        <v>100</v>
      </c>
      <c r="L35" s="127">
        <v>100</v>
      </c>
      <c r="M35" s="127">
        <v>10</v>
      </c>
      <c r="N35" s="71">
        <v>10</v>
      </c>
      <c r="O35" s="128"/>
    </row>
    <row r="36" spans="1:15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363" t="s">
        <v>207</v>
      </c>
      <c r="B37" s="364" t="s">
        <v>177</v>
      </c>
      <c r="C37" s="316" t="s">
        <v>19</v>
      </c>
      <c r="D37" s="361" t="s">
        <v>154</v>
      </c>
      <c r="E37" s="362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363"/>
      <c r="B38" s="364"/>
      <c r="C38" s="316"/>
      <c r="D38" s="361"/>
      <c r="E38" s="362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95" t="s">
        <v>206</v>
      </c>
      <c r="B41" s="360" t="s">
        <v>364</v>
      </c>
      <c r="C41" s="390" t="s">
        <v>17</v>
      </c>
      <c r="D41" s="394" t="s">
        <v>158</v>
      </c>
      <c r="E41" s="362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94"/>
      <c r="E42" s="362"/>
      <c r="F42" s="316"/>
      <c r="G42" s="212" t="s">
        <v>384</v>
      </c>
      <c r="H42" s="171" t="s">
        <v>385</v>
      </c>
      <c r="I42" s="126">
        <v>642</v>
      </c>
      <c r="J42" s="126">
        <v>0</v>
      </c>
      <c r="K42" s="127">
        <v>0</v>
      </c>
      <c r="L42" s="127">
        <v>0</v>
      </c>
      <c r="M42" s="127">
        <v>0</v>
      </c>
      <c r="N42" s="127">
        <v>0</v>
      </c>
      <c r="O42" s="128"/>
    </row>
    <row r="43" spans="1:15" hidden="1">
      <c r="A43" s="213"/>
      <c r="B43" s="214"/>
      <c r="C43" s="215"/>
      <c r="D43" s="216"/>
      <c r="E43" s="91"/>
      <c r="F43" s="216"/>
      <c r="G43" s="207"/>
      <c r="H43" s="65"/>
      <c r="I43" s="65"/>
      <c r="J43" s="65"/>
      <c r="K43" s="8"/>
      <c r="L43" s="8"/>
      <c r="M43" s="8"/>
      <c r="N43" s="8"/>
      <c r="O43" s="206"/>
    </row>
    <row r="44" spans="1:15" hidden="1">
      <c r="A44" s="213"/>
      <c r="B44" s="214"/>
      <c r="C44" s="215"/>
      <c r="D44" s="216"/>
      <c r="E44" s="91"/>
      <c r="F44" s="216"/>
      <c r="G44" s="207"/>
      <c r="H44" s="65"/>
      <c r="I44" s="65"/>
      <c r="J44" s="65"/>
      <c r="K44" s="8"/>
      <c r="L44" s="8"/>
      <c r="M44" s="8"/>
      <c r="N44" s="8"/>
      <c r="O44" s="206"/>
    </row>
    <row r="45" spans="1:15" hidden="1">
      <c r="A45" s="213"/>
      <c r="B45" s="214"/>
      <c r="C45" s="215"/>
      <c r="D45" s="216"/>
      <c r="E45" s="91"/>
      <c r="F45" s="216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216"/>
      <c r="E46" s="91"/>
      <c r="F46" s="216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216"/>
      <c r="E47" s="91"/>
      <c r="F47" s="216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216"/>
      <c r="E48" s="91"/>
      <c r="F48" s="216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216"/>
      <c r="E49" s="91"/>
      <c r="F49" s="216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216"/>
      <c r="E50" s="91"/>
      <c r="F50" s="216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216"/>
      <c r="E51" s="91"/>
      <c r="F51" s="216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216"/>
      <c r="E52" s="91"/>
      <c r="F52" s="216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128"/>
      <c r="L54" s="128"/>
      <c r="M54" s="128"/>
      <c r="N54" s="128"/>
      <c r="O54" s="128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12.5">
      <c r="A57" s="322"/>
      <c r="B57" s="126" t="s">
        <v>25</v>
      </c>
      <c r="C57" s="126" t="s">
        <v>26</v>
      </c>
      <c r="D57" s="126" t="s">
        <v>27</v>
      </c>
      <c r="E57" s="126" t="s">
        <v>28</v>
      </c>
      <c r="F57" s="126" t="s">
        <v>159</v>
      </c>
      <c r="G57" s="322"/>
      <c r="H57" s="126" t="s">
        <v>29</v>
      </c>
      <c r="I57" s="126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126">
        <v>1</v>
      </c>
      <c r="B58" s="126">
        <v>2</v>
      </c>
      <c r="C58" s="126">
        <v>3</v>
      </c>
      <c r="D58" s="126">
        <v>4</v>
      </c>
      <c r="E58" s="126">
        <v>5</v>
      </c>
      <c r="F58" s="126">
        <v>6</v>
      </c>
      <c r="G58" s="126">
        <v>7</v>
      </c>
      <c r="H58" s="126">
        <v>8</v>
      </c>
      <c r="I58" s="126">
        <v>9</v>
      </c>
      <c r="J58" s="126">
        <v>10</v>
      </c>
      <c r="K58" s="126">
        <v>11</v>
      </c>
      <c r="L58" s="126">
        <v>12</v>
      </c>
      <c r="M58" s="126">
        <v>13</v>
      </c>
      <c r="N58" s="126">
        <v>14</v>
      </c>
      <c r="O58" s="126">
        <v>15</v>
      </c>
      <c r="P58" s="66">
        <v>16</v>
      </c>
      <c r="Q58" s="66">
        <v>17</v>
      </c>
    </row>
    <row r="59" spans="1:17" s="98" customFormat="1" ht="103.5" customHeight="1">
      <c r="A59" s="165" t="s">
        <v>205</v>
      </c>
      <c r="B59" s="141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81">
        <v>30</v>
      </c>
      <c r="K59" s="81">
        <v>60</v>
      </c>
      <c r="L59" s="81">
        <v>60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78.75" hidden="1" customHeight="1">
      <c r="A60" s="166" t="s">
        <v>207</v>
      </c>
      <c r="B60" s="142" t="s">
        <v>177</v>
      </c>
      <c r="C60" s="126" t="s">
        <v>19</v>
      </c>
      <c r="D60" s="115" t="s">
        <v>154</v>
      </c>
      <c r="E60" s="116" t="s">
        <v>30</v>
      </c>
      <c r="F60" s="81" t="s">
        <v>55</v>
      </c>
      <c r="G60" s="81" t="s">
        <v>31</v>
      </c>
      <c r="H60" s="81" t="s">
        <v>32</v>
      </c>
      <c r="I60" s="117" t="s">
        <v>102</v>
      </c>
      <c r="J60" s="81"/>
      <c r="K60" s="227">
        <v>0</v>
      </c>
      <c r="L60" s="227">
        <v>0</v>
      </c>
      <c r="M60" s="126" t="s">
        <v>18</v>
      </c>
      <c r="N60" s="126" t="s">
        <v>18</v>
      </c>
      <c r="O60" s="126" t="s">
        <v>18</v>
      </c>
      <c r="P60" s="127">
        <v>10</v>
      </c>
      <c r="Q60" s="71">
        <f>J60*0.1</f>
        <v>0</v>
      </c>
    </row>
    <row r="61" spans="1:17" ht="150" hidden="1">
      <c r="A61" s="167" t="s">
        <v>160</v>
      </c>
      <c r="B61" s="142" t="s">
        <v>181</v>
      </c>
      <c r="C61" s="120" t="s">
        <v>17</v>
      </c>
      <c r="D61" s="81" t="s">
        <v>154</v>
      </c>
      <c r="E61" s="116" t="s">
        <v>30</v>
      </c>
      <c r="F61" s="81" t="s">
        <v>86</v>
      </c>
      <c r="G61" s="81" t="s">
        <v>31</v>
      </c>
      <c r="H61" s="81" t="s">
        <v>32</v>
      </c>
      <c r="I61" s="117" t="s">
        <v>102</v>
      </c>
      <c r="J61" s="81"/>
      <c r="K61" s="227">
        <v>0</v>
      </c>
      <c r="L61" s="227">
        <v>0</v>
      </c>
      <c r="M61" s="126" t="s">
        <v>18</v>
      </c>
      <c r="N61" s="126" t="s">
        <v>18</v>
      </c>
      <c r="O61" s="126" t="s">
        <v>18</v>
      </c>
      <c r="P61" s="127">
        <v>10</v>
      </c>
      <c r="Q61" s="71">
        <f t="shared" ref="Q61:Q68" si="0">J61*0.1</f>
        <v>0</v>
      </c>
    </row>
    <row r="62" spans="1:17" ht="131.25" hidden="1">
      <c r="A62" s="154" t="s">
        <v>178</v>
      </c>
      <c r="B62" s="142" t="s">
        <v>179</v>
      </c>
      <c r="C62" s="120" t="s">
        <v>19</v>
      </c>
      <c r="D62" s="81" t="s">
        <v>154</v>
      </c>
      <c r="E62" s="116" t="s">
        <v>30</v>
      </c>
      <c r="F62" s="81" t="s">
        <v>86</v>
      </c>
      <c r="G62" s="81" t="s">
        <v>31</v>
      </c>
      <c r="H62" s="81" t="s">
        <v>32</v>
      </c>
      <c r="I62" s="117" t="s">
        <v>102</v>
      </c>
      <c r="J62" s="81"/>
      <c r="K62" s="227">
        <v>0</v>
      </c>
      <c r="L62" s="227">
        <v>0</v>
      </c>
      <c r="M62" s="126" t="s">
        <v>18</v>
      </c>
      <c r="N62" s="126" t="s">
        <v>18</v>
      </c>
      <c r="O62" s="126" t="s">
        <v>18</v>
      </c>
      <c r="P62" s="127">
        <v>10</v>
      </c>
      <c r="Q62" s="71">
        <f t="shared" si="0"/>
        <v>0</v>
      </c>
    </row>
    <row r="63" spans="1:17" s="98" customFormat="1" ht="96.75" customHeight="1">
      <c r="A63" s="168" t="s">
        <v>208</v>
      </c>
      <c r="B63" s="141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81">
        <v>29</v>
      </c>
      <c r="K63" s="227">
        <v>13</v>
      </c>
      <c r="L63" s="227">
        <v>13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96.75" customHeight="1">
      <c r="A64" s="169" t="s">
        <v>206</v>
      </c>
      <c r="B64" s="141" t="s">
        <v>364</v>
      </c>
      <c r="C64" s="120" t="s">
        <v>17</v>
      </c>
      <c r="D64" s="81" t="s">
        <v>158</v>
      </c>
      <c r="E64" s="116" t="s">
        <v>30</v>
      </c>
      <c r="F64" s="81" t="s">
        <v>55</v>
      </c>
      <c r="G64" s="81" t="s">
        <v>31</v>
      </c>
      <c r="H64" s="81" t="s">
        <v>32</v>
      </c>
      <c r="I64" s="117" t="s">
        <v>102</v>
      </c>
      <c r="J64" s="81">
        <v>228</v>
      </c>
      <c r="K64" s="227">
        <v>188</v>
      </c>
      <c r="L64" s="227">
        <v>188</v>
      </c>
      <c r="M64" s="126" t="s">
        <v>18</v>
      </c>
      <c r="N64" s="126" t="s">
        <v>18</v>
      </c>
      <c r="O64" s="126" t="s">
        <v>18</v>
      </c>
      <c r="P64" s="127">
        <v>10</v>
      </c>
      <c r="Q64" s="71">
        <f t="shared" si="0"/>
        <v>23</v>
      </c>
    </row>
    <row r="65" spans="1:17" ht="150" hidden="1">
      <c r="A65" s="143" t="s">
        <v>182</v>
      </c>
      <c r="B65" s="142" t="s">
        <v>181</v>
      </c>
      <c r="C65" s="120" t="s">
        <v>17</v>
      </c>
      <c r="D65" s="81" t="s">
        <v>158</v>
      </c>
      <c r="E65" s="116" t="s">
        <v>30</v>
      </c>
      <c r="F65" s="81" t="s">
        <v>86</v>
      </c>
      <c r="G65" s="81" t="s">
        <v>31</v>
      </c>
      <c r="H65" s="81" t="s">
        <v>32</v>
      </c>
      <c r="I65" s="117" t="s">
        <v>102</v>
      </c>
      <c r="J65" s="81"/>
      <c r="K65" s="81">
        <v>0</v>
      </c>
      <c r="L65" s="81">
        <v>0</v>
      </c>
      <c r="M65" s="126" t="s">
        <v>18</v>
      </c>
      <c r="N65" s="126" t="s">
        <v>18</v>
      </c>
      <c r="O65" s="126" t="s">
        <v>18</v>
      </c>
      <c r="P65" s="127">
        <v>5</v>
      </c>
      <c r="Q65" s="71">
        <f t="shared" si="0"/>
        <v>0</v>
      </c>
    </row>
    <row r="66" spans="1:17" ht="131.25" hidden="1">
      <c r="A66" s="143" t="s">
        <v>183</v>
      </c>
      <c r="B66" s="142" t="s">
        <v>179</v>
      </c>
      <c r="C66" s="120" t="s">
        <v>19</v>
      </c>
      <c r="D66" s="81" t="s">
        <v>158</v>
      </c>
      <c r="E66" s="116" t="s">
        <v>30</v>
      </c>
      <c r="F66" s="81" t="s">
        <v>86</v>
      </c>
      <c r="G66" s="81" t="s">
        <v>31</v>
      </c>
      <c r="H66" s="81" t="s">
        <v>32</v>
      </c>
      <c r="I66" s="117" t="s">
        <v>102</v>
      </c>
      <c r="J66" s="81"/>
      <c r="K66" s="81">
        <v>0</v>
      </c>
      <c r="L66" s="81">
        <v>0</v>
      </c>
      <c r="M66" s="126" t="s">
        <v>18</v>
      </c>
      <c r="N66" s="126" t="s">
        <v>18</v>
      </c>
      <c r="O66" s="126" t="s">
        <v>18</v>
      </c>
      <c r="P66" s="127"/>
      <c r="Q66" s="71">
        <f t="shared" si="0"/>
        <v>0</v>
      </c>
    </row>
    <row r="67" spans="1:17" hidden="1">
      <c r="A67" s="19"/>
      <c r="B67" s="127"/>
      <c r="C67" s="126"/>
      <c r="D67" s="126"/>
      <c r="E67" s="127"/>
      <c r="F67" s="127"/>
      <c r="G67" s="126"/>
      <c r="H67" s="126"/>
      <c r="I67" s="121"/>
      <c r="J67" s="126"/>
      <c r="K67" s="126"/>
      <c r="L67" s="126"/>
      <c r="M67" s="126"/>
      <c r="N67" s="126"/>
      <c r="O67" s="126"/>
      <c r="P67" s="127"/>
      <c r="Q67" s="71">
        <f t="shared" si="0"/>
        <v>0</v>
      </c>
    </row>
    <row r="68" spans="1:17" ht="23.25" customHeight="1">
      <c r="A68" s="11" t="s">
        <v>92</v>
      </c>
      <c r="B68" s="127"/>
      <c r="C68" s="126"/>
      <c r="D68" s="126"/>
      <c r="E68" s="127"/>
      <c r="F68" s="127"/>
      <c r="G68" s="126"/>
      <c r="H68" s="126"/>
      <c r="I68" s="12"/>
      <c r="J68" s="126">
        <f>SUM(J59:J67)</f>
        <v>287</v>
      </c>
      <c r="K68" s="126">
        <f>SUM(K59:K67)</f>
        <v>261</v>
      </c>
      <c r="L68" s="126">
        <f>SUM(L59:L67)</f>
        <v>261</v>
      </c>
      <c r="M68" s="126"/>
      <c r="N68" s="126"/>
      <c r="O68" s="126"/>
      <c r="P68" s="127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128"/>
      <c r="M71" s="128"/>
      <c r="N71" s="128"/>
      <c r="O71" s="128"/>
    </row>
    <row r="72" spans="1:17">
      <c r="A72" s="126" t="s">
        <v>35</v>
      </c>
      <c r="B72" s="126" t="s">
        <v>36</v>
      </c>
      <c r="C72" s="126" t="s">
        <v>37</v>
      </c>
      <c r="D72" s="126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128"/>
      <c r="M72" s="128"/>
      <c r="N72" s="128"/>
      <c r="O72" s="128"/>
    </row>
    <row r="73" spans="1:17">
      <c r="A73" s="126">
        <v>1</v>
      </c>
      <c r="B73" s="126">
        <v>2</v>
      </c>
      <c r="C73" s="126">
        <v>3</v>
      </c>
      <c r="D73" s="126">
        <v>4</v>
      </c>
      <c r="E73" s="316">
        <v>5</v>
      </c>
      <c r="F73" s="344"/>
      <c r="G73" s="344"/>
      <c r="H73" s="344"/>
      <c r="I73" s="344"/>
      <c r="J73" s="344"/>
      <c r="K73" s="344"/>
      <c r="L73" s="128"/>
      <c r="M73" s="128"/>
      <c r="N73" s="128"/>
      <c r="O73" s="128"/>
    </row>
    <row r="74" spans="1:17">
      <c r="A74" s="126" t="s">
        <v>18</v>
      </c>
      <c r="B74" s="126" t="s">
        <v>18</v>
      </c>
      <c r="C74" s="126" t="s">
        <v>18</v>
      </c>
      <c r="D74" s="126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128"/>
      <c r="M74" s="128"/>
      <c r="N74" s="128"/>
      <c r="O74" s="128"/>
    </row>
    <row r="75" spans="1:17">
      <c r="A75" s="340" t="s">
        <v>39</v>
      </c>
      <c r="B75" s="340"/>
      <c r="C75" s="340"/>
      <c r="D75" s="340"/>
      <c r="E75" s="340"/>
      <c r="F75" s="340"/>
      <c r="G75" s="128"/>
      <c r="H75" s="128"/>
      <c r="I75" s="128"/>
      <c r="J75" s="128"/>
      <c r="K75" s="128"/>
      <c r="L75" s="128"/>
      <c r="M75" s="128"/>
      <c r="N75" s="128"/>
      <c r="O75" s="128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7"/>
      <c r="M76" s="137"/>
      <c r="N76" s="137"/>
      <c r="O76" s="137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7"/>
      <c r="M77" s="137"/>
      <c r="N77" s="137"/>
      <c r="O77" s="137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7"/>
      <c r="M78" s="137"/>
      <c r="N78" s="137"/>
      <c r="O78" s="137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128"/>
      <c r="K79" s="128"/>
      <c r="L79" s="128"/>
      <c r="M79" s="128"/>
      <c r="N79" s="128"/>
      <c r="O79" s="128"/>
    </row>
    <row r="80" spans="1:17" ht="18.75" customHeight="1">
      <c r="A80" s="350" t="s">
        <v>43</v>
      </c>
      <c r="B80" s="350"/>
      <c r="C80" s="350"/>
      <c r="D80" s="350"/>
      <c r="E80" s="350" t="s">
        <v>44</v>
      </c>
      <c r="F80" s="350"/>
      <c r="G80" s="350"/>
      <c r="H80" s="350" t="s">
        <v>45</v>
      </c>
      <c r="I80" s="350"/>
      <c r="J80" s="350"/>
      <c r="K80" s="350"/>
      <c r="L80" s="350"/>
      <c r="M80" s="128"/>
      <c r="N80" s="128"/>
      <c r="O80" s="128"/>
      <c r="P80" s="128"/>
    </row>
    <row r="81" spans="1:15">
      <c r="A81" s="316">
        <v>1</v>
      </c>
      <c r="B81" s="316"/>
      <c r="C81" s="316"/>
      <c r="D81" s="316"/>
      <c r="E81" s="337">
        <v>2</v>
      </c>
      <c r="F81" s="396"/>
      <c r="G81" s="389"/>
      <c r="H81" s="350">
        <v>3</v>
      </c>
      <c r="I81" s="350"/>
      <c r="J81" s="350"/>
      <c r="K81" s="350"/>
      <c r="L81" s="350"/>
    </row>
    <row r="82" spans="1:15" ht="55.5" customHeight="1">
      <c r="A82" s="311" t="s">
        <v>259</v>
      </c>
      <c r="B82" s="312"/>
      <c r="C82" s="312"/>
      <c r="D82" s="313"/>
      <c r="E82" s="337" t="s">
        <v>46</v>
      </c>
      <c r="F82" s="396"/>
      <c r="G82" s="389"/>
      <c r="H82" s="337" t="s">
        <v>47</v>
      </c>
      <c r="I82" s="396"/>
      <c r="J82" s="396"/>
      <c r="K82" s="396"/>
      <c r="L82" s="389"/>
    </row>
    <row r="83" spans="1:15" ht="56.25" customHeight="1">
      <c r="A83" s="311" t="s">
        <v>259</v>
      </c>
      <c r="B83" s="312"/>
      <c r="C83" s="312"/>
      <c r="D83" s="313"/>
      <c r="E83" s="337" t="s">
        <v>48</v>
      </c>
      <c r="F83" s="396"/>
      <c r="G83" s="389"/>
      <c r="H83" s="337" t="s">
        <v>49</v>
      </c>
      <c r="I83" s="396"/>
      <c r="J83" s="396"/>
      <c r="K83" s="396"/>
      <c r="L83" s="389"/>
    </row>
    <row r="84" spans="1:15" ht="54.75" customHeight="1">
      <c r="A84" s="311" t="s">
        <v>259</v>
      </c>
      <c r="B84" s="312"/>
      <c r="C84" s="312"/>
      <c r="D84" s="313"/>
      <c r="E84" s="337" t="s">
        <v>51</v>
      </c>
      <c r="F84" s="396"/>
      <c r="G84" s="389"/>
      <c r="H84" s="337" t="s">
        <v>47</v>
      </c>
      <c r="I84" s="396"/>
      <c r="J84" s="396"/>
      <c r="K84" s="396"/>
      <c r="L84" s="389"/>
    </row>
    <row r="85" spans="1:15" ht="56.25" customHeight="1">
      <c r="A85" s="311" t="s">
        <v>260</v>
      </c>
      <c r="B85" s="312"/>
      <c r="C85" s="312"/>
      <c r="D85" s="313"/>
      <c r="E85" s="337" t="s">
        <v>50</v>
      </c>
      <c r="F85" s="396"/>
      <c r="G85" s="389"/>
      <c r="H85" s="397" t="s">
        <v>171</v>
      </c>
      <c r="I85" s="338"/>
      <c r="J85" s="338"/>
      <c r="K85" s="338"/>
      <c r="L85" s="33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8"/>
      <c r="K86" s="128"/>
      <c r="L86" s="128"/>
      <c r="M86" s="128"/>
      <c r="N86" s="128"/>
      <c r="O86" s="128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128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128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128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128"/>
      <c r="N90" s="8"/>
      <c r="O90" s="128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128"/>
      <c r="L91" s="128"/>
      <c r="M91" s="128"/>
      <c r="N91" s="8"/>
      <c r="O91" s="128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128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128"/>
    </row>
    <row r="94" spans="1:15" ht="56.25">
      <c r="A94" s="322"/>
      <c r="B94" s="126" t="s">
        <v>26</v>
      </c>
      <c r="C94" s="126" t="s">
        <v>27</v>
      </c>
      <c r="D94" s="126" t="s">
        <v>18</v>
      </c>
      <c r="E94" s="126" t="s">
        <v>57</v>
      </c>
      <c r="F94" s="126" t="s">
        <v>18</v>
      </c>
      <c r="G94" s="322"/>
      <c r="H94" s="126" t="s">
        <v>15</v>
      </c>
      <c r="I94" s="126" t="s">
        <v>16</v>
      </c>
      <c r="J94" s="316"/>
      <c r="K94" s="316"/>
      <c r="L94" s="322"/>
      <c r="M94" s="350"/>
      <c r="N94" s="316"/>
      <c r="O94" s="128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26">
        <v>7</v>
      </c>
      <c r="H95" s="126">
        <v>8</v>
      </c>
      <c r="I95" s="126">
        <v>9</v>
      </c>
      <c r="J95" s="126">
        <v>10</v>
      </c>
      <c r="K95" s="126">
        <v>11</v>
      </c>
      <c r="L95" s="126">
        <v>12</v>
      </c>
      <c r="M95" s="127">
        <v>13</v>
      </c>
      <c r="N95" s="127">
        <v>14</v>
      </c>
      <c r="O95" s="128"/>
    </row>
    <row r="96" spans="1:15" ht="162.75" hidden="1" customHeight="1">
      <c r="A96" s="14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126">
        <v>0</v>
      </c>
      <c r="K96" s="126">
        <v>0</v>
      </c>
      <c r="L96" s="126">
        <v>0</v>
      </c>
      <c r="M96" s="127">
        <v>0</v>
      </c>
      <c r="N96" s="71">
        <v>0</v>
      </c>
      <c r="O96" s="128"/>
    </row>
    <row r="97" spans="1:15" ht="162.75" hidden="1" customHeight="1">
      <c r="A97" s="14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ht="162.75" hidden="1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ht="162.75" hidden="1" customHeight="1">
      <c r="A101" s="158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ht="162.75" hidden="1" customHeight="1">
      <c r="A102" s="158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ht="162.75" hidden="1" customHeight="1">
      <c r="A103" s="158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ht="162.75" hidden="1" customHeight="1">
      <c r="A104" s="158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ht="162.75" hidden="1" customHeight="1">
      <c r="A105" s="158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ht="162.75" hidden="1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hidden="1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46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46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46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46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44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128"/>
      <c r="L118" s="128"/>
      <c r="M118" s="128"/>
      <c r="N118" s="128"/>
      <c r="O118" s="128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126" t="s">
        <v>26</v>
      </c>
      <c r="C121" s="126" t="s">
        <v>27</v>
      </c>
      <c r="D121" s="126" t="s">
        <v>18</v>
      </c>
      <c r="E121" s="126" t="s">
        <v>57</v>
      </c>
      <c r="F121" s="126" t="s">
        <v>18</v>
      </c>
      <c r="G121" s="322"/>
      <c r="H121" s="126" t="s">
        <v>29</v>
      </c>
      <c r="I121" s="126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126">
        <v>4</v>
      </c>
      <c r="E122" s="126">
        <v>5</v>
      </c>
      <c r="F122" s="126">
        <v>6</v>
      </c>
      <c r="G122" s="126">
        <v>7</v>
      </c>
      <c r="H122" s="126">
        <v>8</v>
      </c>
      <c r="I122" s="126">
        <v>9</v>
      </c>
      <c r="J122" s="126">
        <v>10</v>
      </c>
      <c r="K122" s="126">
        <v>11</v>
      </c>
      <c r="L122" s="126">
        <v>12</v>
      </c>
      <c r="M122" s="126">
        <v>13</v>
      </c>
      <c r="N122" s="126">
        <v>14</v>
      </c>
      <c r="O122" s="126">
        <v>15</v>
      </c>
      <c r="P122" s="66">
        <v>16</v>
      </c>
      <c r="Q122" s="66">
        <v>17</v>
      </c>
    </row>
    <row r="123" spans="1:17" ht="56.25" hidden="1">
      <c r="A123" s="144" t="s">
        <v>185</v>
      </c>
      <c r="B123" s="120" t="s">
        <v>153</v>
      </c>
      <c r="C123" s="120" t="s">
        <v>154</v>
      </c>
      <c r="D123" s="127" t="s">
        <v>18</v>
      </c>
      <c r="E123" s="126" t="s">
        <v>55</v>
      </c>
      <c r="F123" s="127" t="s">
        <v>18</v>
      </c>
      <c r="G123" s="126" t="s">
        <v>58</v>
      </c>
      <c r="H123" s="126" t="s">
        <v>32</v>
      </c>
      <c r="I123" s="121" t="s">
        <v>102</v>
      </c>
      <c r="J123" s="126"/>
      <c r="K123" s="126">
        <v>0</v>
      </c>
      <c r="L123" s="126">
        <v>0</v>
      </c>
      <c r="M123" s="14" t="s">
        <v>18</v>
      </c>
      <c r="N123" s="126" t="s">
        <v>18</v>
      </c>
      <c r="O123" s="126" t="s">
        <v>18</v>
      </c>
      <c r="P123" s="66">
        <v>10</v>
      </c>
      <c r="Q123" s="67">
        <f>J123*0.1</f>
        <v>0</v>
      </c>
    </row>
    <row r="124" spans="1:17" ht="75" hidden="1">
      <c r="A124" s="145" t="s">
        <v>186</v>
      </c>
      <c r="B124" s="120" t="s">
        <v>54</v>
      </c>
      <c r="C124" s="120" t="s">
        <v>154</v>
      </c>
      <c r="D124" s="127" t="s">
        <v>18</v>
      </c>
      <c r="E124" s="126" t="s">
        <v>55</v>
      </c>
      <c r="F124" s="127" t="s">
        <v>18</v>
      </c>
      <c r="G124" s="126" t="s">
        <v>58</v>
      </c>
      <c r="H124" s="126" t="s">
        <v>32</v>
      </c>
      <c r="I124" s="121" t="s">
        <v>102</v>
      </c>
      <c r="J124" s="126"/>
      <c r="K124" s="126">
        <v>0</v>
      </c>
      <c r="L124" s="126">
        <v>0</v>
      </c>
      <c r="M124" s="14" t="s">
        <v>18</v>
      </c>
      <c r="N124" s="126" t="s">
        <v>18</v>
      </c>
      <c r="O124" s="126" t="s">
        <v>18</v>
      </c>
      <c r="P124" s="66">
        <v>10</v>
      </c>
      <c r="Q124" s="67">
        <f>J124*0.1</f>
        <v>0</v>
      </c>
    </row>
    <row r="125" spans="1:17" ht="37.5" hidden="1">
      <c r="A125" s="166" t="s">
        <v>187</v>
      </c>
      <c r="B125" s="120" t="s">
        <v>20</v>
      </c>
      <c r="C125" s="120" t="s">
        <v>154</v>
      </c>
      <c r="D125" s="127" t="s">
        <v>18</v>
      </c>
      <c r="E125" s="126" t="s">
        <v>55</v>
      </c>
      <c r="F125" s="127" t="s">
        <v>18</v>
      </c>
      <c r="G125" s="126" t="s">
        <v>58</v>
      </c>
      <c r="H125" s="126" t="s">
        <v>32</v>
      </c>
      <c r="I125" s="121" t="s">
        <v>102</v>
      </c>
      <c r="J125" s="126"/>
      <c r="K125" s="126">
        <v>0</v>
      </c>
      <c r="L125" s="126">
        <v>0</v>
      </c>
      <c r="M125" s="14" t="s">
        <v>18</v>
      </c>
      <c r="N125" s="126" t="s">
        <v>18</v>
      </c>
      <c r="O125" s="126" t="s">
        <v>18</v>
      </c>
      <c r="P125" s="66">
        <v>10</v>
      </c>
      <c r="Q125" s="67">
        <f>J125*0.1</f>
        <v>0</v>
      </c>
    </row>
    <row r="126" spans="1:17" ht="93.75" hidden="1">
      <c r="A126" s="169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9" t="s">
        <v>188</v>
      </c>
      <c r="B127" s="120" t="s">
        <v>155</v>
      </c>
      <c r="C127" s="120" t="s">
        <v>154</v>
      </c>
      <c r="D127" s="127" t="s">
        <v>18</v>
      </c>
      <c r="E127" s="126" t="s">
        <v>55</v>
      </c>
      <c r="F127" s="127" t="s">
        <v>18</v>
      </c>
      <c r="G127" s="126" t="s">
        <v>58</v>
      </c>
      <c r="H127" s="126" t="s">
        <v>32</v>
      </c>
      <c r="I127" s="121" t="s">
        <v>102</v>
      </c>
      <c r="J127" s="126">
        <v>7</v>
      </c>
      <c r="K127" s="226">
        <v>12</v>
      </c>
      <c r="L127" s="226">
        <v>12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6" t="s">
        <v>189</v>
      </c>
      <c r="B128" s="120" t="s">
        <v>56</v>
      </c>
      <c r="C128" s="120" t="s">
        <v>154</v>
      </c>
      <c r="D128" s="127" t="s">
        <v>18</v>
      </c>
      <c r="E128" s="126" t="s">
        <v>55</v>
      </c>
      <c r="F128" s="127" t="s">
        <v>234</v>
      </c>
      <c r="G128" s="126" t="s">
        <v>58</v>
      </c>
      <c r="H128" s="126" t="s">
        <v>32</v>
      </c>
      <c r="I128" s="121" t="s">
        <v>102</v>
      </c>
      <c r="J128" s="126">
        <v>23</v>
      </c>
      <c r="K128" s="226">
        <v>48</v>
      </c>
      <c r="L128" s="226">
        <v>48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1">J128*0.1</f>
        <v>2</v>
      </c>
    </row>
    <row r="129" spans="1:17" ht="93.75" hidden="1">
      <c r="A129" s="158" t="s">
        <v>190</v>
      </c>
      <c r="B129" s="120" t="s">
        <v>153</v>
      </c>
      <c r="C129" s="120" t="s">
        <v>154</v>
      </c>
      <c r="D129" s="127" t="s">
        <v>18</v>
      </c>
      <c r="E129" s="126" t="s">
        <v>86</v>
      </c>
      <c r="F129" s="127" t="s">
        <v>18</v>
      </c>
      <c r="G129" s="126" t="s">
        <v>58</v>
      </c>
      <c r="H129" s="126" t="s">
        <v>32</v>
      </c>
      <c r="I129" s="121" t="s">
        <v>102</v>
      </c>
      <c r="J129" s="126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1"/>
        <v>0</v>
      </c>
    </row>
    <row r="130" spans="1:17" ht="93.75" hidden="1">
      <c r="A130" s="158" t="s">
        <v>191</v>
      </c>
      <c r="B130" s="120" t="s">
        <v>54</v>
      </c>
      <c r="C130" s="120" t="s">
        <v>154</v>
      </c>
      <c r="D130" s="127" t="s">
        <v>18</v>
      </c>
      <c r="E130" s="126" t="s">
        <v>86</v>
      </c>
      <c r="F130" s="127" t="s">
        <v>18</v>
      </c>
      <c r="G130" s="126" t="s">
        <v>58</v>
      </c>
      <c r="H130" s="126" t="s">
        <v>32</v>
      </c>
      <c r="I130" s="121" t="s">
        <v>102</v>
      </c>
      <c r="J130" s="126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1"/>
        <v>0</v>
      </c>
    </row>
    <row r="131" spans="1:17" ht="93.75" hidden="1">
      <c r="A131" s="158" t="s">
        <v>192</v>
      </c>
      <c r="B131" s="120" t="s">
        <v>20</v>
      </c>
      <c r="C131" s="120" t="s">
        <v>154</v>
      </c>
      <c r="D131" s="127" t="s">
        <v>18</v>
      </c>
      <c r="E131" s="126" t="s">
        <v>86</v>
      </c>
      <c r="F131" s="127" t="s">
        <v>18</v>
      </c>
      <c r="G131" s="126" t="s">
        <v>58</v>
      </c>
      <c r="H131" s="126" t="s">
        <v>32</v>
      </c>
      <c r="I131" s="121" t="s">
        <v>102</v>
      </c>
      <c r="J131" s="126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1"/>
        <v>0</v>
      </c>
    </row>
    <row r="132" spans="1:17" ht="93.75" hidden="1">
      <c r="A132" s="158" t="s">
        <v>193</v>
      </c>
      <c r="B132" s="120" t="s">
        <v>155</v>
      </c>
      <c r="C132" s="120" t="s">
        <v>154</v>
      </c>
      <c r="D132" s="127" t="s">
        <v>18</v>
      </c>
      <c r="E132" s="126" t="s">
        <v>86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1"/>
        <v>0</v>
      </c>
    </row>
    <row r="133" spans="1:17" ht="93.75" hidden="1">
      <c r="A133" s="158" t="s">
        <v>194</v>
      </c>
      <c r="B133" s="120" t="s">
        <v>56</v>
      </c>
      <c r="C133" s="120" t="s">
        <v>154</v>
      </c>
      <c r="D133" s="127" t="s">
        <v>18</v>
      </c>
      <c r="E133" s="126" t="s">
        <v>86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1"/>
        <v>0</v>
      </c>
    </row>
    <row r="134" spans="1:17" ht="56.25" hidden="1">
      <c r="A134" s="166" t="s">
        <v>195</v>
      </c>
      <c r="B134" s="120" t="s">
        <v>153</v>
      </c>
      <c r="C134" s="120" t="s">
        <v>158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126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1"/>
        <v>0</v>
      </c>
    </row>
    <row r="135" spans="1:17" ht="75" hidden="1">
      <c r="A135" s="166" t="s">
        <v>196</v>
      </c>
      <c r="B135" s="120" t="s">
        <v>54</v>
      </c>
      <c r="C135" s="120" t="s">
        <v>158</v>
      </c>
      <c r="D135" s="127" t="s">
        <v>18</v>
      </c>
      <c r="E135" s="126" t="s">
        <v>55</v>
      </c>
      <c r="F135" s="127" t="s">
        <v>18</v>
      </c>
      <c r="G135" s="126" t="s">
        <v>58</v>
      </c>
      <c r="H135" s="126" t="s">
        <v>32</v>
      </c>
      <c r="I135" s="121" t="s">
        <v>102</v>
      </c>
      <c r="J135" s="126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1"/>
        <v>0</v>
      </c>
    </row>
    <row r="136" spans="1:17" ht="37.5">
      <c r="A136" s="166" t="s">
        <v>197</v>
      </c>
      <c r="B136" s="120" t="s">
        <v>20</v>
      </c>
      <c r="C136" s="120" t="s">
        <v>158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126">
        <v>2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1"/>
        <v>0</v>
      </c>
    </row>
    <row r="137" spans="1:17" ht="93.75">
      <c r="A137" s="169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2">J137*0.1</f>
        <v>0</v>
      </c>
    </row>
    <row r="138" spans="1:17" ht="187.5">
      <c r="A138" s="169" t="s">
        <v>198</v>
      </c>
      <c r="B138" s="120" t="s">
        <v>155</v>
      </c>
      <c r="C138" s="120" t="s">
        <v>158</v>
      </c>
      <c r="D138" s="127" t="s">
        <v>18</v>
      </c>
      <c r="E138" s="126" t="s">
        <v>55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126">
        <v>74</v>
      </c>
      <c r="K138" s="226">
        <v>49</v>
      </c>
      <c r="L138" s="226">
        <v>49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7</v>
      </c>
    </row>
    <row r="139" spans="1:17" ht="131.25">
      <c r="A139" s="166" t="s">
        <v>199</v>
      </c>
      <c r="B139" s="120" t="s">
        <v>56</v>
      </c>
      <c r="C139" s="120" t="s">
        <v>158</v>
      </c>
      <c r="D139" s="127" t="s">
        <v>18</v>
      </c>
      <c r="E139" s="126" t="s">
        <v>55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126">
        <v>178</v>
      </c>
      <c r="K139" s="226">
        <v>150</v>
      </c>
      <c r="L139" s="226">
        <v>150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1"/>
        <v>18</v>
      </c>
    </row>
    <row r="140" spans="1:17" ht="93.75" hidden="1">
      <c r="A140" s="146" t="s">
        <v>200</v>
      </c>
      <c r="B140" s="120" t="s">
        <v>153</v>
      </c>
      <c r="C140" s="120" t="s">
        <v>158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226">
        <v>0</v>
      </c>
      <c r="L140" s="226">
        <v>0</v>
      </c>
      <c r="M140" s="14" t="s">
        <v>18</v>
      </c>
      <c r="N140" s="126" t="s">
        <v>18</v>
      </c>
      <c r="O140" s="126" t="s">
        <v>18</v>
      </c>
      <c r="P140" s="66">
        <v>10</v>
      </c>
      <c r="Q140" s="67">
        <f t="shared" si="1"/>
        <v>0</v>
      </c>
    </row>
    <row r="141" spans="1:17" ht="93.75" hidden="1">
      <c r="A141" s="146" t="s">
        <v>201</v>
      </c>
      <c r="B141" s="120" t="s">
        <v>54</v>
      </c>
      <c r="C141" s="120" t="s">
        <v>158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226">
        <v>0</v>
      </c>
      <c r="L141" s="226">
        <v>0</v>
      </c>
      <c r="M141" s="14" t="s">
        <v>18</v>
      </c>
      <c r="N141" s="126" t="s">
        <v>18</v>
      </c>
      <c r="O141" s="126" t="s">
        <v>18</v>
      </c>
      <c r="P141" s="66">
        <v>10</v>
      </c>
      <c r="Q141" s="67">
        <f t="shared" si="1"/>
        <v>0</v>
      </c>
    </row>
    <row r="142" spans="1:17" ht="93.75" hidden="1">
      <c r="A142" s="146" t="s">
        <v>202</v>
      </c>
      <c r="B142" s="120" t="s">
        <v>20</v>
      </c>
      <c r="C142" s="120" t="s">
        <v>158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226">
        <v>0</v>
      </c>
      <c r="L142" s="226">
        <v>0</v>
      </c>
      <c r="M142" s="14" t="s">
        <v>18</v>
      </c>
      <c r="N142" s="126" t="s">
        <v>18</v>
      </c>
      <c r="O142" s="126" t="s">
        <v>18</v>
      </c>
      <c r="P142" s="66">
        <v>10</v>
      </c>
      <c r="Q142" s="67">
        <f t="shared" si="1"/>
        <v>0</v>
      </c>
    </row>
    <row r="143" spans="1:17" ht="93.75" hidden="1">
      <c r="A143" s="146" t="s">
        <v>203</v>
      </c>
      <c r="B143" s="120" t="s">
        <v>155</v>
      </c>
      <c r="C143" s="120" t="s">
        <v>158</v>
      </c>
      <c r="D143" s="127" t="s">
        <v>18</v>
      </c>
      <c r="E143" s="126" t="s">
        <v>86</v>
      </c>
      <c r="F143" s="127" t="s">
        <v>18</v>
      </c>
      <c r="G143" s="126" t="s">
        <v>58</v>
      </c>
      <c r="H143" s="126" t="s">
        <v>32</v>
      </c>
      <c r="I143" s="121" t="s">
        <v>102</v>
      </c>
      <c r="J143" s="126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1"/>
        <v>0</v>
      </c>
    </row>
    <row r="144" spans="1:17" ht="93.75" hidden="1">
      <c r="A144" s="144" t="s">
        <v>204</v>
      </c>
      <c r="B144" s="120" t="s">
        <v>56</v>
      </c>
      <c r="C144" s="120" t="s">
        <v>158</v>
      </c>
      <c r="D144" s="127" t="s">
        <v>18</v>
      </c>
      <c r="E144" s="126" t="s">
        <v>86</v>
      </c>
      <c r="F144" s="127" t="s">
        <v>18</v>
      </c>
      <c r="G144" s="126" t="s">
        <v>58</v>
      </c>
      <c r="H144" s="126" t="s">
        <v>32</v>
      </c>
      <c r="I144" s="121" t="s">
        <v>102</v>
      </c>
      <c r="J144" s="126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1"/>
        <v>0</v>
      </c>
    </row>
    <row r="145" spans="1:17" hidden="1">
      <c r="A145" s="18"/>
      <c r="B145" s="120"/>
      <c r="C145" s="120"/>
      <c r="D145" s="127"/>
      <c r="E145" s="126"/>
      <c r="F145" s="127"/>
      <c r="G145" s="126"/>
      <c r="H145" s="126"/>
      <c r="I145" s="121"/>
      <c r="J145" s="126"/>
      <c r="K145" s="126"/>
      <c r="L145" s="126"/>
      <c r="M145" s="126"/>
      <c r="N145" s="126"/>
      <c r="O145" s="126"/>
      <c r="P145" s="66">
        <v>10</v>
      </c>
      <c r="Q145" s="67">
        <f t="shared" si="1"/>
        <v>0</v>
      </c>
    </row>
    <row r="146" spans="1:17" ht="21.75" customHeight="1">
      <c r="A146" s="11" t="s">
        <v>92</v>
      </c>
      <c r="B146" s="120"/>
      <c r="C146" s="120"/>
      <c r="D146" s="127"/>
      <c r="E146" s="126"/>
      <c r="F146" s="127"/>
      <c r="G146" s="126"/>
      <c r="H146" s="126"/>
      <c r="I146" s="12"/>
      <c r="J146" s="14">
        <f>SUM(J123:J145)</f>
        <v>287</v>
      </c>
      <c r="K146" s="14">
        <f t="shared" ref="K146:L146" si="3">SUM(K123:K145)</f>
        <v>261</v>
      </c>
      <c r="L146" s="14">
        <f t="shared" si="3"/>
        <v>261</v>
      </c>
      <c r="M146" s="126"/>
      <c r="N146" s="126"/>
      <c r="O146" s="126"/>
      <c r="P146" s="66">
        <v>10</v>
      </c>
      <c r="Q146" s="67">
        <f>J146*0.1</f>
        <v>29</v>
      </c>
    </row>
    <row r="147" spans="1:17">
      <c r="A147" s="128" t="s">
        <v>33</v>
      </c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128"/>
      <c r="M148" s="128"/>
      <c r="N148" s="128"/>
      <c r="O148" s="128"/>
    </row>
    <row r="149" spans="1:17">
      <c r="A149" s="126" t="s">
        <v>35</v>
      </c>
      <c r="B149" s="126" t="s">
        <v>36</v>
      </c>
      <c r="C149" s="126" t="s">
        <v>37</v>
      </c>
      <c r="D149" s="126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128"/>
      <c r="M149" s="128"/>
      <c r="N149" s="128"/>
      <c r="O149" s="128"/>
    </row>
    <row r="150" spans="1:17">
      <c r="A150" s="126">
        <v>1</v>
      </c>
      <c r="B150" s="126">
        <v>2</v>
      </c>
      <c r="C150" s="126">
        <v>3</v>
      </c>
      <c r="D150" s="126">
        <v>4</v>
      </c>
      <c r="E150" s="316">
        <v>5</v>
      </c>
      <c r="F150" s="344"/>
      <c r="G150" s="344"/>
      <c r="H150" s="344"/>
      <c r="I150" s="344"/>
      <c r="J150" s="344"/>
      <c r="K150" s="344"/>
      <c r="L150" s="128"/>
      <c r="M150" s="128"/>
      <c r="N150" s="128"/>
      <c r="O150" s="128"/>
    </row>
    <row r="151" spans="1:17" ht="101.25" customHeight="1">
      <c r="A151" s="126" t="s">
        <v>59</v>
      </c>
      <c r="B151" s="126" t="s">
        <v>60</v>
      </c>
      <c r="C151" s="16">
        <v>42443</v>
      </c>
      <c r="D151" s="126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128"/>
      <c r="M151" s="128"/>
      <c r="N151" s="128"/>
      <c r="O151" s="128"/>
    </row>
    <row r="152" spans="1:17" ht="75.75" customHeight="1">
      <c r="A152" s="126" t="s">
        <v>59</v>
      </c>
      <c r="B152" s="126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128"/>
      <c r="M152" s="128"/>
      <c r="N152" s="128"/>
      <c r="O152" s="128"/>
    </row>
    <row r="153" spans="1:17">
      <c r="A153" s="340" t="s">
        <v>39</v>
      </c>
      <c r="B153" s="340"/>
      <c r="C153" s="340"/>
      <c r="D153" s="340"/>
      <c r="E153" s="340"/>
      <c r="F153" s="340"/>
      <c r="G153" s="128"/>
      <c r="H153" s="128"/>
      <c r="I153" s="128"/>
      <c r="J153" s="128"/>
      <c r="K153" s="128"/>
      <c r="L153" s="128"/>
      <c r="M153" s="128"/>
      <c r="N153" s="128"/>
      <c r="O153" s="128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7"/>
      <c r="M154" s="137"/>
      <c r="N154" s="137"/>
      <c r="O154" s="137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7"/>
      <c r="M155" s="137"/>
      <c r="N155" s="137"/>
      <c r="O155" s="137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7"/>
      <c r="M156" s="137"/>
      <c r="N156" s="137"/>
      <c r="O156" s="137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128"/>
      <c r="K157" s="128"/>
      <c r="L157" s="128"/>
      <c r="M157" s="128"/>
      <c r="N157" s="128"/>
      <c r="O157" s="128"/>
    </row>
    <row r="158" spans="1:17" ht="18.75" customHeight="1">
      <c r="A158" s="350" t="s">
        <v>43</v>
      </c>
      <c r="B158" s="350"/>
      <c r="C158" s="350"/>
      <c r="D158" s="350"/>
      <c r="E158" s="350" t="s">
        <v>44</v>
      </c>
      <c r="F158" s="350"/>
      <c r="G158" s="350"/>
      <c r="H158" s="350" t="s">
        <v>45</v>
      </c>
      <c r="I158" s="350"/>
      <c r="J158" s="350"/>
      <c r="K158" s="350"/>
      <c r="L158" s="350"/>
      <c r="M158" s="128"/>
      <c r="N158" s="128"/>
      <c r="O158" s="128"/>
      <c r="P158" s="128"/>
    </row>
    <row r="159" spans="1:17">
      <c r="A159" s="316">
        <v>1</v>
      </c>
      <c r="B159" s="316"/>
      <c r="C159" s="316"/>
      <c r="D159" s="316"/>
      <c r="E159" s="337">
        <v>2</v>
      </c>
      <c r="F159" s="396"/>
      <c r="G159" s="389"/>
      <c r="H159" s="350">
        <v>3</v>
      </c>
      <c r="I159" s="350"/>
      <c r="J159" s="350"/>
      <c r="K159" s="350"/>
      <c r="L159" s="350"/>
    </row>
    <row r="160" spans="1:17" ht="55.5" customHeight="1">
      <c r="A160" s="311" t="s">
        <v>259</v>
      </c>
      <c r="B160" s="312"/>
      <c r="C160" s="312"/>
      <c r="D160" s="313"/>
      <c r="E160" s="337" t="s">
        <v>46</v>
      </c>
      <c r="F160" s="396"/>
      <c r="G160" s="389"/>
      <c r="H160" s="337" t="s">
        <v>47</v>
      </c>
      <c r="I160" s="396"/>
      <c r="J160" s="396"/>
      <c r="K160" s="396"/>
      <c r="L160" s="389"/>
    </row>
    <row r="161" spans="1:23" ht="56.25" customHeight="1">
      <c r="A161" s="311" t="s">
        <v>259</v>
      </c>
      <c r="B161" s="312"/>
      <c r="C161" s="312"/>
      <c r="D161" s="313"/>
      <c r="E161" s="337" t="s">
        <v>48</v>
      </c>
      <c r="F161" s="396"/>
      <c r="G161" s="389"/>
      <c r="H161" s="337" t="s">
        <v>49</v>
      </c>
      <c r="I161" s="396"/>
      <c r="J161" s="396"/>
      <c r="K161" s="396"/>
      <c r="L161" s="389"/>
    </row>
    <row r="162" spans="1:23" ht="54.75" customHeight="1">
      <c r="A162" s="311" t="s">
        <v>259</v>
      </c>
      <c r="B162" s="312"/>
      <c r="C162" s="312"/>
      <c r="D162" s="313"/>
      <c r="E162" s="337" t="s">
        <v>51</v>
      </c>
      <c r="F162" s="396"/>
      <c r="G162" s="389"/>
      <c r="H162" s="337" t="s">
        <v>47</v>
      </c>
      <c r="I162" s="396"/>
      <c r="J162" s="396"/>
      <c r="K162" s="396"/>
      <c r="L162" s="389"/>
    </row>
    <row r="163" spans="1:23" ht="59.25" customHeight="1">
      <c r="A163" s="311" t="s">
        <v>260</v>
      </c>
      <c r="B163" s="312"/>
      <c r="C163" s="312"/>
      <c r="D163" s="313"/>
      <c r="E163" s="337" t="s">
        <v>50</v>
      </c>
      <c r="F163" s="396"/>
      <c r="G163" s="389"/>
      <c r="H163" s="397" t="s">
        <v>171</v>
      </c>
      <c r="I163" s="338"/>
      <c r="J163" s="338"/>
      <c r="K163" s="338"/>
      <c r="L163" s="339"/>
    </row>
    <row r="164" spans="1:23" ht="9" customHeight="1">
      <c r="A164" s="8"/>
      <c r="B164" s="8"/>
      <c r="C164" s="8"/>
      <c r="D164" s="8"/>
      <c r="E164" s="8"/>
      <c r="F164" s="8"/>
      <c r="G164" s="8"/>
      <c r="H164" s="8"/>
      <c r="I164" s="8"/>
      <c r="J164" s="128"/>
      <c r="K164" s="128"/>
      <c r="L164" s="128"/>
      <c r="M164" s="128"/>
      <c r="N164" s="128"/>
      <c r="O164" s="128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7.25" customHeight="1">
      <c r="A166" s="138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91"/>
      <c r="Q166" s="92"/>
      <c r="R166" s="93"/>
      <c r="S166" s="93"/>
      <c r="T166" s="93"/>
      <c r="U166" s="93"/>
      <c r="V166" s="93"/>
      <c r="W166" s="93"/>
    </row>
    <row r="167" spans="1:23" ht="27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98" t="s">
        <v>175</v>
      </c>
      <c r="N167" s="362" t="s">
        <v>18</v>
      </c>
      <c r="O167" s="140"/>
      <c r="P167" s="140"/>
      <c r="Q167" s="98"/>
      <c r="R167" s="98"/>
      <c r="S167" s="98"/>
      <c r="T167" s="98"/>
      <c r="U167" s="98"/>
      <c r="V167" s="98"/>
      <c r="W167" s="98"/>
    </row>
    <row r="168" spans="1:23" ht="26.2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99"/>
      <c r="N168" s="362"/>
      <c r="O168" s="140"/>
      <c r="P168" s="140"/>
      <c r="Q168" s="98"/>
      <c r="R168" s="98"/>
      <c r="S168" s="98"/>
      <c r="T168" s="98"/>
      <c r="U168" s="98"/>
      <c r="V168" s="98"/>
      <c r="W168" s="98"/>
    </row>
    <row r="169" spans="1:23" ht="26.25" customHeight="1">
      <c r="A169" s="140" t="s">
        <v>218</v>
      </c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399"/>
      <c r="N169" s="362"/>
      <c r="O169" s="140"/>
      <c r="P169" s="140"/>
      <c r="Q169" s="98"/>
      <c r="R169" s="98"/>
      <c r="S169" s="98"/>
      <c r="T169" s="98"/>
      <c r="U169" s="98"/>
      <c r="V169" s="98"/>
      <c r="W169" s="98"/>
    </row>
    <row r="170" spans="1:23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140"/>
      <c r="N170" s="91"/>
      <c r="O170" s="140"/>
      <c r="P170" s="140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140"/>
      <c r="L171" s="140"/>
      <c r="M171" s="140"/>
      <c r="N171" s="91"/>
      <c r="O171" s="140"/>
      <c r="P171" s="140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93" t="s">
        <v>221</v>
      </c>
      <c r="B172" s="393" t="s">
        <v>222</v>
      </c>
      <c r="C172" s="393"/>
      <c r="D172" s="393"/>
      <c r="E172" s="393" t="s">
        <v>223</v>
      </c>
      <c r="F172" s="393"/>
      <c r="G172" s="393" t="s">
        <v>224</v>
      </c>
      <c r="H172" s="393"/>
      <c r="I172" s="393"/>
      <c r="J172" s="393" t="s">
        <v>225</v>
      </c>
      <c r="K172" s="393"/>
      <c r="L172" s="393"/>
      <c r="M172" s="393" t="s">
        <v>226</v>
      </c>
      <c r="N172" s="39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93"/>
      <c r="B173" s="400" t="s">
        <v>227</v>
      </c>
      <c r="C173" s="400" t="s">
        <v>227</v>
      </c>
      <c r="D173" s="400" t="s">
        <v>227</v>
      </c>
      <c r="E173" s="400" t="s">
        <v>227</v>
      </c>
      <c r="F173" s="400" t="s">
        <v>227</v>
      </c>
      <c r="G173" s="393" t="s">
        <v>228</v>
      </c>
      <c r="H173" s="393" t="s">
        <v>229</v>
      </c>
      <c r="I173" s="393"/>
      <c r="J173" s="316" t="s">
        <v>414</v>
      </c>
      <c r="K173" s="316" t="s">
        <v>415</v>
      </c>
      <c r="L173" s="316" t="s">
        <v>416</v>
      </c>
      <c r="M173" s="393" t="s">
        <v>168</v>
      </c>
      <c r="N173" s="393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93"/>
      <c r="B174" s="320"/>
      <c r="C174" s="320"/>
      <c r="D174" s="320"/>
      <c r="E174" s="320"/>
      <c r="F174" s="320"/>
      <c r="G174" s="393"/>
      <c r="H174" s="147" t="s">
        <v>15</v>
      </c>
      <c r="I174" s="148" t="s">
        <v>230</v>
      </c>
      <c r="J174" s="316"/>
      <c r="K174" s="316"/>
      <c r="L174" s="322"/>
      <c r="M174" s="393"/>
      <c r="N174" s="393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147">
        <v>1</v>
      </c>
      <c r="B175" s="147">
        <v>2</v>
      </c>
      <c r="C175" s="147">
        <v>3</v>
      </c>
      <c r="D175" s="147">
        <v>4</v>
      </c>
      <c r="E175" s="147">
        <v>5</v>
      </c>
      <c r="F175" s="147">
        <v>6</v>
      </c>
      <c r="G175" s="147">
        <v>7</v>
      </c>
      <c r="H175" s="147">
        <v>8</v>
      </c>
      <c r="I175" s="147">
        <v>9</v>
      </c>
      <c r="J175" s="147">
        <v>10</v>
      </c>
      <c r="K175" s="147">
        <v>11</v>
      </c>
      <c r="L175" s="147">
        <v>12</v>
      </c>
      <c r="M175" s="147">
        <v>13</v>
      </c>
      <c r="N175" s="147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93" t="s">
        <v>18</v>
      </c>
      <c r="B176" s="393" t="s">
        <v>18</v>
      </c>
      <c r="C176" s="393" t="s">
        <v>18</v>
      </c>
      <c r="D176" s="393" t="s">
        <v>18</v>
      </c>
      <c r="E176" s="393" t="s">
        <v>18</v>
      </c>
      <c r="F176" s="393" t="s">
        <v>18</v>
      </c>
      <c r="G176" s="147" t="s">
        <v>18</v>
      </c>
      <c r="H176" s="147" t="s">
        <v>18</v>
      </c>
      <c r="I176" s="147" t="s">
        <v>18</v>
      </c>
      <c r="J176" s="147" t="s">
        <v>18</v>
      </c>
      <c r="K176" s="147" t="s">
        <v>18</v>
      </c>
      <c r="L176" s="147" t="s">
        <v>18</v>
      </c>
      <c r="M176" s="147" t="s">
        <v>18</v>
      </c>
      <c r="N176" s="147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93"/>
      <c r="B177" s="393"/>
      <c r="C177" s="393"/>
      <c r="D177" s="393"/>
      <c r="E177" s="393"/>
      <c r="F177" s="393"/>
      <c r="G177" s="147" t="s">
        <v>18</v>
      </c>
      <c r="H177" s="147" t="s">
        <v>18</v>
      </c>
      <c r="I177" s="147" t="s">
        <v>18</v>
      </c>
      <c r="J177" s="147" t="s">
        <v>18</v>
      </c>
      <c r="K177" s="147" t="s">
        <v>18</v>
      </c>
      <c r="L177" s="147" t="s">
        <v>18</v>
      </c>
      <c r="M177" s="147" t="s">
        <v>18</v>
      </c>
      <c r="N177" s="147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93" t="s">
        <v>221</v>
      </c>
      <c r="B180" s="393" t="s">
        <v>222</v>
      </c>
      <c r="C180" s="393"/>
      <c r="D180" s="393"/>
      <c r="E180" s="393" t="s">
        <v>223</v>
      </c>
      <c r="F180" s="393"/>
      <c r="G180" s="393" t="s">
        <v>232</v>
      </c>
      <c r="H180" s="393"/>
      <c r="I180" s="393"/>
      <c r="J180" s="401" t="s">
        <v>394</v>
      </c>
      <c r="K180" s="402"/>
      <c r="L180" s="403"/>
      <c r="M180" s="404" t="s">
        <v>170</v>
      </c>
      <c r="N180" s="405"/>
      <c r="O180" s="406"/>
      <c r="P180" s="407" t="s">
        <v>226</v>
      </c>
      <c r="Q180" s="40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93"/>
      <c r="B181" s="400" t="s">
        <v>227</v>
      </c>
      <c r="C181" s="400" t="s">
        <v>227</v>
      </c>
      <c r="D181" s="400" t="s">
        <v>227</v>
      </c>
      <c r="E181" s="400" t="s">
        <v>227</v>
      </c>
      <c r="F181" s="400" t="s">
        <v>227</v>
      </c>
      <c r="G181" s="400" t="s">
        <v>228</v>
      </c>
      <c r="H181" s="407" t="s">
        <v>229</v>
      </c>
      <c r="I181" s="407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93" t="s">
        <v>168</v>
      </c>
      <c r="Q181" s="393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93"/>
      <c r="B182" s="320"/>
      <c r="C182" s="320"/>
      <c r="D182" s="320"/>
      <c r="E182" s="320"/>
      <c r="F182" s="320"/>
      <c r="G182" s="320"/>
      <c r="H182" s="104" t="s">
        <v>15</v>
      </c>
      <c r="I182" s="148" t="s">
        <v>230</v>
      </c>
      <c r="J182" s="316"/>
      <c r="K182" s="316"/>
      <c r="L182" s="322"/>
      <c r="M182" s="316"/>
      <c r="N182" s="316"/>
      <c r="O182" s="322"/>
      <c r="P182" s="393"/>
      <c r="Q182" s="3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147">
        <v>1</v>
      </c>
      <c r="B183" s="147">
        <v>2</v>
      </c>
      <c r="C183" s="147">
        <v>3</v>
      </c>
      <c r="D183" s="150">
        <v>4</v>
      </c>
      <c r="E183" s="147">
        <v>5</v>
      </c>
      <c r="F183" s="147">
        <v>6</v>
      </c>
      <c r="G183" s="151">
        <v>7</v>
      </c>
      <c r="H183" s="147">
        <v>8</v>
      </c>
      <c r="I183" s="147">
        <v>9</v>
      </c>
      <c r="J183" s="147">
        <v>10</v>
      </c>
      <c r="K183" s="147">
        <v>11</v>
      </c>
      <c r="L183" s="147">
        <v>12</v>
      </c>
      <c r="M183" s="147">
        <v>13</v>
      </c>
      <c r="N183" s="147">
        <v>14</v>
      </c>
      <c r="O183" s="147">
        <v>15</v>
      </c>
      <c r="P183" s="147">
        <v>16</v>
      </c>
      <c r="Q183" s="147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408" t="s">
        <v>18</v>
      </c>
      <c r="B184" s="408" t="s">
        <v>18</v>
      </c>
      <c r="C184" s="408" t="s">
        <v>18</v>
      </c>
      <c r="D184" s="400" t="s">
        <v>18</v>
      </c>
      <c r="E184" s="400" t="s">
        <v>18</v>
      </c>
      <c r="F184" s="393" t="s">
        <v>18</v>
      </c>
      <c r="G184" s="147" t="s">
        <v>18</v>
      </c>
      <c r="H184" s="147" t="s">
        <v>18</v>
      </c>
      <c r="I184" s="147" t="s">
        <v>18</v>
      </c>
      <c r="J184" s="147" t="s">
        <v>18</v>
      </c>
      <c r="K184" s="147" t="s">
        <v>18</v>
      </c>
      <c r="L184" s="147" t="s">
        <v>18</v>
      </c>
      <c r="M184" s="147" t="s">
        <v>18</v>
      </c>
      <c r="N184" s="147" t="s">
        <v>18</v>
      </c>
      <c r="O184" s="147" t="s">
        <v>18</v>
      </c>
      <c r="P184" s="147" t="s">
        <v>18</v>
      </c>
      <c r="Q184" s="147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408"/>
      <c r="B185" s="408"/>
      <c r="C185" s="408"/>
      <c r="D185" s="320"/>
      <c r="E185" s="320"/>
      <c r="F185" s="393"/>
      <c r="G185" s="147" t="s">
        <v>18</v>
      </c>
      <c r="H185" s="147" t="s">
        <v>18</v>
      </c>
      <c r="I185" s="147" t="s">
        <v>18</v>
      </c>
      <c r="J185" s="147" t="s">
        <v>18</v>
      </c>
      <c r="K185" s="147" t="s">
        <v>18</v>
      </c>
      <c r="L185" s="147" t="s">
        <v>18</v>
      </c>
      <c r="M185" s="147" t="s">
        <v>18</v>
      </c>
      <c r="N185" s="147" t="s">
        <v>18</v>
      </c>
      <c r="O185" s="147" t="s">
        <v>18</v>
      </c>
      <c r="P185" s="147" t="s">
        <v>18</v>
      </c>
      <c r="Q185" s="147" t="s">
        <v>18</v>
      </c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49"/>
      <c r="B186" s="149"/>
      <c r="C186" s="149"/>
      <c r="D186" s="152"/>
      <c r="E186" s="149"/>
      <c r="F186" s="149"/>
      <c r="G186" s="153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25"/>
      <c r="S186" s="125"/>
      <c r="T186" s="125"/>
      <c r="U186" s="125"/>
      <c r="V186" s="125"/>
      <c r="W186" s="125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25"/>
      <c r="S187" s="125"/>
      <c r="T187" s="125"/>
      <c r="U187" s="125"/>
      <c r="V187" s="125"/>
      <c r="W187" s="125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128"/>
      <c r="N190" s="128"/>
      <c r="O190" s="128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128"/>
      <c r="N191" s="128"/>
      <c r="O191" s="128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128"/>
      <c r="N192" s="128"/>
      <c r="O192" s="128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128"/>
      <c r="N193" s="128"/>
      <c r="O193" s="128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128"/>
      <c r="N194" s="128"/>
      <c r="O194" s="128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128"/>
      <c r="N195" s="128"/>
      <c r="O195" s="128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128"/>
      <c r="N196" s="128"/>
      <c r="O196" s="128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126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128"/>
      <c r="N201" s="128"/>
      <c r="O201" s="128"/>
    </row>
    <row r="202" spans="1:15">
      <c r="A202" s="126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128"/>
      <c r="N202" s="128"/>
      <c r="O202" s="128"/>
    </row>
    <row r="203" spans="1:15" ht="40.5" customHeight="1">
      <c r="A203" s="126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128"/>
      <c r="N203" s="128"/>
      <c r="O203" s="128"/>
    </row>
    <row r="204" spans="1:15" ht="42.75" customHeight="1">
      <c r="A204" s="126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128"/>
      <c r="N204" s="128"/>
      <c r="O204" s="128"/>
    </row>
    <row r="205" spans="1:15" ht="42" customHeight="1">
      <c r="A205" s="126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128"/>
      <c r="N205" s="128"/>
      <c r="O205" s="128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</row>
    <row r="214" spans="1:16" hidden="1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</row>
    <row r="215" spans="1:16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</row>
    <row r="217" spans="1:16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212:O212"/>
    <mergeCell ref="A206:O206"/>
    <mergeCell ref="A207:O207"/>
    <mergeCell ref="A208:O208"/>
    <mergeCell ref="A209:O209"/>
    <mergeCell ref="A210:O210"/>
    <mergeCell ref="A211:O211"/>
    <mergeCell ref="B203:D203"/>
    <mergeCell ref="E203:L203"/>
    <mergeCell ref="B204:D204"/>
    <mergeCell ref="E204:L204"/>
    <mergeCell ref="B205:D205"/>
    <mergeCell ref="E205:L205"/>
    <mergeCell ref="A200:O200"/>
    <mergeCell ref="B201:D201"/>
    <mergeCell ref="E201:L201"/>
    <mergeCell ref="B202:D202"/>
    <mergeCell ref="E202:L202"/>
    <mergeCell ref="A193:L193"/>
    <mergeCell ref="A194:L194"/>
    <mergeCell ref="A195:L195"/>
    <mergeCell ref="A196:L196"/>
    <mergeCell ref="A197:O197"/>
    <mergeCell ref="A198:O198"/>
    <mergeCell ref="A191:L191"/>
    <mergeCell ref="A192:L192"/>
    <mergeCell ref="M181:M182"/>
    <mergeCell ref="N181:N182"/>
    <mergeCell ref="O181:O182"/>
    <mergeCell ref="A199:O199"/>
    <mergeCell ref="A184:A185"/>
    <mergeCell ref="B184:B185"/>
    <mergeCell ref="C184:C185"/>
    <mergeCell ref="D184:D185"/>
    <mergeCell ref="E184:E185"/>
    <mergeCell ref="F184:F185"/>
    <mergeCell ref="D181:D182"/>
    <mergeCell ref="E181:E182"/>
    <mergeCell ref="F181:F182"/>
    <mergeCell ref="G181:G182"/>
    <mergeCell ref="H181:I181"/>
    <mergeCell ref="J181:J182"/>
    <mergeCell ref="A188:O188"/>
    <mergeCell ref="A189:O189"/>
    <mergeCell ref="A190:L190"/>
    <mergeCell ref="M173:M174"/>
    <mergeCell ref="A176:A177"/>
    <mergeCell ref="B176:B177"/>
    <mergeCell ref="C176:C177"/>
    <mergeCell ref="D176:D177"/>
    <mergeCell ref="E176:E177"/>
    <mergeCell ref="F176:F177"/>
    <mergeCell ref="P181:P182"/>
    <mergeCell ref="Q181:Q182"/>
    <mergeCell ref="H173:I173"/>
    <mergeCell ref="J173:J174"/>
    <mergeCell ref="K173:K174"/>
    <mergeCell ref="A179:J179"/>
    <mergeCell ref="A180:A182"/>
    <mergeCell ref="B180:D180"/>
    <mergeCell ref="E180:F180"/>
    <mergeCell ref="G180:I180"/>
    <mergeCell ref="J180:L180"/>
    <mergeCell ref="K181:K182"/>
    <mergeCell ref="L181:L182"/>
    <mergeCell ref="M180:O180"/>
    <mergeCell ref="P180:Q180"/>
    <mergeCell ref="B181:B182"/>
    <mergeCell ref="C181:C182"/>
    <mergeCell ref="A170:L170"/>
    <mergeCell ref="A171:J171"/>
    <mergeCell ref="A172:A174"/>
    <mergeCell ref="B172:D172"/>
    <mergeCell ref="E172:F172"/>
    <mergeCell ref="G172:I172"/>
    <mergeCell ref="J172:L172"/>
    <mergeCell ref="L173:L174"/>
    <mergeCell ref="A163:D163"/>
    <mergeCell ref="E163:G163"/>
    <mergeCell ref="H163:L163"/>
    <mergeCell ref="A165:O165"/>
    <mergeCell ref="A167:L167"/>
    <mergeCell ref="M167:M169"/>
    <mergeCell ref="N167:N169"/>
    <mergeCell ref="A168:L168"/>
    <mergeCell ref="N173:N174"/>
    <mergeCell ref="M172:N172"/>
    <mergeCell ref="B173:B174"/>
    <mergeCell ref="C173:C174"/>
    <mergeCell ref="D173:D174"/>
    <mergeCell ref="E173:E174"/>
    <mergeCell ref="F173:F174"/>
    <mergeCell ref="G173:G174"/>
    <mergeCell ref="A161:D161"/>
    <mergeCell ref="E161:G161"/>
    <mergeCell ref="H161:L161"/>
    <mergeCell ref="A162:D162"/>
    <mergeCell ref="E162:G162"/>
    <mergeCell ref="H162:L162"/>
    <mergeCell ref="A159:D159"/>
    <mergeCell ref="E159:G159"/>
    <mergeCell ref="H159:L159"/>
    <mergeCell ref="A160:D160"/>
    <mergeCell ref="E160:G160"/>
    <mergeCell ref="H160:L160"/>
    <mergeCell ref="A153:F153"/>
    <mergeCell ref="A154:K154"/>
    <mergeCell ref="A155:K155"/>
    <mergeCell ref="A156:K156"/>
    <mergeCell ref="A157:I157"/>
    <mergeCell ref="A158:D158"/>
    <mergeCell ref="E158:G158"/>
    <mergeCell ref="H158:L158"/>
    <mergeCell ref="Q120:Q121"/>
    <mergeCell ref="A148:K148"/>
    <mergeCell ref="E149:K149"/>
    <mergeCell ref="E150:K150"/>
    <mergeCell ref="E151:K151"/>
    <mergeCell ref="E152:K152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38"/>
  <dimension ref="A1:AE217"/>
  <sheetViews>
    <sheetView view="pageBreakPreview" topLeftCell="A171" zoomScale="80" zoomScaleNormal="75" zoomScaleSheetLayoutView="80" workbookViewId="0">
      <selection activeCell="L2" sqref="L2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459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132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28</v>
      </c>
      <c r="K59" s="81">
        <v>25</v>
      </c>
      <c r="L59" s="81"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207</v>
      </c>
      <c r="K64" s="227">
        <v>201</v>
      </c>
      <c r="L64" s="227">
        <v>201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235</v>
      </c>
      <c r="K68" s="69">
        <f t="shared" ref="K68:L68" si="1">SUM(K59:K67)</f>
        <v>226</v>
      </c>
      <c r="L68" s="69">
        <f t="shared" si="1"/>
        <v>226</v>
      </c>
      <c r="M68" s="69"/>
      <c r="N68" s="69"/>
      <c r="O68" s="69"/>
      <c r="P68" s="68">
        <v>10</v>
      </c>
      <c r="Q68" s="71">
        <f t="shared" si="0"/>
        <v>24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6" customHeight="1">
      <c r="A82" s="305" t="s">
        <v>328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6.75" customHeight="1">
      <c r="A83" s="305" t="s">
        <v>328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328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329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v>1</v>
      </c>
      <c r="L125" s="126"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12</v>
      </c>
      <c r="K127" s="226">
        <v>11</v>
      </c>
      <c r="L127" s="226">
        <v>11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15</v>
      </c>
      <c r="K128" s="226">
        <v>13</v>
      </c>
      <c r="L128" s="226">
        <v>13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4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50</v>
      </c>
      <c r="K138" s="226">
        <v>42</v>
      </c>
      <c r="L138" s="226">
        <v>42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5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151</v>
      </c>
      <c r="K139" s="226">
        <v>156</v>
      </c>
      <c r="L139" s="226">
        <v>156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235</v>
      </c>
      <c r="K146" s="14">
        <f t="shared" ref="K146:L146" si="5">SUM(K123:K145)</f>
        <v>226</v>
      </c>
      <c r="L146" s="14">
        <f t="shared" si="5"/>
        <v>226</v>
      </c>
      <c r="M146" s="9"/>
      <c r="N146" s="9"/>
      <c r="O146" s="9"/>
      <c r="P146" s="66">
        <v>10</v>
      </c>
      <c r="Q146" s="67">
        <f>J146*0.1</f>
        <v>24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4.5" customHeight="1">
      <c r="A160" s="305" t="s">
        <v>328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3.75" customHeight="1">
      <c r="A161" s="305" t="s">
        <v>328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7.5" customHeight="1">
      <c r="A162" s="305" t="s">
        <v>328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8.5" customHeight="1">
      <c r="A163" s="305" t="s">
        <v>329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7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7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9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</v>
      </c>
      <c r="K59" s="81">
        <v>18</v>
      </c>
      <c r="L59" s="81">
        <v>18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38</v>
      </c>
      <c r="K64" s="227">
        <v>49</v>
      </c>
      <c r="L64" s="227">
        <v>49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42</v>
      </c>
      <c r="K68" s="69">
        <f t="shared" ref="K68:L68" si="1">SUM(K59:K67)</f>
        <v>67</v>
      </c>
      <c r="L68" s="69">
        <f t="shared" si="1"/>
        <v>67</v>
      </c>
      <c r="M68" s="69"/>
      <c r="N68" s="69"/>
      <c r="O68" s="69"/>
      <c r="P68" s="68">
        <v>10</v>
      </c>
      <c r="Q68" s="71">
        <f t="shared" si="0"/>
        <v>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330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.75" customHeight="1">
      <c r="A83" s="305" t="s">
        <v>330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330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331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2</v>
      </c>
      <c r="K127" s="226">
        <v>3</v>
      </c>
      <c r="L127" s="226">
        <v>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</v>
      </c>
      <c r="K128" s="226">
        <v>15</v>
      </c>
      <c r="L128" s="226">
        <v>15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0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9</v>
      </c>
      <c r="K138" s="226">
        <v>7</v>
      </c>
      <c r="L138" s="226">
        <v>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28</v>
      </c>
      <c r="K139" s="226">
        <v>42</v>
      </c>
      <c r="L139" s="226">
        <v>42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3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42</v>
      </c>
      <c r="K146" s="14">
        <f t="shared" ref="K146:L146" si="5">SUM(K123:K145)</f>
        <v>67</v>
      </c>
      <c r="L146" s="14">
        <f t="shared" si="5"/>
        <v>67</v>
      </c>
      <c r="M146" s="9"/>
      <c r="N146" s="9"/>
      <c r="O146" s="9"/>
      <c r="P146" s="66">
        <v>10</v>
      </c>
      <c r="Q146" s="67">
        <f>J146*0.1</f>
        <v>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330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.75" customHeight="1">
      <c r="A161" s="305" t="s">
        <v>330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330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331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7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12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3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0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461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v>42</v>
      </c>
      <c r="L59" s="81">
        <v>42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106</v>
      </c>
      <c r="K64" s="227">
        <v>105</v>
      </c>
      <c r="L64" s="227">
        <v>105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130</v>
      </c>
      <c r="K68" s="69">
        <f t="shared" ref="K68:L68" si="1">SUM(K59:K67)</f>
        <v>147</v>
      </c>
      <c r="L68" s="69">
        <f t="shared" si="1"/>
        <v>147</v>
      </c>
      <c r="M68" s="69"/>
      <c r="N68" s="69"/>
      <c r="O68" s="69"/>
      <c r="P68" s="68">
        <v>10</v>
      </c>
      <c r="Q68" s="71">
        <f t="shared" si="0"/>
        <v>13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332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6.25" customHeight="1">
      <c r="A83" s="305" t="s">
        <v>332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7.75" customHeight="1">
      <c r="A84" s="305" t="s">
        <v>332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9.25" customHeight="1">
      <c r="A85" s="305" t="s">
        <v>333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15</v>
      </c>
      <c r="L127" s="226">
        <v>15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17</v>
      </c>
      <c r="K128" s="226">
        <v>27</v>
      </c>
      <c r="L128" s="226">
        <v>27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80.25" customHeight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229">
        <v>29</v>
      </c>
      <c r="K138" s="229">
        <v>32</v>
      </c>
      <c r="L138" s="229">
        <v>32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76</v>
      </c>
      <c r="K139" s="226">
        <v>72</v>
      </c>
      <c r="L139" s="226">
        <v>72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130</v>
      </c>
      <c r="K146" s="14">
        <f t="shared" ref="K146:L146" si="5">SUM(K123:K145)</f>
        <v>147</v>
      </c>
      <c r="L146" s="14">
        <f t="shared" si="5"/>
        <v>147</v>
      </c>
      <c r="M146" s="9"/>
      <c r="N146" s="9"/>
      <c r="O146" s="9"/>
      <c r="P146" s="66">
        <v>10</v>
      </c>
      <c r="Q146" s="67">
        <f>J146*0.1</f>
        <v>13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332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6.25" customHeight="1">
      <c r="A161" s="305" t="s">
        <v>332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332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0.75" customHeight="1">
      <c r="A163" s="305" t="s">
        <v>333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1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462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135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44</v>
      </c>
      <c r="K59" s="81">
        <v>57</v>
      </c>
      <c r="L59" s="81">
        <v>57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196</v>
      </c>
      <c r="K64" s="227">
        <v>187</v>
      </c>
      <c r="L64" s="227">
        <v>187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240</v>
      </c>
      <c r="K68" s="69">
        <f t="shared" ref="K68:L68" si="1">SUM(K59:K67)</f>
        <v>244</v>
      </c>
      <c r="L68" s="69">
        <f t="shared" si="1"/>
        <v>244</v>
      </c>
      <c r="M68" s="69"/>
      <c r="N68" s="69"/>
      <c r="O68" s="69"/>
      <c r="P68" s="68">
        <v>10</v>
      </c>
      <c r="Q68" s="71">
        <f t="shared" si="0"/>
        <v>24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334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1.5" customHeight="1">
      <c r="A83" s="305" t="s">
        <v>334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7.75" customHeight="1">
      <c r="A84" s="305" t="s">
        <v>334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335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6</v>
      </c>
      <c r="K127" s="226">
        <v>10</v>
      </c>
      <c r="L127" s="226">
        <v>10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38</v>
      </c>
      <c r="K128" s="226">
        <v>47</v>
      </c>
      <c r="L128" s="226">
        <v>47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3</v>
      </c>
      <c r="L135" s="226">
        <v>3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229">
        <v>25</v>
      </c>
      <c r="K138" s="229">
        <v>37</v>
      </c>
      <c r="L138" s="229">
        <v>37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166</v>
      </c>
      <c r="K139" s="226">
        <v>147</v>
      </c>
      <c r="L139" s="226">
        <v>147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240</v>
      </c>
      <c r="K146" s="14">
        <f t="shared" ref="K146:L146" si="5">SUM(K123:K145)</f>
        <v>244</v>
      </c>
      <c r="L146" s="14">
        <f t="shared" si="5"/>
        <v>244</v>
      </c>
      <c r="M146" s="9"/>
      <c r="N146" s="9"/>
      <c r="O146" s="9"/>
      <c r="P146" s="66">
        <v>10</v>
      </c>
      <c r="Q146" s="67">
        <f>J146*0.1</f>
        <v>24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334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1.5" customHeight="1">
      <c r="A161" s="305" t="s">
        <v>334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334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335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2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463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22</v>
      </c>
      <c r="K59" s="81">
        <v>25</v>
      </c>
      <c r="L59" s="81"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118</v>
      </c>
      <c r="K64" s="227">
        <v>130</v>
      </c>
      <c r="L64" s="227">
        <v>130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140</v>
      </c>
      <c r="K68" s="69">
        <f t="shared" ref="K68:L68" si="1">SUM(K59:K67)</f>
        <v>155</v>
      </c>
      <c r="L68" s="69">
        <f t="shared" si="1"/>
        <v>155</v>
      </c>
      <c r="M68" s="69"/>
      <c r="N68" s="69"/>
      <c r="O68" s="69"/>
      <c r="P68" s="68">
        <v>10</v>
      </c>
      <c r="Q68" s="71">
        <f t="shared" si="0"/>
        <v>14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336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1.5" customHeight="1">
      <c r="A83" s="305" t="s">
        <v>336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336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337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138.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9</v>
      </c>
      <c r="K127" s="226">
        <v>8</v>
      </c>
      <c r="L127" s="226">
        <v>8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13</v>
      </c>
      <c r="K128" s="226">
        <v>17</v>
      </c>
      <c r="L128" s="226">
        <v>17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27</v>
      </c>
      <c r="K138" s="226">
        <v>30</v>
      </c>
      <c r="L138" s="226">
        <v>30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90</v>
      </c>
      <c r="K139" s="226">
        <v>97</v>
      </c>
      <c r="L139" s="226">
        <v>97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140</v>
      </c>
      <c r="K146" s="14">
        <f t="shared" ref="K146:L146" si="5">SUM(K123:K145)</f>
        <v>155</v>
      </c>
      <c r="L146" s="14">
        <f t="shared" si="5"/>
        <v>155</v>
      </c>
      <c r="M146" s="9"/>
      <c r="N146" s="9"/>
      <c r="O146" s="9"/>
      <c r="P146" s="66">
        <v>10</v>
      </c>
      <c r="Q146" s="67">
        <f>J146*0.1</f>
        <v>14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336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1.5" customHeight="1">
      <c r="A161" s="305" t="s">
        <v>336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336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337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3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464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34</v>
      </c>
      <c r="K59" s="81">
        <v>30</v>
      </c>
      <c r="L59" s="81">
        <v>30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13</v>
      </c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120</v>
      </c>
      <c r="K64" s="227">
        <v>126</v>
      </c>
      <c r="L64" s="227">
        <v>126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167</v>
      </c>
      <c r="K68" s="69">
        <f t="shared" ref="K68:L68" si="1">SUM(K59:K67)</f>
        <v>156</v>
      </c>
      <c r="L68" s="69">
        <f t="shared" si="1"/>
        <v>156</v>
      </c>
      <c r="M68" s="69"/>
      <c r="N68" s="69"/>
      <c r="O68" s="69"/>
      <c r="P68" s="68">
        <v>10</v>
      </c>
      <c r="Q68" s="71">
        <f t="shared" si="0"/>
        <v>17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338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338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338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339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3</v>
      </c>
      <c r="K127" s="226">
        <v>3</v>
      </c>
      <c r="L127" s="226">
        <v>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31</v>
      </c>
      <c r="K128" s="226">
        <v>27</v>
      </c>
      <c r="L128" s="226">
        <v>27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16</v>
      </c>
      <c r="K138" s="226">
        <v>8</v>
      </c>
      <c r="L138" s="226">
        <v>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114</v>
      </c>
      <c r="K139" s="226">
        <v>115</v>
      </c>
      <c r="L139" s="226">
        <v>115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11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167</v>
      </c>
      <c r="K146" s="14">
        <f t="shared" ref="K146:L146" si="5">SUM(K123:K145)</f>
        <v>156</v>
      </c>
      <c r="L146" s="14">
        <f t="shared" si="5"/>
        <v>156</v>
      </c>
      <c r="M146" s="9"/>
      <c r="N146" s="9"/>
      <c r="O146" s="9"/>
      <c r="P146" s="66">
        <v>10</v>
      </c>
      <c r="Q146" s="67">
        <f>J146*0.1</f>
        <v>17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338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338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338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339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24" max="16" man="1"/>
    <brk id="160" max="16" man="1"/>
    <brk id="186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4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138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29</v>
      </c>
      <c r="K59" s="81">
        <v>26</v>
      </c>
      <c r="L59" s="81"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13</v>
      </c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96</v>
      </c>
      <c r="K64" s="227">
        <v>115</v>
      </c>
      <c r="L64" s="227">
        <v>115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138</v>
      </c>
      <c r="K68" s="69">
        <f t="shared" ref="K68:L68" si="1">SUM(K59:K67)</f>
        <v>141</v>
      </c>
      <c r="L68" s="69">
        <f t="shared" si="1"/>
        <v>141</v>
      </c>
      <c r="M68" s="69"/>
      <c r="N68" s="69"/>
      <c r="O68" s="69"/>
      <c r="P68" s="68">
        <v>10</v>
      </c>
      <c r="Q68" s="71">
        <f t="shared" si="0"/>
        <v>14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412" t="s">
        <v>388</v>
      </c>
      <c r="B77" s="412"/>
      <c r="C77" s="412"/>
      <c r="D77" s="412"/>
      <c r="E77" s="412"/>
      <c r="F77" s="412"/>
      <c r="G77" s="412"/>
      <c r="H77" s="412"/>
      <c r="I77" s="412"/>
      <c r="J77" s="412"/>
      <c r="K77" s="412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.75" customHeight="1">
      <c r="A82" s="305" t="s">
        <v>340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6" customHeight="1">
      <c r="A83" s="305" t="s">
        <v>340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340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341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5</v>
      </c>
      <c r="K127" s="226">
        <v>3</v>
      </c>
      <c r="L127" s="226">
        <v>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24</v>
      </c>
      <c r="K128" s="226">
        <v>23</v>
      </c>
      <c r="L128" s="226">
        <v>23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24</v>
      </c>
      <c r="K138" s="226">
        <v>31</v>
      </c>
      <c r="L138" s="226">
        <v>31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84</v>
      </c>
      <c r="K139" s="226">
        <v>82</v>
      </c>
      <c r="L139" s="226">
        <v>82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138</v>
      </c>
      <c r="K146" s="14">
        <f t="shared" ref="K146:L146" si="5">SUM(K123:K145)</f>
        <v>141</v>
      </c>
      <c r="L146" s="14">
        <f t="shared" si="5"/>
        <v>141</v>
      </c>
      <c r="M146" s="9"/>
      <c r="N146" s="9"/>
      <c r="O146" s="9"/>
      <c r="P146" s="66">
        <v>10</v>
      </c>
      <c r="Q146" s="67">
        <f>J146*0.1</f>
        <v>14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427" t="s">
        <v>389</v>
      </c>
      <c r="B155" s="427"/>
      <c r="C155" s="427"/>
      <c r="D155" s="427"/>
      <c r="E155" s="427"/>
      <c r="F155" s="427"/>
      <c r="G155" s="427"/>
      <c r="H155" s="427"/>
      <c r="I155" s="427"/>
      <c r="J155" s="427"/>
      <c r="K155" s="427"/>
      <c r="L155" s="13"/>
      <c r="M155" s="13"/>
      <c r="N155" s="13"/>
      <c r="O155" s="13"/>
    </row>
    <row r="156" spans="1:17" ht="17.25" customHeight="1">
      <c r="A156" s="428"/>
      <c r="B156" s="428"/>
      <c r="C156" s="428"/>
      <c r="D156" s="428"/>
      <c r="E156" s="428"/>
      <c r="F156" s="428"/>
      <c r="G156" s="428"/>
      <c r="H156" s="428"/>
      <c r="I156" s="428"/>
      <c r="J156" s="428"/>
      <c r="K156" s="428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.75" customHeight="1">
      <c r="A160" s="305" t="s">
        <v>340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6" customHeight="1">
      <c r="A161" s="305" t="s">
        <v>340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340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341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5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403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48.75" customHeight="1">
      <c r="A20" s="377" t="s">
        <v>93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21.75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76</v>
      </c>
      <c r="K59" s="81">
        <v>61</v>
      </c>
      <c r="L59" s="81">
        <v>61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8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54</v>
      </c>
      <c r="K63" s="227">
        <v>55</v>
      </c>
      <c r="L63" s="227">
        <v>55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5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255</v>
      </c>
      <c r="K64" s="227">
        <v>243</v>
      </c>
      <c r="L64" s="227">
        <v>243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385</v>
      </c>
      <c r="K68" s="69">
        <f t="shared" ref="K68:L68" si="1">SUM(K59:K67)</f>
        <v>359</v>
      </c>
      <c r="L68" s="69">
        <f t="shared" si="1"/>
        <v>359</v>
      </c>
      <c r="M68" s="69"/>
      <c r="N68" s="69"/>
      <c r="O68" s="69"/>
      <c r="P68" s="68">
        <v>10</v>
      </c>
      <c r="Q68" s="71">
        <f t="shared" si="0"/>
        <v>39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5.25" customHeight="1">
      <c r="A82" s="305" t="s">
        <v>342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6" customHeight="1">
      <c r="A83" s="305" t="s">
        <v>342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342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3" customHeight="1">
      <c r="A85" s="305" t="s">
        <v>343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 customHeight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customHeight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37.5" customHeight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16</v>
      </c>
      <c r="K127" s="226">
        <v>18</v>
      </c>
      <c r="L127" s="226">
        <v>18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58</v>
      </c>
      <c r="K128" s="226">
        <v>43</v>
      </c>
      <c r="L128" s="226">
        <v>43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6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3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126</v>
      </c>
      <c r="K138" s="226">
        <v>117</v>
      </c>
      <c r="L138" s="226">
        <v>117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175</v>
      </c>
      <c r="K139" s="226">
        <v>179</v>
      </c>
      <c r="L139" s="226">
        <v>179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18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126">
        <f t="shared" ref="K145" si="5">J145</f>
        <v>0</v>
      </c>
      <c r="L145" s="126">
        <f t="shared" ref="L145" si="6">J145</f>
        <v>0</v>
      </c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385</v>
      </c>
      <c r="K146" s="14">
        <f t="shared" ref="K146:L146" si="7">SUM(K123:K145)</f>
        <v>359</v>
      </c>
      <c r="L146" s="14">
        <f t="shared" si="7"/>
        <v>359</v>
      </c>
      <c r="M146" s="9"/>
      <c r="N146" s="9"/>
      <c r="O146" s="9"/>
      <c r="P146" s="66">
        <v>10</v>
      </c>
      <c r="Q146" s="67">
        <f>J146*0.1</f>
        <v>39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5.25" customHeight="1">
      <c r="A160" s="305" t="s">
        <v>342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6" customHeight="1">
      <c r="A161" s="305" t="s">
        <v>342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72.75" customHeight="1">
      <c r="A162" s="305" t="s">
        <v>342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3" customHeight="1">
      <c r="A163" s="305" t="s">
        <v>343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8:O188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0:A182"/>
    <mergeCell ref="B180:D180"/>
    <mergeCell ref="E180:F180"/>
    <mergeCell ref="G180:I180"/>
    <mergeCell ref="J180:L180"/>
    <mergeCell ref="M180:O180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3:L174"/>
    <mergeCell ref="M173:M17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L120:L121"/>
    <mergeCell ref="M120:M121"/>
    <mergeCell ref="H163:L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D173:D174"/>
    <mergeCell ref="E173:E174"/>
    <mergeCell ref="F173:F174"/>
    <mergeCell ref="G173:G174"/>
    <mergeCell ref="H173:I173"/>
    <mergeCell ref="J173:J174"/>
    <mergeCell ref="K173:K174"/>
    <mergeCell ref="M167:M170"/>
    <mergeCell ref="A184:A185"/>
    <mergeCell ref="B184:B185"/>
    <mergeCell ref="C184:C185"/>
    <mergeCell ref="D184:D185"/>
    <mergeCell ref="E184:E185"/>
    <mergeCell ref="F184:F185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6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404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240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18</v>
      </c>
      <c r="K59" s="81">
        <v>15</v>
      </c>
      <c r="L59" s="81">
        <v>15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65</v>
      </c>
      <c r="K64" s="227">
        <v>69</v>
      </c>
      <c r="L64" s="227">
        <v>69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83</v>
      </c>
      <c r="K68" s="69">
        <f t="shared" ref="K68:L68" si="1">SUM(K59:K67)</f>
        <v>84</v>
      </c>
      <c r="L68" s="69">
        <f t="shared" si="1"/>
        <v>84</v>
      </c>
      <c r="M68" s="69"/>
      <c r="N68" s="69"/>
      <c r="O68" s="69"/>
      <c r="P68" s="68">
        <v>10</v>
      </c>
      <c r="Q68" s="71">
        <f t="shared" si="0"/>
        <v>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344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2.25" customHeight="1">
      <c r="A83" s="305" t="s">
        <v>344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7.75" customHeight="1">
      <c r="A84" s="305" t="s">
        <v>344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8.5" customHeight="1">
      <c r="A85" s="305" t="s">
        <v>345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 ht="11.25" customHeight="1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9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11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7</v>
      </c>
      <c r="K128" s="226">
        <v>11</v>
      </c>
      <c r="L128" s="226">
        <v>11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17</v>
      </c>
      <c r="K138" s="226">
        <v>24</v>
      </c>
      <c r="L138" s="226">
        <v>24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2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48</v>
      </c>
      <c r="K139" s="226">
        <v>45</v>
      </c>
      <c r="L139" s="226">
        <v>45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5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83</v>
      </c>
      <c r="K146" s="14">
        <f t="shared" ref="K146:L146" si="5">SUM(K123:K145)</f>
        <v>84</v>
      </c>
      <c r="L146" s="14">
        <f t="shared" si="5"/>
        <v>84</v>
      </c>
      <c r="M146" s="9"/>
      <c r="N146" s="9"/>
      <c r="O146" s="9"/>
      <c r="P146" s="66">
        <v>10</v>
      </c>
      <c r="Q146" s="67">
        <f>J146*0.1</f>
        <v>8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344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1.5" customHeight="1">
      <c r="A161" s="305" t="s">
        <v>344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344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3" customHeight="1">
      <c r="A163" s="305" t="s">
        <v>345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 ht="18.75" customHeight="1">
      <c r="A201" s="89" t="s">
        <v>70</v>
      </c>
      <c r="B201" s="308" t="s">
        <v>71</v>
      </c>
      <c r="C201" s="309"/>
      <c r="D201" s="310"/>
      <c r="E201" s="429" t="s">
        <v>72</v>
      </c>
      <c r="F201" s="430"/>
      <c r="G201" s="430"/>
      <c r="H201" s="430"/>
      <c r="I201" s="430"/>
      <c r="J201" s="430"/>
      <c r="K201" s="430"/>
      <c r="L201" s="431"/>
      <c r="M201" s="90"/>
      <c r="N201" s="90"/>
      <c r="O201" s="90"/>
    </row>
    <row r="202" spans="1:15">
      <c r="A202" s="89">
        <v>1</v>
      </c>
      <c r="B202" s="308">
        <v>2</v>
      </c>
      <c r="C202" s="309"/>
      <c r="D202" s="310"/>
      <c r="E202" s="330">
        <v>3</v>
      </c>
      <c r="F202" s="331"/>
      <c r="G202" s="331"/>
      <c r="H202" s="331"/>
      <c r="I202" s="331"/>
      <c r="J202" s="331"/>
      <c r="K202" s="331"/>
      <c r="L202" s="332"/>
      <c r="M202" s="90"/>
      <c r="N202" s="90"/>
      <c r="O202" s="90"/>
    </row>
    <row r="203" spans="1:15" ht="40.5" customHeight="1">
      <c r="A203" s="89" t="s">
        <v>73</v>
      </c>
      <c r="B203" s="308" t="s">
        <v>210</v>
      </c>
      <c r="C203" s="309"/>
      <c r="D203" s="310"/>
      <c r="E203" s="330" t="s">
        <v>74</v>
      </c>
      <c r="F203" s="331"/>
      <c r="G203" s="331"/>
      <c r="H203" s="331"/>
      <c r="I203" s="331"/>
      <c r="J203" s="331"/>
      <c r="K203" s="331"/>
      <c r="L203" s="332"/>
      <c r="M203" s="90"/>
      <c r="N203" s="90"/>
      <c r="O203" s="90"/>
    </row>
    <row r="204" spans="1:15" ht="42.75" customHeight="1">
      <c r="A204" s="89" t="s">
        <v>75</v>
      </c>
      <c r="B204" s="308" t="s">
        <v>76</v>
      </c>
      <c r="C204" s="309"/>
      <c r="D204" s="310"/>
      <c r="E204" s="330" t="s">
        <v>74</v>
      </c>
      <c r="F204" s="331"/>
      <c r="G204" s="331"/>
      <c r="H204" s="331"/>
      <c r="I204" s="331"/>
      <c r="J204" s="331"/>
      <c r="K204" s="331"/>
      <c r="L204" s="332"/>
      <c r="M204" s="90"/>
      <c r="N204" s="90"/>
      <c r="O204" s="90"/>
    </row>
    <row r="205" spans="1:15" ht="42" customHeight="1">
      <c r="A205" s="89" t="s">
        <v>77</v>
      </c>
      <c r="B205" s="308" t="s">
        <v>176</v>
      </c>
      <c r="C205" s="309"/>
      <c r="D205" s="310"/>
      <c r="E205" s="330" t="s">
        <v>74</v>
      </c>
      <c r="F205" s="331"/>
      <c r="G205" s="331"/>
      <c r="H205" s="331"/>
      <c r="I205" s="331"/>
      <c r="J205" s="331"/>
      <c r="K205" s="331"/>
      <c r="L205" s="332"/>
      <c r="M205" s="90"/>
      <c r="N205" s="90"/>
      <c r="O205" s="90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G92:I92"/>
    <mergeCell ref="J92:L92"/>
    <mergeCell ref="G93:G94"/>
    <mergeCell ref="H93:I93"/>
    <mergeCell ref="J93:J94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L120:L121"/>
    <mergeCell ref="A179:J179"/>
    <mergeCell ref="A180:A182"/>
    <mergeCell ref="B180:D180"/>
    <mergeCell ref="E180:F180"/>
    <mergeCell ref="G180:I180"/>
    <mergeCell ref="J180:L180"/>
    <mergeCell ref="M180:O180"/>
    <mergeCell ref="M120:M121"/>
    <mergeCell ref="N120:N121"/>
    <mergeCell ref="O120:O121"/>
    <mergeCell ref="B172:D172"/>
    <mergeCell ref="E172:F172"/>
    <mergeCell ref="G172:I172"/>
    <mergeCell ref="J172:L172"/>
    <mergeCell ref="M172:N172"/>
    <mergeCell ref="B173:B174"/>
    <mergeCell ref="C173:C174"/>
    <mergeCell ref="N173:N174"/>
    <mergeCell ref="A176:A177"/>
    <mergeCell ref="B176:B177"/>
    <mergeCell ref="C176:C177"/>
    <mergeCell ref="D176:D177"/>
    <mergeCell ref="E176:E177"/>
    <mergeCell ref="F176:F177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211:O211"/>
    <mergeCell ref="A195:L195"/>
    <mergeCell ref="A196:L196"/>
    <mergeCell ref="A197:O197"/>
    <mergeCell ref="A198:O198"/>
    <mergeCell ref="A200:O200"/>
    <mergeCell ref="A189:O189"/>
    <mergeCell ref="A190:L190"/>
    <mergeCell ref="A191:L191"/>
    <mergeCell ref="A192:L192"/>
    <mergeCell ref="A193:L193"/>
    <mergeCell ref="A194:L194"/>
    <mergeCell ref="A199:O199"/>
    <mergeCell ref="A188:O188"/>
    <mergeCell ref="A171:J171"/>
    <mergeCell ref="A172:A174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5:O165"/>
    <mergeCell ref="A167:L167"/>
    <mergeCell ref="N167:N169"/>
    <mergeCell ref="A168:L168"/>
    <mergeCell ref="A170:L170"/>
    <mergeCell ref="E163:G163"/>
    <mergeCell ref="H163:L163"/>
    <mergeCell ref="E151:K151"/>
    <mergeCell ref="A153:F153"/>
    <mergeCell ref="A154:K154"/>
    <mergeCell ref="A155:K155"/>
    <mergeCell ref="A156:K156"/>
    <mergeCell ref="A157:I157"/>
    <mergeCell ref="A148:K148"/>
    <mergeCell ref="E149:K149"/>
    <mergeCell ref="E150:K150"/>
    <mergeCell ref="E152:K152"/>
    <mergeCell ref="J120:J121"/>
    <mergeCell ref="K120:K121"/>
    <mergeCell ref="D173:D174"/>
    <mergeCell ref="E173:E174"/>
    <mergeCell ref="F173:F174"/>
    <mergeCell ref="G173:G174"/>
    <mergeCell ref="H173:I173"/>
    <mergeCell ref="J173:J174"/>
    <mergeCell ref="K173:K174"/>
    <mergeCell ref="L173:L174"/>
    <mergeCell ref="M173:M174"/>
    <mergeCell ref="F184:F185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M167:M170"/>
    <mergeCell ref="E201:L201"/>
    <mergeCell ref="B201:D201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A184:A185"/>
    <mergeCell ref="B184:B185"/>
    <mergeCell ref="C184:C185"/>
    <mergeCell ref="D184:D185"/>
    <mergeCell ref="E184:E185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8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7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405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139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25</v>
      </c>
      <c r="K59" s="81">
        <v>31</v>
      </c>
      <c r="L59" s="81">
        <v>31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27</v>
      </c>
      <c r="K63" s="227">
        <v>34</v>
      </c>
      <c r="L63" s="227">
        <v>34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237</v>
      </c>
      <c r="K64" s="227">
        <v>234</v>
      </c>
      <c r="L64" s="227">
        <v>234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289</v>
      </c>
      <c r="K68" s="69">
        <f t="shared" ref="K68:L68" si="1">SUM(K59:K67)</f>
        <v>299</v>
      </c>
      <c r="L68" s="69">
        <f t="shared" si="1"/>
        <v>299</v>
      </c>
      <c r="M68" s="69"/>
      <c r="N68" s="69"/>
      <c r="O68" s="69"/>
      <c r="P68" s="68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346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" customHeight="1">
      <c r="A83" s="305" t="s">
        <v>346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346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347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8</v>
      </c>
      <c r="K127" s="226">
        <v>11</v>
      </c>
      <c r="L127" s="226">
        <v>11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17</v>
      </c>
      <c r="K128" s="226">
        <v>20</v>
      </c>
      <c r="L128" s="226">
        <v>20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8</v>
      </c>
      <c r="K136" s="226">
        <v>6</v>
      </c>
      <c r="L136" s="226">
        <v>6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1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95</v>
      </c>
      <c r="K138" s="226">
        <v>106</v>
      </c>
      <c r="L138" s="226">
        <v>106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10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157</v>
      </c>
      <c r="K139" s="226">
        <v>156</v>
      </c>
      <c r="L139" s="226">
        <v>156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16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289</v>
      </c>
      <c r="K146" s="14">
        <f t="shared" ref="K146:L146" si="5">SUM(K123:K145)</f>
        <v>299</v>
      </c>
      <c r="L146" s="14">
        <f t="shared" si="5"/>
        <v>299</v>
      </c>
      <c r="M146" s="9"/>
      <c r="N146" s="9"/>
      <c r="O146" s="9"/>
      <c r="P146" s="66">
        <v>10</v>
      </c>
      <c r="Q146" s="67">
        <f>J146*0.1</f>
        <v>29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346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" customHeight="1">
      <c r="A161" s="305" t="s">
        <v>346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8.5" customHeight="1">
      <c r="A162" s="305" t="s">
        <v>346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347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397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107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12.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12.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23</v>
      </c>
      <c r="K59" s="81">
        <v>23</v>
      </c>
      <c r="L59" s="81"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99" customHeight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96</v>
      </c>
      <c r="K64" s="227">
        <v>101</v>
      </c>
      <c r="L64" s="227">
        <v>101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119</v>
      </c>
      <c r="K68" s="69">
        <f t="shared" ref="K68:L68" si="1">SUM(K59:K67)</f>
        <v>124</v>
      </c>
      <c r="L68" s="69">
        <f t="shared" si="1"/>
        <v>124</v>
      </c>
      <c r="M68" s="69"/>
      <c r="N68" s="69"/>
      <c r="O68" s="69"/>
      <c r="P68" s="68">
        <v>10</v>
      </c>
      <c r="Q68" s="71">
        <f t="shared" si="0"/>
        <v>12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261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5.5" customHeight="1">
      <c r="A83" s="305" t="s">
        <v>261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" customHeight="1">
      <c r="A84" s="305" t="s">
        <v>261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0" customHeight="1">
      <c r="A85" s="305" t="s">
        <v>262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6" t="s">
        <v>161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189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190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191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192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193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84" t="s">
        <v>199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124" t="s">
        <v>200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124" t="s">
        <v>201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124" t="s">
        <v>202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24" t="s">
        <v>203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7"/>
      <c r="L117" s="7"/>
      <c r="M117" s="7"/>
      <c r="N117" s="7"/>
      <c r="O117" s="7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8"/>
      <c r="L118" s="78"/>
      <c r="M118" s="78"/>
      <c r="N118" s="78"/>
      <c r="O118" s="78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50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73">
        <v>16</v>
      </c>
      <c r="Q122" s="73">
        <v>17</v>
      </c>
    </row>
    <row r="123" spans="1:17" ht="56.25" hidden="1">
      <c r="A123" s="86" t="s">
        <v>161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5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18</v>
      </c>
      <c r="K128" s="226">
        <v>19</v>
      </c>
      <c r="L128" s="226">
        <v>19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189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190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191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192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193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1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14</v>
      </c>
      <c r="K138" s="226">
        <v>22</v>
      </c>
      <c r="L138" s="226">
        <v>22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81</v>
      </c>
      <c r="K139" s="226">
        <v>79</v>
      </c>
      <c r="L139" s="226">
        <v>79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8</v>
      </c>
    </row>
    <row r="140" spans="1:17" ht="93.75" hidden="1">
      <c r="A140" s="84" t="s">
        <v>199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124" t="s">
        <v>200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124" t="s">
        <v>201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124" t="s">
        <v>202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124" t="s">
        <v>203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76" t="s">
        <v>204</v>
      </c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" t="s">
        <v>92</v>
      </c>
      <c r="B146" s="2"/>
      <c r="C146" s="2"/>
      <c r="D146" s="10"/>
      <c r="E146" s="9"/>
      <c r="F146" s="10"/>
      <c r="G146" s="9"/>
      <c r="H146" s="9"/>
      <c r="I146" s="12"/>
      <c r="J146" s="122">
        <f>SUM(J123:J145)</f>
        <v>119</v>
      </c>
      <c r="K146" s="126">
        <f t="shared" ref="K146:L146" si="5">SUM(K123:K145)</f>
        <v>124</v>
      </c>
      <c r="L146" s="126">
        <f t="shared" si="5"/>
        <v>124</v>
      </c>
      <c r="M146" s="9"/>
      <c r="N146" s="9"/>
      <c r="O146" s="9"/>
      <c r="P146" s="66">
        <v>10</v>
      </c>
      <c r="Q146" s="67">
        <f>J146*0.1</f>
        <v>12</v>
      </c>
    </row>
    <row r="147" spans="1:17">
      <c r="A147" s="348"/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348"/>
      <c r="P147" s="70"/>
      <c r="Q147" s="72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261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5.5" customHeight="1">
      <c r="A161" s="305" t="s">
        <v>261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7.75" customHeight="1">
      <c r="A162" s="305" t="s">
        <v>261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4" customHeight="1">
      <c r="A163" s="305" t="s">
        <v>262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172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78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 ht="21" customHeight="1">
      <c r="A209" s="348" t="s">
        <v>90</v>
      </c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</row>
    <row r="210" spans="1:16" ht="21" customHeight="1">
      <c r="A210" s="348" t="s">
        <v>173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 ht="12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38.25" hidden="1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80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69:O69"/>
    <mergeCell ref="A70:O70"/>
    <mergeCell ref="A71:K71"/>
    <mergeCell ref="E72:K72"/>
    <mergeCell ref="E73:K73"/>
    <mergeCell ref="E74:K74"/>
    <mergeCell ref="J56:J57"/>
    <mergeCell ref="K56:K57"/>
    <mergeCell ref="A211:O211"/>
    <mergeCell ref="A212:O212"/>
    <mergeCell ref="B205:D205"/>
    <mergeCell ref="E205:L205"/>
    <mergeCell ref="A206:O206"/>
    <mergeCell ref="A207:O207"/>
    <mergeCell ref="A208:O208"/>
    <mergeCell ref="A209:O209"/>
    <mergeCell ref="B202:D202"/>
    <mergeCell ref="E202:L202"/>
    <mergeCell ref="B203:D203"/>
    <mergeCell ref="E203:L203"/>
    <mergeCell ref="B204:D204"/>
    <mergeCell ref="E204:L204"/>
    <mergeCell ref="A210:O210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K173:K174"/>
    <mergeCell ref="L173:L174"/>
    <mergeCell ref="A184:A185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M180:O180"/>
    <mergeCell ref="M173:M174"/>
    <mergeCell ref="B180:D180"/>
    <mergeCell ref="E180:F180"/>
    <mergeCell ref="G180:I180"/>
    <mergeCell ref="J180:L180"/>
    <mergeCell ref="B184:B185"/>
    <mergeCell ref="C184:C185"/>
    <mergeCell ref="D184:D185"/>
    <mergeCell ref="E184:E185"/>
    <mergeCell ref="F184:F185"/>
    <mergeCell ref="A180:A182"/>
    <mergeCell ref="A154:K154"/>
    <mergeCell ref="A155:K155"/>
    <mergeCell ref="A156:K156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J173:J174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75:F75"/>
    <mergeCell ref="A76:K76"/>
    <mergeCell ref="A77:K77"/>
    <mergeCell ref="A78:K78"/>
    <mergeCell ref="A79:I79"/>
    <mergeCell ref="A80:D80"/>
    <mergeCell ref="E80:G80"/>
    <mergeCell ref="H80:L80"/>
    <mergeCell ref="A81:D81"/>
    <mergeCell ref="E81:G81"/>
    <mergeCell ref="H81:L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26:L2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L56:L57"/>
    <mergeCell ref="M56:M57"/>
    <mergeCell ref="N56:N57"/>
    <mergeCell ref="M167:M170"/>
    <mergeCell ref="J120:J121"/>
    <mergeCell ref="K120:K121"/>
    <mergeCell ref="L120:L121"/>
    <mergeCell ref="A117:J117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18:J118"/>
    <mergeCell ref="M120:M121"/>
    <mergeCell ref="N120:N121"/>
    <mergeCell ref="A157:I157"/>
    <mergeCell ref="A147:O147"/>
    <mergeCell ref="A148:K148"/>
    <mergeCell ref="E149:K149"/>
    <mergeCell ref="E150:K150"/>
    <mergeCell ref="E152:K152"/>
    <mergeCell ref="E151:K151"/>
    <mergeCell ref="A153:F15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8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406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29</v>
      </c>
      <c r="K59" s="81">
        <v>31</v>
      </c>
      <c r="L59" s="81">
        <v>31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14</v>
      </c>
      <c r="K63" s="227">
        <v>11</v>
      </c>
      <c r="L63" s="227">
        <v>11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97.5" customHeight="1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210</v>
      </c>
      <c r="K64" s="227">
        <v>223</v>
      </c>
      <c r="L64" s="227">
        <v>223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21</v>
      </c>
    </row>
    <row r="65" spans="1:17" ht="132.75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253</v>
      </c>
      <c r="K68" s="69">
        <f t="shared" ref="K68:L68" si="1">SUM(K59:K67)</f>
        <v>265</v>
      </c>
      <c r="L68" s="69">
        <f t="shared" si="1"/>
        <v>265</v>
      </c>
      <c r="M68" s="69"/>
      <c r="N68" s="69"/>
      <c r="O68" s="69"/>
      <c r="P68" s="68">
        <v>10</v>
      </c>
      <c r="Q68" s="71">
        <f t="shared" si="0"/>
        <v>25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348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0.75" customHeight="1">
      <c r="A83" s="305" t="s">
        <v>348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348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349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12</v>
      </c>
      <c r="K127" s="226">
        <v>13</v>
      </c>
      <c r="L127" s="226">
        <v>13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16</v>
      </c>
      <c r="K128" s="226">
        <v>18</v>
      </c>
      <c r="L128" s="226">
        <v>18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0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62</v>
      </c>
      <c r="K138" s="226">
        <v>55</v>
      </c>
      <c r="L138" s="226">
        <v>55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6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160</v>
      </c>
      <c r="K139" s="226">
        <v>177</v>
      </c>
      <c r="L139" s="226">
        <v>177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16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253</v>
      </c>
      <c r="K146" s="14">
        <f t="shared" ref="K146:L146" si="5">SUM(K123:K145)</f>
        <v>265</v>
      </c>
      <c r="L146" s="14">
        <f t="shared" si="5"/>
        <v>265</v>
      </c>
      <c r="M146" s="9"/>
      <c r="N146" s="9"/>
      <c r="O146" s="9"/>
      <c r="P146" s="66">
        <v>10</v>
      </c>
      <c r="Q146" s="67">
        <f>J146*0.1</f>
        <v>25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348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0.75" customHeight="1">
      <c r="A161" s="305" t="s">
        <v>348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348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349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49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141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v>18</v>
      </c>
      <c r="L59" s="81">
        <v>18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119</v>
      </c>
      <c r="K64" s="227">
        <v>133</v>
      </c>
      <c r="L64" s="227">
        <v>133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143</v>
      </c>
      <c r="K68" s="69">
        <f t="shared" ref="K68:L68" si="1">SUM(K59:K67)</f>
        <v>151</v>
      </c>
      <c r="L68" s="69">
        <f t="shared" si="1"/>
        <v>151</v>
      </c>
      <c r="M68" s="69"/>
      <c r="N68" s="69"/>
      <c r="O68" s="69"/>
      <c r="P68" s="68">
        <v>10</v>
      </c>
      <c r="Q68" s="71">
        <f t="shared" si="0"/>
        <v>14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8.5" customHeight="1">
      <c r="A82" s="305" t="s">
        <v>350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3" customHeight="1">
      <c r="A83" s="305" t="s">
        <v>350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350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351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4</v>
      </c>
      <c r="L127" s="226">
        <v>4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16</v>
      </c>
      <c r="K128" s="226">
        <v>14</v>
      </c>
      <c r="L128" s="226">
        <v>14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31</v>
      </c>
      <c r="K138" s="226">
        <v>28</v>
      </c>
      <c r="L138" s="226">
        <v>28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85</v>
      </c>
      <c r="K139" s="226">
        <v>104</v>
      </c>
      <c r="L139" s="226">
        <v>104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126">
        <f t="shared" ref="K145" si="5">J145</f>
        <v>0</v>
      </c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143</v>
      </c>
      <c r="K146" s="14">
        <f t="shared" ref="K146:L146" si="6">SUM(K123:K145)</f>
        <v>151</v>
      </c>
      <c r="L146" s="14">
        <f t="shared" si="6"/>
        <v>151</v>
      </c>
      <c r="M146" s="9"/>
      <c r="N146" s="9"/>
      <c r="O146" s="9"/>
      <c r="P146" s="66">
        <v>10</v>
      </c>
      <c r="Q146" s="67">
        <f>J146*0.1</f>
        <v>14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8.5" customHeight="1">
      <c r="A160" s="305" t="s">
        <v>350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3" customHeight="1">
      <c r="A161" s="305" t="s">
        <v>350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350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351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0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408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142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44</v>
      </c>
      <c r="K59" s="81">
        <v>34</v>
      </c>
      <c r="L59" s="81">
        <v>34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45</v>
      </c>
      <c r="K63" s="227">
        <v>45</v>
      </c>
      <c r="L63" s="227">
        <v>45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5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148</v>
      </c>
      <c r="K64" s="227">
        <v>175</v>
      </c>
      <c r="L64" s="227">
        <v>175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237</v>
      </c>
      <c r="K68" s="69">
        <f t="shared" ref="K68:L68" si="1">SUM(K59:K67)</f>
        <v>254</v>
      </c>
      <c r="L68" s="69">
        <f t="shared" si="1"/>
        <v>254</v>
      </c>
      <c r="M68" s="69"/>
      <c r="N68" s="69"/>
      <c r="O68" s="69"/>
      <c r="P68" s="68">
        <v>10</v>
      </c>
      <c r="Q68" s="71">
        <f t="shared" si="0"/>
        <v>24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4.5" customHeight="1">
      <c r="A82" s="305" t="s">
        <v>352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3" customHeight="1">
      <c r="A83" s="305" t="s">
        <v>352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352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353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229">
        <v>18</v>
      </c>
      <c r="K127" s="229">
        <v>17</v>
      </c>
      <c r="L127" s="229">
        <v>17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24</v>
      </c>
      <c r="K128" s="226">
        <v>17</v>
      </c>
      <c r="L128" s="226">
        <v>17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5</v>
      </c>
      <c r="L136" s="226">
        <v>5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>J136*0.1</f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2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73</v>
      </c>
      <c r="K138" s="226">
        <v>85</v>
      </c>
      <c r="L138" s="226">
        <v>85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7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116</v>
      </c>
      <c r="K139" s="226">
        <v>130</v>
      </c>
      <c r="L139" s="226">
        <v>130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12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237</v>
      </c>
      <c r="K146" s="14">
        <f t="shared" ref="K146:L146" si="4">SUM(K123:K145)</f>
        <v>254</v>
      </c>
      <c r="L146" s="14">
        <f t="shared" si="4"/>
        <v>254</v>
      </c>
      <c r="M146" s="9"/>
      <c r="N146" s="9"/>
      <c r="O146" s="9"/>
      <c r="P146" s="66">
        <v>10</v>
      </c>
      <c r="Q146" s="67">
        <f>J146*0.1</f>
        <v>24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4.5" customHeight="1">
      <c r="A160" s="305" t="s">
        <v>352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3" customHeight="1">
      <c r="A161" s="305" t="s">
        <v>352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352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353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1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10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10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10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10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10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10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10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10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10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10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29</v>
      </c>
      <c r="K59" s="81">
        <v>30</v>
      </c>
      <c r="L59" s="81">
        <v>30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160</v>
      </c>
      <c r="K64" s="227">
        <v>162</v>
      </c>
      <c r="L64" s="227">
        <v>162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16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189</v>
      </c>
      <c r="K68" s="69">
        <f t="shared" ref="K68:L68" si="1">SUM(K59:K67)</f>
        <v>192</v>
      </c>
      <c r="L68" s="69">
        <f t="shared" si="1"/>
        <v>192</v>
      </c>
      <c r="M68" s="69"/>
      <c r="N68" s="69"/>
      <c r="O68" s="69"/>
      <c r="P68" s="68">
        <v>10</v>
      </c>
      <c r="Q68" s="71">
        <f t="shared" si="0"/>
        <v>19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0" customHeight="1">
      <c r="A82" s="305" t="s">
        <v>354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8.5" customHeight="1">
      <c r="A83" s="305" t="s">
        <v>354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.75" customHeight="1">
      <c r="A84" s="305" t="s">
        <v>354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355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7</v>
      </c>
      <c r="K127" s="226">
        <v>8</v>
      </c>
      <c r="L127" s="226">
        <v>8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21</v>
      </c>
      <c r="K128" s="226">
        <v>22</v>
      </c>
      <c r="L128" s="226">
        <v>22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2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39</v>
      </c>
      <c r="K138" s="226">
        <v>40</v>
      </c>
      <c r="L138" s="226">
        <v>40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4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117</v>
      </c>
      <c r="K139" s="226">
        <v>120</v>
      </c>
      <c r="L139" s="226">
        <v>120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12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189</v>
      </c>
      <c r="K146" s="14">
        <f t="shared" ref="K146:L146" si="5">SUM(K123:K145)</f>
        <v>192</v>
      </c>
      <c r="L146" s="14">
        <f t="shared" si="5"/>
        <v>192</v>
      </c>
      <c r="M146" s="9"/>
      <c r="N146" s="9"/>
      <c r="O146" s="9"/>
      <c r="P146" s="66">
        <v>10</v>
      </c>
      <c r="Q146" s="67">
        <f>J146*0.1</f>
        <v>19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0" customHeight="1">
      <c r="A160" s="305" t="s">
        <v>354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8.5" customHeight="1">
      <c r="A161" s="305" t="s">
        <v>354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.75" customHeight="1">
      <c r="A162" s="305" t="s">
        <v>354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355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4" manualBreakCount="4">
    <brk id="24" max="16" man="1"/>
    <brk id="92" max="16" man="1"/>
    <brk id="120" max="16" man="1"/>
    <brk id="151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2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466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60</v>
      </c>
      <c r="K59" s="81">
        <v>65</v>
      </c>
      <c r="L59" s="81">
        <v>65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12</v>
      </c>
      <c r="K63" s="227">
        <v>12</v>
      </c>
      <c r="L63" s="227">
        <v>12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219</v>
      </c>
      <c r="K64" s="227">
        <v>252</v>
      </c>
      <c r="L64" s="227">
        <v>252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291</v>
      </c>
      <c r="K68" s="69">
        <f t="shared" ref="K68:L68" si="1">SUM(K59:K67)</f>
        <v>329</v>
      </c>
      <c r="L68" s="69">
        <f t="shared" si="1"/>
        <v>329</v>
      </c>
      <c r="M68" s="69"/>
      <c r="N68" s="69"/>
      <c r="O68" s="69"/>
      <c r="P68" s="68">
        <v>10</v>
      </c>
      <c r="Q68" s="71">
        <f t="shared" si="0"/>
        <v>29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2.25" customHeight="1">
      <c r="A82" s="305" t="s">
        <v>356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2.25" customHeight="1">
      <c r="A83" s="305" t="s">
        <v>356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3" customHeight="1">
      <c r="A84" s="305" t="s">
        <v>356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357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 ht="19.5" customHeight="1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6</v>
      </c>
      <c r="K127" s="226">
        <v>13</v>
      </c>
      <c r="L127" s="226">
        <v>13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53</v>
      </c>
      <c r="K128" s="226">
        <v>52</v>
      </c>
      <c r="L128" s="226">
        <v>52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5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5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1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33</v>
      </c>
      <c r="K138" s="226">
        <v>41</v>
      </c>
      <c r="L138" s="226">
        <v>41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3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191</v>
      </c>
      <c r="K139" s="226">
        <v>221</v>
      </c>
      <c r="L139" s="226">
        <v>221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126">
        <f t="shared" ref="K145" si="5">J145</f>
        <v>0</v>
      </c>
      <c r="L145" s="126">
        <f t="shared" ref="L145" si="6">J145</f>
        <v>0</v>
      </c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291</v>
      </c>
      <c r="K146" s="14">
        <f t="shared" ref="K146:L146" si="7">SUM(K123:K145)</f>
        <v>329</v>
      </c>
      <c r="L146" s="14">
        <f t="shared" si="7"/>
        <v>329</v>
      </c>
      <c r="M146" s="9"/>
      <c r="N146" s="9"/>
      <c r="O146" s="9"/>
      <c r="P146" s="66">
        <v>10</v>
      </c>
      <c r="Q146" s="67">
        <f>J146*0.1</f>
        <v>29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62.25" customHeight="1">
      <c r="A160" s="305" t="s">
        <v>356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2.25" customHeight="1">
      <c r="A161" s="305" t="s">
        <v>356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3" customHeight="1">
      <c r="A162" s="305" t="s">
        <v>356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357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3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145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54</v>
      </c>
      <c r="K59" s="81">
        <v>55</v>
      </c>
      <c r="L59" s="81">
        <v>55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25</v>
      </c>
      <c r="K63" s="227">
        <v>27</v>
      </c>
      <c r="L63" s="227">
        <v>27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3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231</v>
      </c>
      <c r="K64" s="227">
        <v>236</v>
      </c>
      <c r="L64" s="227">
        <v>236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23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310</v>
      </c>
      <c r="K68" s="69">
        <f t="shared" ref="K68:L68" si="1">SUM(K59:K67)</f>
        <v>318</v>
      </c>
      <c r="L68" s="69">
        <f t="shared" si="1"/>
        <v>318</v>
      </c>
      <c r="M68" s="69"/>
      <c r="N68" s="69"/>
      <c r="O68" s="69"/>
      <c r="P68" s="68">
        <v>10</v>
      </c>
      <c r="Q68" s="71">
        <f t="shared" si="0"/>
        <v>31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9.25" customHeight="1">
      <c r="A82" s="305" t="s">
        <v>358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358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358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359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229">
        <v>18</v>
      </c>
      <c r="K127" s="229">
        <v>7</v>
      </c>
      <c r="L127" s="229">
        <v>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36</v>
      </c>
      <c r="K128" s="226">
        <v>48</v>
      </c>
      <c r="L128" s="226">
        <v>48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 hidden="1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v>0</v>
      </c>
      <c r="L135" s="226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67</v>
      </c>
      <c r="K138" s="226">
        <v>77</v>
      </c>
      <c r="L138" s="226">
        <v>77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7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188</v>
      </c>
      <c r="K139" s="226">
        <v>185</v>
      </c>
      <c r="L139" s="226">
        <v>185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19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310</v>
      </c>
      <c r="K146" s="14">
        <f t="shared" ref="K146:L146" si="5">SUM(K123:K145)</f>
        <v>318</v>
      </c>
      <c r="L146" s="14">
        <f t="shared" si="5"/>
        <v>318</v>
      </c>
      <c r="M146" s="9"/>
      <c r="N146" s="9"/>
      <c r="O146" s="9"/>
      <c r="P146" s="66">
        <v>10</v>
      </c>
      <c r="Q146" s="67">
        <f>J146*0.1</f>
        <v>31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9.25" customHeight="1">
      <c r="A160" s="305" t="s">
        <v>358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358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358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359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4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467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146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128</v>
      </c>
      <c r="K59" s="81">
        <v>83</v>
      </c>
      <c r="L59" s="81">
        <v>83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14</v>
      </c>
      <c r="K63" s="227">
        <v>16</v>
      </c>
      <c r="L63" s="227">
        <v>16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335</v>
      </c>
      <c r="K64" s="227">
        <v>416</v>
      </c>
      <c r="L64" s="227">
        <v>416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34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477</v>
      </c>
      <c r="K68" s="69">
        <f t="shared" ref="K68:L68" si="1">SUM(K59:K67)</f>
        <v>515</v>
      </c>
      <c r="L68" s="69">
        <f t="shared" si="1"/>
        <v>515</v>
      </c>
      <c r="M68" s="69"/>
      <c r="N68" s="69"/>
      <c r="O68" s="69"/>
      <c r="P68" s="68">
        <v>10</v>
      </c>
      <c r="Q68" s="71">
        <f t="shared" si="0"/>
        <v>48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65.25" customHeight="1">
      <c r="A82" s="305" t="s">
        <v>360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9.25" customHeight="1">
      <c r="A83" s="305" t="s">
        <v>360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9.25" customHeight="1">
      <c r="A84" s="305" t="s">
        <v>360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7" customHeight="1">
      <c r="A85" s="305" t="s">
        <v>361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>
        <v>0</v>
      </c>
      <c r="K124" s="37">
        <v>1</v>
      </c>
      <c r="L124" s="37">
        <v>1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>
        <v>1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15</v>
      </c>
      <c r="K127" s="226">
        <v>12</v>
      </c>
      <c r="L127" s="226">
        <v>12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2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112</v>
      </c>
      <c r="K128" s="226">
        <v>70</v>
      </c>
      <c r="L128" s="226">
        <v>70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v>2</v>
      </c>
      <c r="L135" s="226">
        <v>2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/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72</v>
      </c>
      <c r="K138" s="226">
        <v>102</v>
      </c>
      <c r="L138" s="226">
        <v>102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7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273</v>
      </c>
      <c r="K139" s="226">
        <v>326</v>
      </c>
      <c r="L139" s="226">
        <v>326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27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477</v>
      </c>
      <c r="K146" s="14">
        <f t="shared" ref="K146:L146" si="5">SUM(K123:K145)</f>
        <v>515</v>
      </c>
      <c r="L146" s="14">
        <f t="shared" si="5"/>
        <v>515</v>
      </c>
      <c r="M146" s="9"/>
      <c r="N146" s="9"/>
      <c r="O146" s="9"/>
      <c r="P146" s="66">
        <v>10</v>
      </c>
      <c r="Q146" s="67">
        <f>J146*0.1</f>
        <v>48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74.25" customHeight="1">
      <c r="A160" s="305" t="s">
        <v>360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9.25" customHeight="1">
      <c r="A161" s="305" t="s">
        <v>360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9.25" customHeight="1">
      <c r="A162" s="305" t="s">
        <v>360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7" customHeight="1">
      <c r="A163" s="305" t="s">
        <v>361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5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468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94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5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47</v>
      </c>
      <c r="K59" s="81">
        <v>47</v>
      </c>
      <c r="L59" s="81"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23</v>
      </c>
      <c r="K63" s="227">
        <v>22</v>
      </c>
      <c r="L63" s="227">
        <v>22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>J63*0.1</f>
        <v>2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242</v>
      </c>
      <c r="K64" s="227">
        <v>276</v>
      </c>
      <c r="L64" s="227">
        <v>276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>J64*0.1</f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312</v>
      </c>
      <c r="K68" s="69">
        <f t="shared" ref="K68:L68" si="1">SUM(K59:K67)</f>
        <v>345</v>
      </c>
      <c r="L68" s="69">
        <f t="shared" si="1"/>
        <v>345</v>
      </c>
      <c r="M68" s="69"/>
      <c r="N68" s="69"/>
      <c r="O68" s="69"/>
      <c r="P68" s="68">
        <v>10</v>
      </c>
      <c r="Q68" s="71">
        <f t="shared" si="0"/>
        <v>31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7" customHeight="1">
      <c r="A82" s="305" t="s">
        <v>362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7.75" customHeight="1">
      <c r="A83" s="305" t="s">
        <v>362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0" customHeight="1">
      <c r="A84" s="305" t="s">
        <v>362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363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v>0</v>
      </c>
      <c r="L125" s="126"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13</v>
      </c>
      <c r="K127" s="226">
        <v>15</v>
      </c>
      <c r="L127" s="226">
        <v>15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33</v>
      </c>
      <c r="K128" s="226">
        <v>32</v>
      </c>
      <c r="L128" s="226">
        <v>32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3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2</v>
      </c>
      <c r="K136" s="226">
        <v>2</v>
      </c>
      <c r="L136" s="226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3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89</v>
      </c>
      <c r="K138" s="226">
        <v>94</v>
      </c>
      <c r="L138" s="226">
        <v>94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9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170</v>
      </c>
      <c r="K139" s="226">
        <v>201</v>
      </c>
      <c r="L139" s="226">
        <v>201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17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312</v>
      </c>
      <c r="K146" s="14">
        <f t="shared" ref="K146:L146" si="5">SUM(K123:K145)</f>
        <v>345</v>
      </c>
      <c r="L146" s="14">
        <f t="shared" si="5"/>
        <v>345</v>
      </c>
      <c r="M146" s="9"/>
      <c r="N146" s="9"/>
      <c r="O146" s="9"/>
      <c r="P146" s="66">
        <v>10</v>
      </c>
      <c r="Q146" s="67">
        <f>J146*0.1</f>
        <v>31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7" customHeight="1">
      <c r="A160" s="305" t="s">
        <v>362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7.75" customHeight="1">
      <c r="A161" s="305" t="s">
        <v>362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0" customHeight="1">
      <c r="A162" s="305" t="s">
        <v>362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53.25" customHeight="1">
      <c r="A163" s="305" t="s">
        <v>363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148" max="16" man="1"/>
    <brk id="174" max="1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6"/>
  <dimension ref="A1:AE217"/>
  <sheetViews>
    <sheetView view="pageBreakPreview" topLeftCell="A140" zoomScale="80" zoomScaleNormal="75" zoomScaleSheetLayoutView="80" workbookViewId="0">
      <selection activeCell="L2" sqref="L2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239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/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29"/>
      <c r="L22" s="29"/>
      <c r="M22" s="29"/>
      <c r="N22" s="29"/>
      <c r="O22" s="29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29"/>
      <c r="L23" s="29"/>
      <c r="M23" s="29"/>
      <c r="N23" s="29"/>
      <c r="O23" s="29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29"/>
      <c r="L24" s="29"/>
      <c r="M24" s="29"/>
      <c r="N24" s="29"/>
      <c r="O24" s="29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29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29"/>
    </row>
    <row r="28" spans="1:18" ht="32.25" customHeight="1">
      <c r="A28" s="29" t="s">
        <v>9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357"/>
      <c r="N28" s="350"/>
      <c r="O28" s="29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29"/>
      <c r="N29" s="8"/>
      <c r="O29" s="29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29"/>
      <c r="L30" s="29"/>
      <c r="M30" s="29"/>
      <c r="N30" s="8"/>
      <c r="O30" s="29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29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29"/>
    </row>
    <row r="33" spans="1:15" ht="131.25">
      <c r="A33" s="322"/>
      <c r="B33" s="32" t="s">
        <v>25</v>
      </c>
      <c r="C33" s="32" t="s">
        <v>26</v>
      </c>
      <c r="D33" s="32" t="s">
        <v>27</v>
      </c>
      <c r="E33" s="32" t="s">
        <v>28</v>
      </c>
      <c r="F33" s="32" t="s">
        <v>18</v>
      </c>
      <c r="G33" s="322"/>
      <c r="H33" s="32" t="s">
        <v>15</v>
      </c>
      <c r="I33" s="32" t="s">
        <v>16</v>
      </c>
      <c r="J33" s="316"/>
      <c r="K33" s="316"/>
      <c r="L33" s="322"/>
      <c r="M33" s="350"/>
      <c r="N33" s="316"/>
      <c r="O33" s="29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32">
        <v>7</v>
      </c>
      <c r="H34" s="32">
        <v>8</v>
      </c>
      <c r="I34" s="32">
        <v>9</v>
      </c>
      <c r="J34" s="32">
        <v>10</v>
      </c>
      <c r="K34" s="32">
        <v>11</v>
      </c>
      <c r="L34" s="32">
        <v>12</v>
      </c>
      <c r="M34" s="48">
        <v>13</v>
      </c>
      <c r="N34" s="48">
        <v>14</v>
      </c>
      <c r="O34" s="29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32" t="s">
        <v>95</v>
      </c>
      <c r="I35" s="32">
        <v>744</v>
      </c>
      <c r="J35" s="32">
        <v>100</v>
      </c>
      <c r="K35" s="30">
        <v>100</v>
      </c>
      <c r="L35" s="30">
        <v>100</v>
      </c>
      <c r="M35" s="48">
        <v>10</v>
      </c>
      <c r="N35" s="71">
        <v>10</v>
      </c>
      <c r="O35" s="29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32">
        <v>642</v>
      </c>
      <c r="J42" s="32">
        <v>0</v>
      </c>
      <c r="K42" s="36">
        <v>0</v>
      </c>
      <c r="L42" s="30">
        <v>0</v>
      </c>
      <c r="M42" s="48">
        <v>0</v>
      </c>
      <c r="N42" s="48">
        <v>0</v>
      </c>
      <c r="O42" s="29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29"/>
      <c r="L54" s="29"/>
      <c r="M54" s="29"/>
      <c r="N54" s="29"/>
      <c r="O54" s="29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32" t="s">
        <v>25</v>
      </c>
      <c r="C57" s="122" t="s">
        <v>26</v>
      </c>
      <c r="D57" s="32" t="s">
        <v>27</v>
      </c>
      <c r="E57" s="32" t="s">
        <v>28</v>
      </c>
      <c r="F57" s="41" t="s">
        <v>159</v>
      </c>
      <c r="G57" s="322"/>
      <c r="H57" s="32" t="s">
        <v>29</v>
      </c>
      <c r="I57" s="32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32">
        <v>1</v>
      </c>
      <c r="B58" s="32">
        <v>2</v>
      </c>
      <c r="C58" s="32">
        <v>3</v>
      </c>
      <c r="D58" s="32">
        <v>4</v>
      </c>
      <c r="E58" s="32">
        <v>5</v>
      </c>
      <c r="F58" s="32">
        <v>6</v>
      </c>
      <c r="G58" s="32">
        <v>7</v>
      </c>
      <c r="H58" s="32">
        <v>8</v>
      </c>
      <c r="I58" s="32">
        <v>9</v>
      </c>
      <c r="J58" s="32">
        <v>10</v>
      </c>
      <c r="K58" s="32">
        <v>11</v>
      </c>
      <c r="L58" s="32">
        <v>12</v>
      </c>
      <c r="M58" s="32">
        <v>13</v>
      </c>
      <c r="N58" s="32">
        <v>14</v>
      </c>
      <c r="O58" s="32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f>SUM('МАДОУ1:МБДОУ 102'!J59)</f>
        <v>1985</v>
      </c>
      <c r="K59" s="193">
        <v>1946</v>
      </c>
      <c r="L59" s="193">
        <v>1946</v>
      </c>
      <c r="M59" s="81" t="s">
        <v>18</v>
      </c>
      <c r="N59" s="81" t="s">
        <v>18</v>
      </c>
      <c r="O59" s="81" t="s">
        <v>18</v>
      </c>
      <c r="P59" s="116">
        <v>10</v>
      </c>
      <c r="Q59" s="119">
        <f>J59*0.1</f>
        <v>199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30" t="s">
        <v>30</v>
      </c>
      <c r="F60" s="41" t="s">
        <v>55</v>
      </c>
      <c r="G60" s="32" t="s">
        <v>31</v>
      </c>
      <c r="H60" s="32" t="s">
        <v>32</v>
      </c>
      <c r="I60" s="3" t="s">
        <v>102</v>
      </c>
      <c r="J60" s="193">
        <f>SUM('МАДОУ1:МБДОУ 102'!J60)</f>
        <v>0</v>
      </c>
      <c r="K60" s="226">
        <v>0</v>
      </c>
      <c r="L60" s="226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88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30" t="s">
        <v>30</v>
      </c>
      <c r="F61" s="41" t="s">
        <v>86</v>
      </c>
      <c r="G61" s="32" t="s">
        <v>31</v>
      </c>
      <c r="H61" s="32" t="s">
        <v>32</v>
      </c>
      <c r="I61" s="3" t="s">
        <v>102</v>
      </c>
      <c r="J61" s="193">
        <f>SUM('МАДОУ1:МБДОУ 102'!J61)</f>
        <v>0</v>
      </c>
      <c r="K61" s="226">
        <v>0</v>
      </c>
      <c r="L61" s="226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88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93">
        <f>SUM('МАДОУ1:МБДОУ 102'!J62)</f>
        <v>0</v>
      </c>
      <c r="K62" s="226">
        <v>0</v>
      </c>
      <c r="L62" s="226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88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3">
        <f>SUM('МАДОУ1:МБДОУ 102'!J63)</f>
        <v>905</v>
      </c>
      <c r="K63" s="226">
        <v>875</v>
      </c>
      <c r="L63" s="226">
        <v>875</v>
      </c>
      <c r="M63" s="81" t="s">
        <v>18</v>
      </c>
      <c r="N63" s="81" t="s">
        <v>18</v>
      </c>
      <c r="O63" s="81" t="s">
        <v>18</v>
      </c>
      <c r="P63" s="116">
        <v>10</v>
      </c>
      <c r="Q63" s="119">
        <f t="shared" si="0"/>
        <v>91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f>SUM('МАДОУ1:МБДОУ 102'!J64)</f>
        <v>8662</v>
      </c>
      <c r="K64" s="226">
        <v>9323</v>
      </c>
      <c r="L64" s="226">
        <v>9323</v>
      </c>
      <c r="M64" s="112" t="s">
        <v>18</v>
      </c>
      <c r="N64" s="112" t="s">
        <v>18</v>
      </c>
      <c r="O64" s="112" t="s">
        <v>18</v>
      </c>
      <c r="P64" s="113">
        <v>10</v>
      </c>
      <c r="Q64" s="88">
        <f t="shared" si="0"/>
        <v>866</v>
      </c>
    </row>
    <row r="65" spans="1:17" ht="75">
      <c r="A65" s="195" t="s">
        <v>370</v>
      </c>
      <c r="B65" s="141" t="s">
        <v>364</v>
      </c>
      <c r="C65" s="120" t="s">
        <v>17</v>
      </c>
      <c r="D65" s="193" t="s">
        <v>158</v>
      </c>
      <c r="E65" s="194" t="s">
        <v>30</v>
      </c>
      <c r="F65" s="196" t="s">
        <v>367</v>
      </c>
      <c r="G65" s="193" t="s">
        <v>31</v>
      </c>
      <c r="H65" s="193" t="s">
        <v>32</v>
      </c>
      <c r="I65" s="3" t="s">
        <v>102</v>
      </c>
      <c r="J65" s="193">
        <f>SUM('МАДОУ1:МБДОУ 102'!J65)</f>
        <v>31</v>
      </c>
      <c r="K65" s="193">
        <v>0</v>
      </c>
      <c r="L65" s="193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88">
        <f t="shared" si="0"/>
        <v>3</v>
      </c>
    </row>
    <row r="66" spans="1:17" ht="150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79">
        <f>SUM('МБДОУ 2:МБДОУ 102'!J66)</f>
        <v>0</v>
      </c>
      <c r="K66" s="193">
        <v>0</v>
      </c>
      <c r="L66" s="193">
        <v>0</v>
      </c>
      <c r="M66" s="69" t="s">
        <v>18</v>
      </c>
      <c r="N66" s="69" t="s">
        <v>18</v>
      </c>
      <c r="O66" s="69" t="s">
        <v>18</v>
      </c>
      <c r="P66" s="68"/>
      <c r="Q66" s="88">
        <f t="shared" si="0"/>
        <v>0</v>
      </c>
    </row>
    <row r="67" spans="1:17">
      <c r="A67" s="19"/>
      <c r="B67" s="30"/>
      <c r="C67" s="32"/>
      <c r="D67" s="32"/>
      <c r="E67" s="30"/>
      <c r="F67" s="30"/>
      <c r="G67" s="32"/>
      <c r="H67" s="32"/>
      <c r="I67" s="3"/>
      <c r="J67" s="69"/>
      <c r="K67" s="69"/>
      <c r="L67" s="69"/>
      <c r="M67" s="69"/>
      <c r="N67" s="69"/>
      <c r="O67" s="69"/>
      <c r="P67" s="68"/>
      <c r="Q67" s="88">
        <f t="shared" si="0"/>
        <v>0</v>
      </c>
    </row>
    <row r="68" spans="1:17" ht="23.25" customHeight="1">
      <c r="A68" s="11" t="s">
        <v>92</v>
      </c>
      <c r="B68" s="30"/>
      <c r="C68" s="32"/>
      <c r="D68" s="32"/>
      <c r="E68" s="30"/>
      <c r="F68" s="30"/>
      <c r="G68" s="32"/>
      <c r="H68" s="32"/>
      <c r="I68" s="12"/>
      <c r="J68" s="69">
        <f>SUM(J59:J67)</f>
        <v>11583</v>
      </c>
      <c r="K68" s="69">
        <f t="shared" ref="K68:L68" si="1">SUM(K59:K67)</f>
        <v>12144</v>
      </c>
      <c r="L68" s="69">
        <f t="shared" si="1"/>
        <v>12144</v>
      </c>
      <c r="M68" s="69"/>
      <c r="N68" s="69"/>
      <c r="O68" s="69"/>
      <c r="P68" s="68">
        <v>10</v>
      </c>
      <c r="Q68" s="71">
        <f t="shared" si="0"/>
        <v>1158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29"/>
      <c r="M71" s="29"/>
      <c r="N71" s="29"/>
      <c r="O71" s="29"/>
    </row>
    <row r="72" spans="1:17">
      <c r="A72" s="32" t="s">
        <v>35</v>
      </c>
      <c r="B72" s="32" t="s">
        <v>36</v>
      </c>
      <c r="C72" s="32" t="s">
        <v>37</v>
      </c>
      <c r="D72" s="32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29"/>
      <c r="M72" s="29"/>
      <c r="N72" s="29"/>
      <c r="O72" s="29"/>
    </row>
    <row r="73" spans="1:17">
      <c r="A73" s="32">
        <v>1</v>
      </c>
      <c r="B73" s="32">
        <v>2</v>
      </c>
      <c r="C73" s="32">
        <v>3</v>
      </c>
      <c r="D73" s="32">
        <v>4</v>
      </c>
      <c r="E73" s="316">
        <v>5</v>
      </c>
      <c r="F73" s="344"/>
      <c r="G73" s="344"/>
      <c r="H73" s="344"/>
      <c r="I73" s="344"/>
      <c r="J73" s="344"/>
      <c r="K73" s="344"/>
      <c r="L73" s="29"/>
      <c r="M73" s="29"/>
      <c r="N73" s="29"/>
      <c r="O73" s="29"/>
    </row>
    <row r="74" spans="1:17">
      <c r="A74" s="32" t="s">
        <v>18</v>
      </c>
      <c r="B74" s="32" t="s">
        <v>18</v>
      </c>
      <c r="C74" s="32" t="s">
        <v>18</v>
      </c>
      <c r="D74" s="32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29"/>
      <c r="M74" s="29"/>
      <c r="N74" s="29"/>
      <c r="O74" s="29"/>
    </row>
    <row r="75" spans="1:17">
      <c r="A75" s="340" t="s">
        <v>39</v>
      </c>
      <c r="B75" s="340"/>
      <c r="C75" s="340"/>
      <c r="D75" s="340"/>
      <c r="E75" s="340"/>
      <c r="F75" s="340"/>
      <c r="G75" s="29"/>
      <c r="H75" s="29"/>
      <c r="I75" s="29"/>
      <c r="J75" s="29"/>
      <c r="K75" s="29"/>
      <c r="L75" s="29"/>
      <c r="M75" s="29"/>
      <c r="N75" s="29"/>
      <c r="O75" s="29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33"/>
      <c r="M76" s="33"/>
      <c r="N76" s="33"/>
      <c r="O76" s="3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33"/>
      <c r="M77" s="33"/>
      <c r="N77" s="33"/>
      <c r="O77" s="3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3"/>
      <c r="M78" s="33"/>
      <c r="N78" s="33"/>
      <c r="O78" s="3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29"/>
      <c r="K79" s="29"/>
      <c r="L79" s="29"/>
      <c r="M79" s="29"/>
      <c r="N79" s="29"/>
      <c r="O79" s="29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74.25" customHeight="1">
      <c r="A82" s="305" t="s">
        <v>213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43.5" customHeight="1">
      <c r="A83" s="305" t="s">
        <v>212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1" customHeight="1">
      <c r="A84" s="305" t="s">
        <v>214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3.25" customHeight="1">
      <c r="A85" s="305" t="s">
        <v>211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9"/>
      <c r="K86" s="29"/>
      <c r="L86" s="29"/>
      <c r="M86" s="29"/>
      <c r="N86" s="29"/>
      <c r="O86" s="29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29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29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29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29"/>
      <c r="N90" s="8"/>
      <c r="O90" s="29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29"/>
      <c r="L91" s="29"/>
      <c r="M91" s="29"/>
      <c r="N91" s="8"/>
      <c r="O91" s="29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29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29"/>
    </row>
    <row r="94" spans="1:15" ht="56.25">
      <c r="A94" s="322"/>
      <c r="B94" s="32" t="s">
        <v>26</v>
      </c>
      <c r="C94" s="32" t="s">
        <v>27</v>
      </c>
      <c r="D94" s="32" t="s">
        <v>18</v>
      </c>
      <c r="E94" s="32" t="s">
        <v>57</v>
      </c>
      <c r="F94" s="32" t="s">
        <v>18</v>
      </c>
      <c r="G94" s="322"/>
      <c r="H94" s="32" t="s">
        <v>15</v>
      </c>
      <c r="I94" s="32" t="s">
        <v>16</v>
      </c>
      <c r="J94" s="316"/>
      <c r="K94" s="316"/>
      <c r="L94" s="322"/>
      <c r="M94" s="350"/>
      <c r="N94" s="316"/>
      <c r="O94" s="29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32">
        <v>7</v>
      </c>
      <c r="H95" s="32">
        <v>8</v>
      </c>
      <c r="I95" s="32">
        <v>9</v>
      </c>
      <c r="J95" s="32">
        <v>10</v>
      </c>
      <c r="K95" s="32">
        <v>11</v>
      </c>
      <c r="L95" s="32">
        <v>12</v>
      </c>
      <c r="M95" s="48">
        <v>13</v>
      </c>
      <c r="N95" s="48">
        <v>14</v>
      </c>
      <c r="O95" s="29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32">
        <v>0</v>
      </c>
      <c r="K96" s="40">
        <v>0</v>
      </c>
      <c r="L96" s="40">
        <v>0</v>
      </c>
      <c r="M96" s="48">
        <v>0</v>
      </c>
      <c r="N96" s="71">
        <v>0</v>
      </c>
      <c r="O96" s="29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197" t="s">
        <v>380</v>
      </c>
      <c r="B114" s="120" t="s">
        <v>155</v>
      </c>
      <c r="C114" s="120" t="s">
        <v>158</v>
      </c>
      <c r="D114" s="205" t="s">
        <v>18</v>
      </c>
      <c r="E114" s="221" t="s">
        <v>367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97" t="s">
        <v>381</v>
      </c>
      <c r="B115" s="120" t="s">
        <v>56</v>
      </c>
      <c r="C115" s="120" t="s">
        <v>158</v>
      </c>
      <c r="D115" s="205" t="s">
        <v>18</v>
      </c>
      <c r="E115" s="221" t="s">
        <v>367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29"/>
      <c r="L118" s="29"/>
      <c r="M118" s="29"/>
      <c r="N118" s="29"/>
      <c r="O118" s="29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32" t="s">
        <v>26</v>
      </c>
      <c r="C121" s="32" t="s">
        <v>27</v>
      </c>
      <c r="D121" s="32" t="s">
        <v>18</v>
      </c>
      <c r="E121" s="32" t="s">
        <v>57</v>
      </c>
      <c r="F121" s="32" t="s">
        <v>18</v>
      </c>
      <c r="G121" s="322"/>
      <c r="H121" s="32" t="s">
        <v>29</v>
      </c>
      <c r="I121" s="32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32">
        <v>4</v>
      </c>
      <c r="E122" s="32">
        <v>5</v>
      </c>
      <c r="F122" s="32">
        <v>6</v>
      </c>
      <c r="G122" s="32">
        <v>7</v>
      </c>
      <c r="H122" s="32">
        <v>8</v>
      </c>
      <c r="I122" s="32">
        <v>9</v>
      </c>
      <c r="J122" s="122">
        <v>10</v>
      </c>
      <c r="K122" s="32">
        <v>11</v>
      </c>
      <c r="L122" s="32">
        <v>12</v>
      </c>
      <c r="M122" s="32">
        <v>13</v>
      </c>
      <c r="N122" s="32">
        <v>14</v>
      </c>
      <c r="O122" s="32">
        <v>15</v>
      </c>
      <c r="P122" s="66">
        <v>16</v>
      </c>
      <c r="Q122" s="66">
        <v>17</v>
      </c>
    </row>
    <row r="123" spans="1:17" ht="56.25">
      <c r="A123" s="84" t="s">
        <v>185</v>
      </c>
      <c r="B123" s="2" t="s">
        <v>153</v>
      </c>
      <c r="C123" s="2" t="s">
        <v>154</v>
      </c>
      <c r="D123" s="35" t="s">
        <v>18</v>
      </c>
      <c r="E123" s="32" t="s">
        <v>55</v>
      </c>
      <c r="F123" s="30" t="s">
        <v>18</v>
      </c>
      <c r="G123" s="32" t="s">
        <v>58</v>
      </c>
      <c r="H123" s="32" t="s">
        <v>32</v>
      </c>
      <c r="I123" s="3" t="s">
        <v>102</v>
      </c>
      <c r="J123" s="122">
        <f>SUM('МАДОУ1:МБДОУ 102'!J123)</f>
        <v>0</v>
      </c>
      <c r="K123" s="193">
        <v>0</v>
      </c>
      <c r="L123" s="193">
        <v>0</v>
      </c>
      <c r="M123" s="15" t="s">
        <v>18</v>
      </c>
      <c r="N123" s="32" t="s">
        <v>18</v>
      </c>
      <c r="O123" s="32" t="s">
        <v>18</v>
      </c>
      <c r="P123" s="66">
        <v>10</v>
      </c>
      <c r="Q123" s="87">
        <f t="shared" ref="Q123:Q124" si="2">J123*0.1</f>
        <v>0</v>
      </c>
    </row>
    <row r="124" spans="1:17" ht="77.25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32" t="s">
        <v>55</v>
      </c>
      <c r="F124" s="30" t="s">
        <v>18</v>
      </c>
      <c r="G124" s="32" t="s">
        <v>58</v>
      </c>
      <c r="H124" s="32" t="s">
        <v>32</v>
      </c>
      <c r="I124" s="3" t="s">
        <v>102</v>
      </c>
      <c r="J124" s="122">
        <f>SUM('МАДОУ1:МБДОУ 102'!J124)</f>
        <v>0</v>
      </c>
      <c r="K124" s="193">
        <v>2</v>
      </c>
      <c r="L124" s="193">
        <v>2</v>
      </c>
      <c r="M124" s="14" t="s">
        <v>18</v>
      </c>
      <c r="N124" s="32" t="s">
        <v>18</v>
      </c>
      <c r="O124" s="32" t="s">
        <v>18</v>
      </c>
      <c r="P124" s="66">
        <v>10</v>
      </c>
      <c r="Q124" s="87">
        <f t="shared" si="2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32" t="s">
        <v>55</v>
      </c>
      <c r="F125" s="30" t="s">
        <v>18</v>
      </c>
      <c r="G125" s="32" t="s">
        <v>58</v>
      </c>
      <c r="H125" s="32" t="s">
        <v>32</v>
      </c>
      <c r="I125" s="3" t="s">
        <v>102</v>
      </c>
      <c r="J125" s="122">
        <f>SUM('МАДОУ1:МБДОУ 102'!J125)</f>
        <v>7</v>
      </c>
      <c r="K125" s="193">
        <v>7</v>
      </c>
      <c r="L125" s="193">
        <v>7</v>
      </c>
      <c r="M125" s="15" t="s">
        <v>18</v>
      </c>
      <c r="N125" s="32" t="s">
        <v>18</v>
      </c>
      <c r="O125" s="32" t="s">
        <v>18</v>
      </c>
      <c r="P125" s="66">
        <v>10</v>
      </c>
      <c r="Q125" s="87">
        <f>J125*0.1</f>
        <v>1</v>
      </c>
    </row>
    <row r="126" spans="1:17" s="125" customFormat="1" ht="93.75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78">
        <f>SUM('МАДОУ1:МБДОУ 102'!J126)</f>
        <v>24</v>
      </c>
      <c r="K126" s="232">
        <v>0</v>
      </c>
      <c r="L126" s="232">
        <v>0</v>
      </c>
      <c r="M126" s="15" t="s">
        <v>18</v>
      </c>
      <c r="N126" s="232" t="s">
        <v>18</v>
      </c>
      <c r="O126" s="232" t="s">
        <v>18</v>
      </c>
      <c r="P126" s="66">
        <v>10</v>
      </c>
      <c r="Q126" s="87">
        <f>J126*0.1</f>
        <v>2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f>SUM('МАДОУ1:МБДОУ 102'!J127)</f>
        <v>512</v>
      </c>
      <c r="K127" s="226">
        <v>513</v>
      </c>
      <c r="L127" s="226">
        <v>513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87">
        <f>J127*0.1</f>
        <v>51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32" t="s">
        <v>55</v>
      </c>
      <c r="F128" s="30" t="s">
        <v>18</v>
      </c>
      <c r="G128" s="32" t="s">
        <v>58</v>
      </c>
      <c r="H128" s="32" t="s">
        <v>32</v>
      </c>
      <c r="I128" s="3" t="s">
        <v>102</v>
      </c>
      <c r="J128" s="122">
        <f>SUM('МАДОУ1:МБДОУ 102'!J128)</f>
        <v>1442</v>
      </c>
      <c r="K128" s="226">
        <v>1424</v>
      </c>
      <c r="L128" s="226">
        <v>1424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87">
        <f t="shared" ref="Q128:Q145" si="3">J128*0.1</f>
        <v>144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32" t="s">
        <v>86</v>
      </c>
      <c r="F129" s="30" t="s">
        <v>18</v>
      </c>
      <c r="G129" s="32" t="s">
        <v>58</v>
      </c>
      <c r="H129" s="32" t="s">
        <v>32</v>
      </c>
      <c r="I129" s="3" t="s">
        <v>102</v>
      </c>
      <c r="J129" s="122">
        <f>SUM('МАДОУ1:МБДОУ 102'!J129)</f>
        <v>0</v>
      </c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8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32" t="s">
        <v>86</v>
      </c>
      <c r="F130" s="30" t="s">
        <v>18</v>
      </c>
      <c r="G130" s="32" t="s">
        <v>58</v>
      </c>
      <c r="H130" s="32" t="s">
        <v>32</v>
      </c>
      <c r="I130" s="3" t="s">
        <v>102</v>
      </c>
      <c r="J130" s="122">
        <f>SUM('МАДОУ1:МБДОУ 102'!J130)</f>
        <v>0</v>
      </c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8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32" t="s">
        <v>86</v>
      </c>
      <c r="F131" s="30" t="s">
        <v>18</v>
      </c>
      <c r="G131" s="32" t="s">
        <v>58</v>
      </c>
      <c r="H131" s="32" t="s">
        <v>32</v>
      </c>
      <c r="I131" s="3" t="s">
        <v>102</v>
      </c>
      <c r="J131" s="122">
        <f>SUM('МАДОУ1:МБДОУ 102'!J131)</f>
        <v>0</v>
      </c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8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32" t="s">
        <v>86</v>
      </c>
      <c r="F132" s="30" t="s">
        <v>18</v>
      </c>
      <c r="G132" s="32" t="s">
        <v>58</v>
      </c>
      <c r="H132" s="32" t="s">
        <v>32</v>
      </c>
      <c r="I132" s="3" t="s">
        <v>102</v>
      </c>
      <c r="J132" s="122">
        <f>SUM('МАДОУ1:МБДОУ 102'!J132)</f>
        <v>0</v>
      </c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8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32" t="s">
        <v>86</v>
      </c>
      <c r="F133" s="30" t="s">
        <v>18</v>
      </c>
      <c r="G133" s="32" t="s">
        <v>58</v>
      </c>
      <c r="H133" s="32" t="s">
        <v>32</v>
      </c>
      <c r="I133" s="3" t="s">
        <v>102</v>
      </c>
      <c r="J133" s="122">
        <f>SUM('МАДОУ1:МБДОУ 102'!J133)</f>
        <v>0</v>
      </c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87">
        <f t="shared" si="3"/>
        <v>0</v>
      </c>
    </row>
    <row r="134" spans="1:17" ht="56.25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f>SUM('МАДОУ1:МБДОУ 102'!J134)</f>
        <v>9</v>
      </c>
      <c r="K134" s="226">
        <v>14</v>
      </c>
      <c r="L134" s="226">
        <v>14</v>
      </c>
      <c r="M134" s="14" t="s">
        <v>18</v>
      </c>
      <c r="N134" s="232" t="s">
        <v>18</v>
      </c>
      <c r="O134" s="232" t="s">
        <v>18</v>
      </c>
      <c r="P134" s="66">
        <v>10</v>
      </c>
      <c r="Q134" s="87">
        <f t="shared" si="3"/>
        <v>1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f>SUM('МАДОУ1:МБДОУ 102'!J135)</f>
        <v>30</v>
      </c>
      <c r="K135" s="226">
        <v>37</v>
      </c>
      <c r="L135" s="226">
        <v>37</v>
      </c>
      <c r="M135" s="14" t="s">
        <v>18</v>
      </c>
      <c r="N135" s="232" t="s">
        <v>18</v>
      </c>
      <c r="O135" s="232" t="s">
        <v>18</v>
      </c>
      <c r="P135" s="66">
        <v>10</v>
      </c>
      <c r="Q135" s="87">
        <f t="shared" si="3"/>
        <v>3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f>SUM('МАДОУ1:МБДОУ 102'!J136)</f>
        <v>115</v>
      </c>
      <c r="K136" s="226">
        <v>104</v>
      </c>
      <c r="L136" s="226">
        <v>104</v>
      </c>
      <c r="M136" s="14" t="s">
        <v>18</v>
      </c>
      <c r="N136" s="232" t="s">
        <v>18</v>
      </c>
      <c r="O136" s="232" t="s">
        <v>18</v>
      </c>
      <c r="P136" s="66">
        <v>10</v>
      </c>
      <c r="Q136" s="87">
        <f t="shared" si="3"/>
        <v>12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78">
        <f>SUM('МАДОУ1:МБДОУ 102'!J137)</f>
        <v>109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87">
        <f t="shared" ref="Q137" si="4">J137*0.1</f>
        <v>11</v>
      </c>
    </row>
    <row r="138" spans="1:17" ht="187.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f>SUM('МАДОУ1:МБДОУ 102'!J138)</f>
        <v>2774</v>
      </c>
      <c r="K138" s="226">
        <v>2988</v>
      </c>
      <c r="L138" s="226">
        <v>2988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87">
        <f>J138*0.1</f>
        <v>277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f>SUM('МАДОУ1:МБДОУ 102'!J139)</f>
        <v>6530</v>
      </c>
      <c r="K139" s="226">
        <v>7055</v>
      </c>
      <c r="L139" s="226">
        <v>7055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87">
        <f t="shared" si="3"/>
        <v>653</v>
      </c>
    </row>
    <row r="140" spans="1:17" ht="93.75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>
        <f>SUM('МАДОУ1:МБДОУ 102'!J140)</f>
        <v>0</v>
      </c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87">
        <f t="shared" si="3"/>
        <v>0</v>
      </c>
    </row>
    <row r="141" spans="1:17" ht="76.5" customHeight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>
        <f>SUM('МАДОУ1:МБДОУ 102'!J141)</f>
        <v>0</v>
      </c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87">
        <f t="shared" si="3"/>
        <v>0</v>
      </c>
    </row>
    <row r="142" spans="1:17" ht="93.75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>
        <f>SUM('МАДОУ1:МБДОУ 102'!J142)</f>
        <v>0</v>
      </c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87">
        <f t="shared" si="3"/>
        <v>0</v>
      </c>
    </row>
    <row r="143" spans="1:17" ht="93.75">
      <c r="A143" s="197" t="s">
        <v>380</v>
      </c>
      <c r="B143" s="120" t="s">
        <v>155</v>
      </c>
      <c r="C143" s="120" t="s">
        <v>158</v>
      </c>
      <c r="D143" s="194" t="s">
        <v>18</v>
      </c>
      <c r="E143" s="196" t="s">
        <v>367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>
        <f>SUM('МАДОУ1:МБДОУ 102'!J143)</f>
        <v>18</v>
      </c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87">
        <f t="shared" si="3"/>
        <v>2</v>
      </c>
    </row>
    <row r="144" spans="1:17" ht="75">
      <c r="A144" s="197" t="s">
        <v>381</v>
      </c>
      <c r="B144" s="120" t="s">
        <v>56</v>
      </c>
      <c r="C144" s="120" t="s">
        <v>158</v>
      </c>
      <c r="D144" s="194" t="s">
        <v>18</v>
      </c>
      <c r="E144" s="196" t="s">
        <v>367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f>SUM('МАДОУ1:МБДОУ 102'!J144)</f>
        <v>13</v>
      </c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87">
        <f t="shared" si="3"/>
        <v>1</v>
      </c>
    </row>
    <row r="145" spans="1:17">
      <c r="A145" s="18"/>
      <c r="B145" s="2"/>
      <c r="C145" s="2"/>
      <c r="D145" s="35"/>
      <c r="E145" s="34"/>
      <c r="F145" s="35"/>
      <c r="G145" s="34"/>
      <c r="H145" s="34"/>
      <c r="I145" s="3"/>
      <c r="J145" s="122">
        <f>SUM('МАДОУ1:МБДОУ 102'!J145)</f>
        <v>0</v>
      </c>
      <c r="K145" s="82"/>
      <c r="L145" s="82"/>
      <c r="M145" s="34"/>
      <c r="N145" s="34"/>
      <c r="O145" s="34"/>
      <c r="P145" s="66">
        <v>10</v>
      </c>
      <c r="Q145" s="87">
        <f t="shared" si="3"/>
        <v>0</v>
      </c>
    </row>
    <row r="146" spans="1:17" ht="21.75" customHeight="1">
      <c r="A146" s="11" t="s">
        <v>92</v>
      </c>
      <c r="B146" s="2"/>
      <c r="C146" s="2"/>
      <c r="D146" s="30"/>
      <c r="E146" s="32"/>
      <c r="F146" s="30"/>
      <c r="G146" s="32"/>
      <c r="H146" s="32"/>
      <c r="I146" s="12"/>
      <c r="J146" s="14">
        <f>SUM(J123:J145)</f>
        <v>11583</v>
      </c>
      <c r="K146" s="14">
        <f t="shared" ref="K146:L146" si="5">SUM(K123:K145)</f>
        <v>12144</v>
      </c>
      <c r="L146" s="14">
        <f t="shared" si="5"/>
        <v>12144</v>
      </c>
      <c r="M146" s="32"/>
      <c r="N146" s="32"/>
      <c r="O146" s="32"/>
      <c r="P146" s="66">
        <v>10</v>
      </c>
      <c r="Q146" s="87">
        <f>J146*0.1</f>
        <v>1158</v>
      </c>
    </row>
    <row r="147" spans="1:17">
      <c r="A147" s="29" t="s">
        <v>33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29"/>
      <c r="M148" s="29"/>
      <c r="N148" s="29"/>
      <c r="O148" s="29"/>
    </row>
    <row r="149" spans="1:17">
      <c r="A149" s="32" t="s">
        <v>35</v>
      </c>
      <c r="B149" s="32" t="s">
        <v>36</v>
      </c>
      <c r="C149" s="32" t="s">
        <v>37</v>
      </c>
      <c r="D149" s="32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29"/>
      <c r="M149" s="29"/>
      <c r="N149" s="29"/>
      <c r="O149" s="29"/>
    </row>
    <row r="150" spans="1:17">
      <c r="A150" s="32">
        <v>1</v>
      </c>
      <c r="B150" s="32">
        <v>2</v>
      </c>
      <c r="C150" s="32">
        <v>3</v>
      </c>
      <c r="D150" s="32">
        <v>4</v>
      </c>
      <c r="E150" s="316">
        <v>5</v>
      </c>
      <c r="F150" s="344"/>
      <c r="G150" s="344"/>
      <c r="H150" s="344"/>
      <c r="I150" s="344"/>
      <c r="J150" s="344"/>
      <c r="K150" s="344"/>
      <c r="L150" s="29"/>
      <c r="M150" s="29"/>
      <c r="N150" s="29"/>
      <c r="O150" s="29"/>
    </row>
    <row r="151" spans="1:17" ht="101.25" customHeight="1">
      <c r="A151" s="32" t="s">
        <v>59</v>
      </c>
      <c r="B151" s="32" t="s">
        <v>60</v>
      </c>
      <c r="C151" s="16">
        <v>42443</v>
      </c>
      <c r="D151" s="32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29"/>
      <c r="M151" s="29"/>
      <c r="N151" s="29"/>
      <c r="O151" s="29"/>
    </row>
    <row r="152" spans="1:17" ht="75.75" customHeight="1">
      <c r="A152" s="32" t="s">
        <v>59</v>
      </c>
      <c r="B152" s="32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9"/>
      <c r="M152" s="29"/>
      <c r="N152" s="29"/>
      <c r="O152" s="29"/>
    </row>
    <row r="153" spans="1:17">
      <c r="A153" s="340" t="s">
        <v>39</v>
      </c>
      <c r="B153" s="340"/>
      <c r="C153" s="340"/>
      <c r="D153" s="340"/>
      <c r="E153" s="340"/>
      <c r="F153" s="340"/>
      <c r="G153" s="29"/>
      <c r="H153" s="29"/>
      <c r="I153" s="29"/>
      <c r="J153" s="29"/>
      <c r="K153" s="29"/>
      <c r="L153" s="29"/>
      <c r="M153" s="29"/>
      <c r="N153" s="29"/>
      <c r="O153" s="29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3"/>
      <c r="M154" s="33"/>
      <c r="N154" s="33"/>
      <c r="O154" s="3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33"/>
      <c r="M155" s="33"/>
      <c r="N155" s="33"/>
      <c r="O155" s="33"/>
    </row>
    <row r="156" spans="1:17" ht="17.25" customHeight="1">
      <c r="A156" s="343" t="s">
        <v>41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3"/>
      <c r="M156" s="33"/>
      <c r="N156" s="33"/>
      <c r="O156" s="3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29"/>
      <c r="K157" s="29"/>
      <c r="L157" s="29"/>
      <c r="M157" s="29"/>
      <c r="N157" s="29"/>
      <c r="O157" s="29"/>
    </row>
    <row r="158" spans="1:17" ht="37.5">
      <c r="A158" s="32" t="s">
        <v>43</v>
      </c>
      <c r="B158" s="316" t="s">
        <v>44</v>
      </c>
      <c r="C158" s="344"/>
      <c r="D158" s="344"/>
      <c r="E158" s="350" t="s">
        <v>45</v>
      </c>
      <c r="F158" s="350"/>
      <c r="G158" s="350"/>
      <c r="H158" s="350"/>
      <c r="I158" s="350"/>
      <c r="J158" s="29"/>
      <c r="K158" s="29"/>
      <c r="L158" s="29"/>
      <c r="M158" s="29"/>
      <c r="N158" s="29"/>
      <c r="O158" s="29"/>
    </row>
    <row r="159" spans="1:17">
      <c r="A159" s="32">
        <v>1</v>
      </c>
      <c r="B159" s="316">
        <v>2</v>
      </c>
      <c r="C159" s="344"/>
      <c r="D159" s="344"/>
      <c r="E159" s="350">
        <v>3</v>
      </c>
      <c r="F159" s="350"/>
      <c r="G159" s="350"/>
      <c r="H159" s="350"/>
      <c r="I159" s="350"/>
      <c r="J159" s="29"/>
      <c r="K159" s="29"/>
      <c r="L159" s="29"/>
      <c r="M159" s="29"/>
      <c r="N159" s="29"/>
      <c r="O159" s="29"/>
    </row>
    <row r="160" spans="1:17" ht="22.5" customHeight="1">
      <c r="A160" s="411" t="s">
        <v>103</v>
      </c>
      <c r="B160" s="316" t="s">
        <v>46</v>
      </c>
      <c r="C160" s="344"/>
      <c r="D160" s="344"/>
      <c r="E160" s="316" t="s">
        <v>47</v>
      </c>
      <c r="F160" s="316"/>
      <c r="G160" s="316"/>
      <c r="H160" s="316"/>
      <c r="I160" s="316"/>
      <c r="J160" s="29"/>
      <c r="K160" s="29"/>
      <c r="L160" s="29"/>
      <c r="M160" s="29"/>
      <c r="N160" s="29"/>
      <c r="O160" s="29"/>
    </row>
    <row r="161" spans="1:23" ht="33" customHeight="1">
      <c r="A161" s="434"/>
      <c r="B161" s="316" t="s">
        <v>48</v>
      </c>
      <c r="C161" s="350"/>
      <c r="D161" s="350"/>
      <c r="E161" s="316" t="s">
        <v>49</v>
      </c>
      <c r="F161" s="316"/>
      <c r="G161" s="316"/>
      <c r="H161" s="316"/>
      <c r="I161" s="316"/>
      <c r="J161" s="29"/>
      <c r="K161" s="29"/>
      <c r="L161" s="29"/>
      <c r="M161" s="29"/>
      <c r="N161" s="29"/>
      <c r="O161" s="29"/>
    </row>
    <row r="162" spans="1:23" ht="38.25" customHeight="1">
      <c r="A162" s="432" t="s">
        <v>100</v>
      </c>
      <c r="B162" s="316" t="s">
        <v>50</v>
      </c>
      <c r="C162" s="344"/>
      <c r="D162" s="344"/>
      <c r="E162" s="350" t="s">
        <v>171</v>
      </c>
      <c r="F162" s="350"/>
      <c r="G162" s="350"/>
      <c r="H162" s="350"/>
      <c r="I162" s="350"/>
      <c r="J162" s="29"/>
      <c r="K162" s="29"/>
      <c r="L162" s="29"/>
      <c r="M162" s="29"/>
      <c r="N162" s="29"/>
      <c r="O162" s="29"/>
    </row>
    <row r="163" spans="1:23">
      <c r="A163" s="433"/>
      <c r="B163" s="316" t="s">
        <v>51</v>
      </c>
      <c r="C163" s="350"/>
      <c r="D163" s="350"/>
      <c r="E163" s="350" t="s">
        <v>47</v>
      </c>
      <c r="F163" s="350"/>
      <c r="G163" s="350"/>
      <c r="H163" s="350"/>
      <c r="I163" s="350"/>
      <c r="J163" s="29"/>
      <c r="K163" s="29"/>
      <c r="L163" s="29"/>
      <c r="M163" s="29"/>
      <c r="N163" s="29"/>
      <c r="O163" s="29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29"/>
      <c r="K164" s="29"/>
      <c r="L164" s="29"/>
      <c r="M164" s="29"/>
      <c r="N164" s="29"/>
      <c r="O164" s="29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29"/>
      <c r="N190" s="29"/>
      <c r="O190" s="29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29"/>
      <c r="N191" s="29"/>
      <c r="O191" s="29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29"/>
      <c r="N192" s="29"/>
      <c r="O192" s="29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29"/>
      <c r="N193" s="29"/>
      <c r="O193" s="29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29"/>
      <c r="N194" s="29"/>
      <c r="O194" s="29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29"/>
      <c r="N195" s="29"/>
      <c r="O195" s="29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29"/>
      <c r="N196" s="29"/>
      <c r="O196" s="29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32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29"/>
      <c r="N201" s="29"/>
      <c r="O201" s="29"/>
    </row>
    <row r="202" spans="1:15">
      <c r="A202" s="32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29"/>
      <c r="N202" s="29"/>
      <c r="O202" s="29"/>
    </row>
    <row r="203" spans="1:15" ht="40.5" customHeight="1">
      <c r="A203" s="32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29"/>
      <c r="N203" s="29"/>
      <c r="O203" s="29"/>
    </row>
    <row r="204" spans="1:15" ht="42.75" customHeight="1">
      <c r="A204" s="32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29"/>
      <c r="N204" s="29"/>
      <c r="O204" s="29"/>
    </row>
    <row r="205" spans="1:15" ht="42" customHeight="1">
      <c r="A205" s="32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29"/>
      <c r="N205" s="29"/>
      <c r="O205" s="29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</row>
    <row r="214" spans="1:16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</row>
    <row r="217" spans="1:16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</row>
  </sheetData>
  <mergeCells count="275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55:Q55"/>
    <mergeCell ref="P56:P57"/>
    <mergeCell ref="Q56:Q57"/>
    <mergeCell ref="P119:Q119"/>
    <mergeCell ref="P120:P121"/>
    <mergeCell ref="Q120:Q121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62:A163"/>
    <mergeCell ref="B162:D162"/>
    <mergeCell ref="E162:I162"/>
    <mergeCell ref="B163:D163"/>
    <mergeCell ref="E163:I163"/>
    <mergeCell ref="A188:O188"/>
    <mergeCell ref="A157:I157"/>
    <mergeCell ref="B158:D158"/>
    <mergeCell ref="E158:I158"/>
    <mergeCell ref="B159:D159"/>
    <mergeCell ref="E159:I159"/>
    <mergeCell ref="A160:A161"/>
    <mergeCell ref="B160:D160"/>
    <mergeCell ref="E160:I160"/>
    <mergeCell ref="B161:D161"/>
    <mergeCell ref="E161:I161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E151:K151"/>
    <mergeCell ref="E152:K152"/>
    <mergeCell ref="A153:F153"/>
    <mergeCell ref="A154:K154"/>
    <mergeCell ref="A155:K155"/>
    <mergeCell ref="A156:K156"/>
    <mergeCell ref="A148:K148"/>
    <mergeCell ref="E149:K149"/>
    <mergeCell ref="E150:K150"/>
    <mergeCell ref="J120:J121"/>
    <mergeCell ref="K120:K121"/>
    <mergeCell ref="L120:L121"/>
    <mergeCell ref="M120:M121"/>
    <mergeCell ref="N120:N121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93:N94"/>
    <mergeCell ref="A92:A94"/>
    <mergeCell ref="B92:D93"/>
    <mergeCell ref="E92:F93"/>
    <mergeCell ref="J93:J94"/>
    <mergeCell ref="K93:K94"/>
    <mergeCell ref="L93:L94"/>
    <mergeCell ref="M92:N92"/>
    <mergeCell ref="M93:M94"/>
    <mergeCell ref="G92:I92"/>
    <mergeCell ref="J92:L92"/>
    <mergeCell ref="G93:G94"/>
    <mergeCell ref="H93:I93"/>
    <mergeCell ref="E74:K74"/>
    <mergeCell ref="A80:D80"/>
    <mergeCell ref="E80:G80"/>
    <mergeCell ref="H80:L80"/>
    <mergeCell ref="A87:L87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209:O209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M32:M33"/>
    <mergeCell ref="N32:N33"/>
    <mergeCell ref="N26:N28"/>
    <mergeCell ref="M87:M89"/>
    <mergeCell ref="N87:N89"/>
    <mergeCell ref="A88:L88"/>
    <mergeCell ref="A89:L89"/>
    <mergeCell ref="A90:L90"/>
    <mergeCell ref="A91:J91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L173:L174"/>
    <mergeCell ref="M173:M174"/>
    <mergeCell ref="N173:N174"/>
    <mergeCell ref="G173:G174"/>
    <mergeCell ref="H173:I173"/>
    <mergeCell ref="J173:J174"/>
    <mergeCell ref="K173:K174"/>
    <mergeCell ref="A165:O165"/>
    <mergeCell ref="A167:L167"/>
    <mergeCell ref="N167:N169"/>
    <mergeCell ref="A168:L168"/>
    <mergeCell ref="M167:M170"/>
    <mergeCell ref="A176:A177"/>
    <mergeCell ref="B176:B177"/>
    <mergeCell ref="C176:C177"/>
    <mergeCell ref="D176:D177"/>
    <mergeCell ref="E176:E177"/>
    <mergeCell ref="F176:F177"/>
    <mergeCell ref="B173:B174"/>
    <mergeCell ref="C173:C174"/>
    <mergeCell ref="D173:D174"/>
    <mergeCell ref="E173:E174"/>
    <mergeCell ref="F173:F174"/>
    <mergeCell ref="M180:O180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A184:A185"/>
    <mergeCell ref="B184:B185"/>
    <mergeCell ref="C184:C185"/>
    <mergeCell ref="D184:D185"/>
    <mergeCell ref="E184:E185"/>
    <mergeCell ref="F184:F185"/>
    <mergeCell ref="A179:J179"/>
    <mergeCell ref="A180:A182"/>
    <mergeCell ref="B180:D180"/>
    <mergeCell ref="E180:F180"/>
    <mergeCell ref="G180:I180"/>
    <mergeCell ref="J180:L180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122" max="14" man="1"/>
    <brk id="144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7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>
      <c r="L1" s="125" t="s">
        <v>440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243"/>
      <c r="L9" s="243"/>
      <c r="M9" s="244" t="s">
        <v>166</v>
      </c>
      <c r="N9" s="245"/>
      <c r="O9" s="2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2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247"/>
      <c r="B13" s="62"/>
      <c r="C13" s="62"/>
      <c r="D13" s="62"/>
      <c r="E13" s="62"/>
      <c r="F13" s="62"/>
      <c r="G13" s="62"/>
      <c r="H13" s="62"/>
      <c r="I13" s="62"/>
      <c r="J13" s="62"/>
      <c r="K13" s="248"/>
      <c r="L13" s="248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250"/>
      <c r="L19" s="250"/>
      <c r="M19" s="250"/>
      <c r="N19" s="250"/>
      <c r="O19" s="250"/>
      <c r="P19" s="23"/>
      <c r="Q19" s="23"/>
      <c r="R19" s="23"/>
    </row>
    <row r="20" spans="1:18" ht="35.25" customHeight="1">
      <c r="A20" s="377" t="s">
        <v>433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250"/>
      <c r="L20" s="250"/>
      <c r="M20" s="250"/>
      <c r="N20" s="250"/>
      <c r="O20" s="250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248"/>
      <c r="L21" s="248"/>
      <c r="M21" s="63"/>
      <c r="N21" s="64"/>
      <c r="O21" s="64"/>
    </row>
    <row r="22" spans="1:18" ht="18.75" customHeight="1">
      <c r="A22" s="369" t="s">
        <v>434</v>
      </c>
      <c r="B22" s="369"/>
      <c r="C22" s="369"/>
      <c r="D22" s="369"/>
      <c r="E22" s="369"/>
      <c r="F22" s="369"/>
      <c r="G22" s="369"/>
      <c r="H22" s="369"/>
      <c r="I22" s="369"/>
      <c r="J22" s="369"/>
      <c r="K22" s="241"/>
      <c r="L22" s="241"/>
      <c r="M22" s="241"/>
      <c r="N22" s="241"/>
      <c r="O22" s="241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241"/>
      <c r="L23" s="241"/>
      <c r="M23" s="241"/>
      <c r="N23" s="241"/>
      <c r="O23" s="241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241"/>
      <c r="L24" s="241"/>
      <c r="M24" s="241"/>
      <c r="N24" s="241"/>
      <c r="O24" s="241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241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241"/>
    </row>
    <row r="28" spans="1:18" ht="32.25" customHeight="1">
      <c r="A28" s="241" t="s">
        <v>9</v>
      </c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357"/>
      <c r="N28" s="350"/>
      <c r="O28" s="241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241"/>
      <c r="N29" s="8"/>
      <c r="O29" s="241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241"/>
      <c r="L30" s="241"/>
      <c r="M30" s="241"/>
      <c r="N30" s="8"/>
      <c r="O30" s="241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241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241"/>
    </row>
    <row r="33" spans="1:15" ht="112.5">
      <c r="A33" s="322"/>
      <c r="B33" s="232" t="s">
        <v>25</v>
      </c>
      <c r="C33" s="232" t="s">
        <v>26</v>
      </c>
      <c r="D33" s="232" t="s">
        <v>27</v>
      </c>
      <c r="E33" s="232" t="s">
        <v>28</v>
      </c>
      <c r="F33" s="232" t="s">
        <v>18</v>
      </c>
      <c r="G33" s="322"/>
      <c r="H33" s="232" t="s">
        <v>15</v>
      </c>
      <c r="I33" s="232" t="s">
        <v>16</v>
      </c>
      <c r="J33" s="316"/>
      <c r="K33" s="316"/>
      <c r="L33" s="322"/>
      <c r="M33" s="350"/>
      <c r="N33" s="316"/>
      <c r="O33" s="241"/>
    </row>
    <row r="34" spans="1:15">
      <c r="A34" s="235">
        <v>1</v>
      </c>
      <c r="B34" s="235">
        <v>2</v>
      </c>
      <c r="C34" s="235">
        <v>3</v>
      </c>
      <c r="D34" s="235">
        <v>4</v>
      </c>
      <c r="E34" s="235">
        <v>5</v>
      </c>
      <c r="F34" s="235">
        <v>6</v>
      </c>
      <c r="G34" s="232">
        <v>7</v>
      </c>
      <c r="H34" s="232">
        <v>8</v>
      </c>
      <c r="I34" s="232">
        <v>9</v>
      </c>
      <c r="J34" s="232">
        <v>10</v>
      </c>
      <c r="K34" s="232">
        <v>11</v>
      </c>
      <c r="L34" s="232">
        <v>12</v>
      </c>
      <c r="M34" s="234">
        <v>13</v>
      </c>
      <c r="N34" s="234">
        <v>14</v>
      </c>
      <c r="O34" s="241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232" t="s">
        <v>95</v>
      </c>
      <c r="I35" s="232">
        <v>744</v>
      </c>
      <c r="J35" s="232">
        <v>100</v>
      </c>
      <c r="K35" s="234">
        <v>100</v>
      </c>
      <c r="L35" s="234">
        <v>100</v>
      </c>
      <c r="M35" s="234">
        <v>10</v>
      </c>
      <c r="N35" s="71">
        <v>10</v>
      </c>
      <c r="O35" s="241"/>
    </row>
    <row r="36" spans="1:15" ht="179.25" customHeight="1">
      <c r="A36" s="359"/>
      <c r="B36" s="360"/>
      <c r="C36" s="361"/>
      <c r="D36" s="361"/>
      <c r="E36" s="362"/>
      <c r="F36" s="316"/>
      <c r="G36" s="212" t="s">
        <v>384</v>
      </c>
      <c r="H36" s="232" t="s">
        <v>385</v>
      </c>
      <c r="I36" s="232">
        <v>642</v>
      </c>
      <c r="J36" s="232">
        <v>0</v>
      </c>
      <c r="K36" s="234">
        <v>0</v>
      </c>
      <c r="L36" s="234">
        <v>0</v>
      </c>
      <c r="M36" s="234">
        <v>0</v>
      </c>
      <c r="N36" s="234">
        <v>0</v>
      </c>
      <c r="O36" s="241"/>
    </row>
    <row r="37" spans="1:15" ht="69" hidden="1" customHeight="1">
      <c r="A37" s="363" t="s">
        <v>207</v>
      </c>
      <c r="B37" s="364" t="s">
        <v>177</v>
      </c>
      <c r="C37" s="316" t="s">
        <v>19</v>
      </c>
      <c r="D37" s="361" t="s">
        <v>154</v>
      </c>
      <c r="E37" s="362" t="s">
        <v>30</v>
      </c>
      <c r="F37" s="316"/>
      <c r="G37" s="212" t="s">
        <v>383</v>
      </c>
      <c r="H37" s="232" t="s">
        <v>95</v>
      </c>
      <c r="I37" s="232">
        <v>744</v>
      </c>
      <c r="J37" s="232">
        <v>100</v>
      </c>
      <c r="K37" s="234">
        <v>100</v>
      </c>
      <c r="L37" s="234">
        <v>100</v>
      </c>
      <c r="M37" s="234">
        <v>10</v>
      </c>
      <c r="N37" s="71">
        <v>10</v>
      </c>
      <c r="O37" s="241"/>
    </row>
    <row r="38" spans="1:15" ht="174.75" hidden="1" customHeight="1">
      <c r="A38" s="363"/>
      <c r="B38" s="364"/>
      <c r="C38" s="316"/>
      <c r="D38" s="361"/>
      <c r="E38" s="362"/>
      <c r="F38" s="316"/>
      <c r="G38" s="212" t="s">
        <v>384</v>
      </c>
      <c r="H38" s="232" t="s">
        <v>385</v>
      </c>
      <c r="I38" s="232">
        <v>642</v>
      </c>
      <c r="J38" s="232">
        <v>0</v>
      </c>
      <c r="K38" s="234">
        <v>0</v>
      </c>
      <c r="L38" s="234">
        <v>0</v>
      </c>
      <c r="M38" s="234">
        <v>0</v>
      </c>
      <c r="N38" s="234">
        <v>0</v>
      </c>
      <c r="O38" s="241"/>
    </row>
    <row r="39" spans="1:15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32" t="s">
        <v>95</v>
      </c>
      <c r="I39" s="232">
        <v>744</v>
      </c>
      <c r="J39" s="232">
        <v>100</v>
      </c>
      <c r="K39" s="234">
        <v>100</v>
      </c>
      <c r="L39" s="234">
        <v>100</v>
      </c>
      <c r="M39" s="234">
        <v>10</v>
      </c>
      <c r="N39" s="71">
        <v>10</v>
      </c>
      <c r="O39" s="241"/>
    </row>
    <row r="40" spans="1:15" ht="134.25" customHeight="1">
      <c r="A40" s="393"/>
      <c r="B40" s="360"/>
      <c r="C40" s="361"/>
      <c r="D40" s="394"/>
      <c r="E40" s="362"/>
      <c r="F40" s="392"/>
      <c r="G40" s="212" t="s">
        <v>384</v>
      </c>
      <c r="H40" s="232" t="s">
        <v>385</v>
      </c>
      <c r="I40" s="232">
        <v>642</v>
      </c>
      <c r="J40" s="232">
        <v>0</v>
      </c>
      <c r="K40" s="234">
        <v>0</v>
      </c>
      <c r="L40" s="234">
        <v>0</v>
      </c>
      <c r="M40" s="234">
        <v>0</v>
      </c>
      <c r="N40" s="234">
        <v>0</v>
      </c>
      <c r="O40" s="241"/>
    </row>
    <row r="41" spans="1:15" ht="62.25" customHeight="1">
      <c r="A41" s="395" t="s">
        <v>206</v>
      </c>
      <c r="B41" s="360" t="s">
        <v>364</v>
      </c>
      <c r="C41" s="390" t="s">
        <v>17</v>
      </c>
      <c r="D41" s="394" t="s">
        <v>158</v>
      </c>
      <c r="E41" s="362" t="s">
        <v>30</v>
      </c>
      <c r="F41" s="316"/>
      <c r="G41" s="212" t="s">
        <v>383</v>
      </c>
      <c r="H41" s="232" t="s">
        <v>95</v>
      </c>
      <c r="I41" s="232">
        <v>744</v>
      </c>
      <c r="J41" s="232">
        <v>100</v>
      </c>
      <c r="K41" s="234">
        <v>100</v>
      </c>
      <c r="L41" s="234">
        <v>100</v>
      </c>
      <c r="M41" s="234">
        <v>10</v>
      </c>
      <c r="N41" s="71">
        <v>10</v>
      </c>
      <c r="O41" s="241"/>
    </row>
    <row r="42" spans="1:15" ht="173.25" customHeight="1">
      <c r="A42" s="395"/>
      <c r="B42" s="360"/>
      <c r="C42" s="390"/>
      <c r="D42" s="394"/>
      <c r="E42" s="362"/>
      <c r="F42" s="316"/>
      <c r="G42" s="212" t="s">
        <v>384</v>
      </c>
      <c r="H42" s="232" t="s">
        <v>385</v>
      </c>
      <c r="I42" s="232">
        <v>642</v>
      </c>
      <c r="J42" s="232">
        <v>0</v>
      </c>
      <c r="K42" s="234">
        <v>0</v>
      </c>
      <c r="L42" s="234">
        <v>0</v>
      </c>
      <c r="M42" s="234">
        <v>0</v>
      </c>
      <c r="N42" s="234">
        <v>0</v>
      </c>
      <c r="O42" s="241"/>
    </row>
    <row r="43" spans="1:15" hidden="1">
      <c r="A43" s="213"/>
      <c r="B43" s="214"/>
      <c r="C43" s="215"/>
      <c r="D43" s="216"/>
      <c r="E43" s="91"/>
      <c r="F43" s="216"/>
      <c r="G43" s="242"/>
      <c r="H43" s="65"/>
      <c r="I43" s="65"/>
      <c r="J43" s="65"/>
      <c r="K43" s="8"/>
      <c r="L43" s="8"/>
      <c r="M43" s="8"/>
      <c r="N43" s="8"/>
      <c r="O43" s="241"/>
    </row>
    <row r="44" spans="1:15" hidden="1">
      <c r="A44" s="213"/>
      <c r="B44" s="214"/>
      <c r="C44" s="215"/>
      <c r="D44" s="216"/>
      <c r="E44" s="91"/>
      <c r="F44" s="216"/>
      <c r="G44" s="242"/>
      <c r="H44" s="65"/>
      <c r="I44" s="65"/>
      <c r="J44" s="65"/>
      <c r="K44" s="8"/>
      <c r="L44" s="8"/>
      <c r="M44" s="8"/>
      <c r="N44" s="8"/>
      <c r="O44" s="241"/>
    </row>
    <row r="45" spans="1:15" hidden="1">
      <c r="A45" s="213"/>
      <c r="B45" s="214"/>
      <c r="C45" s="215"/>
      <c r="D45" s="216"/>
      <c r="E45" s="91"/>
      <c r="F45" s="216"/>
      <c r="G45" s="242"/>
      <c r="H45" s="65"/>
      <c r="I45" s="65"/>
      <c r="J45" s="65"/>
      <c r="K45" s="8"/>
      <c r="L45" s="8"/>
      <c r="M45" s="8"/>
      <c r="N45" s="8"/>
      <c r="O45" s="241"/>
    </row>
    <row r="46" spans="1:15" hidden="1">
      <c r="A46" s="213"/>
      <c r="B46" s="214"/>
      <c r="C46" s="215"/>
      <c r="D46" s="216"/>
      <c r="E46" s="91"/>
      <c r="F46" s="216"/>
      <c r="G46" s="242"/>
      <c r="H46" s="65"/>
      <c r="I46" s="65"/>
      <c r="J46" s="65"/>
      <c r="K46" s="8"/>
      <c r="L46" s="8"/>
      <c r="M46" s="8"/>
      <c r="N46" s="8"/>
      <c r="O46" s="241"/>
    </row>
    <row r="47" spans="1:15" hidden="1">
      <c r="A47" s="213"/>
      <c r="B47" s="214"/>
      <c r="C47" s="215"/>
      <c r="D47" s="216"/>
      <c r="E47" s="91"/>
      <c r="F47" s="216"/>
      <c r="G47" s="242"/>
      <c r="H47" s="65"/>
      <c r="I47" s="65"/>
      <c r="J47" s="65"/>
      <c r="K47" s="8"/>
      <c r="L47" s="8"/>
      <c r="M47" s="8"/>
      <c r="N47" s="8"/>
      <c r="O47" s="241"/>
    </row>
    <row r="48" spans="1:15" hidden="1">
      <c r="A48" s="213"/>
      <c r="B48" s="214"/>
      <c r="C48" s="215"/>
      <c r="D48" s="216"/>
      <c r="E48" s="91"/>
      <c r="F48" s="216"/>
      <c r="G48" s="242"/>
      <c r="H48" s="65"/>
      <c r="I48" s="65"/>
      <c r="J48" s="65"/>
      <c r="K48" s="8"/>
      <c r="L48" s="8"/>
      <c r="M48" s="8"/>
      <c r="N48" s="8"/>
      <c r="O48" s="241"/>
    </row>
    <row r="49" spans="1:17" hidden="1">
      <c r="A49" s="213"/>
      <c r="B49" s="214"/>
      <c r="C49" s="215"/>
      <c r="D49" s="216"/>
      <c r="E49" s="91"/>
      <c r="F49" s="216"/>
      <c r="G49" s="242"/>
      <c r="H49" s="65"/>
      <c r="I49" s="65"/>
      <c r="J49" s="65"/>
      <c r="K49" s="8"/>
      <c r="L49" s="8"/>
      <c r="M49" s="8"/>
      <c r="N49" s="8"/>
      <c r="O49" s="241"/>
    </row>
    <row r="50" spans="1:17" hidden="1">
      <c r="A50" s="213"/>
      <c r="B50" s="214"/>
      <c r="C50" s="215"/>
      <c r="D50" s="216"/>
      <c r="E50" s="91"/>
      <c r="F50" s="216"/>
      <c r="G50" s="242"/>
      <c r="H50" s="65"/>
      <c r="I50" s="65"/>
      <c r="J50" s="65"/>
      <c r="K50" s="8"/>
      <c r="L50" s="8"/>
      <c r="M50" s="8"/>
      <c r="N50" s="8"/>
      <c r="O50" s="241"/>
    </row>
    <row r="51" spans="1:17" hidden="1">
      <c r="A51" s="213"/>
      <c r="B51" s="214"/>
      <c r="C51" s="215"/>
      <c r="D51" s="216"/>
      <c r="E51" s="91"/>
      <c r="F51" s="216"/>
      <c r="G51" s="242"/>
      <c r="H51" s="65"/>
      <c r="I51" s="65"/>
      <c r="J51" s="65"/>
      <c r="K51" s="8"/>
      <c r="L51" s="8"/>
      <c r="M51" s="8"/>
      <c r="N51" s="8"/>
      <c r="O51" s="241"/>
    </row>
    <row r="52" spans="1:17" hidden="1">
      <c r="A52" s="213"/>
      <c r="B52" s="214"/>
      <c r="C52" s="215"/>
      <c r="D52" s="216"/>
      <c r="E52" s="91"/>
      <c r="F52" s="216"/>
      <c r="G52" s="242"/>
      <c r="H52" s="65"/>
      <c r="I52" s="65"/>
      <c r="J52" s="65"/>
      <c r="K52" s="8"/>
      <c r="L52" s="8"/>
      <c r="M52" s="8"/>
      <c r="N52" s="8"/>
      <c r="O52" s="241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241"/>
      <c r="L54" s="241"/>
      <c r="M54" s="241"/>
      <c r="N54" s="241"/>
      <c r="O54" s="241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12.5">
      <c r="A57" s="322"/>
      <c r="B57" s="232" t="s">
        <v>25</v>
      </c>
      <c r="C57" s="232" t="s">
        <v>26</v>
      </c>
      <c r="D57" s="232" t="s">
        <v>27</v>
      </c>
      <c r="E57" s="232" t="s">
        <v>28</v>
      </c>
      <c r="F57" s="232" t="s">
        <v>159</v>
      </c>
      <c r="G57" s="322"/>
      <c r="H57" s="232" t="s">
        <v>29</v>
      </c>
      <c r="I57" s="232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232">
        <v>1</v>
      </c>
      <c r="B58" s="232">
        <v>2</v>
      </c>
      <c r="C58" s="232">
        <v>3</v>
      </c>
      <c r="D58" s="232">
        <v>4</v>
      </c>
      <c r="E58" s="232">
        <v>5</v>
      </c>
      <c r="F58" s="232">
        <v>6</v>
      </c>
      <c r="G58" s="232">
        <v>7</v>
      </c>
      <c r="H58" s="232">
        <v>8</v>
      </c>
      <c r="I58" s="232">
        <v>9</v>
      </c>
      <c r="J58" s="232">
        <v>10</v>
      </c>
      <c r="K58" s="232">
        <v>11</v>
      </c>
      <c r="L58" s="232">
        <v>12</v>
      </c>
      <c r="M58" s="232">
        <v>13</v>
      </c>
      <c r="N58" s="232">
        <v>14</v>
      </c>
      <c r="O58" s="232">
        <v>15</v>
      </c>
      <c r="P58" s="66">
        <v>16</v>
      </c>
      <c r="Q58" s="66">
        <v>17</v>
      </c>
    </row>
    <row r="59" spans="1:17" s="98" customFormat="1" ht="103.5" customHeight="1">
      <c r="A59" s="263" t="s">
        <v>205</v>
      </c>
      <c r="B59" s="264" t="s">
        <v>364</v>
      </c>
      <c r="C59" s="237" t="s">
        <v>17</v>
      </c>
      <c r="D59" s="237" t="s">
        <v>154</v>
      </c>
      <c r="E59" s="239" t="s">
        <v>30</v>
      </c>
      <c r="F59" s="238" t="s">
        <v>55</v>
      </c>
      <c r="G59" s="238" t="s">
        <v>31</v>
      </c>
      <c r="H59" s="238" t="s">
        <v>32</v>
      </c>
      <c r="I59" s="117" t="s">
        <v>102</v>
      </c>
      <c r="J59" s="238">
        <v>79</v>
      </c>
      <c r="K59" s="238">
        <v>80</v>
      </c>
      <c r="L59" s="238">
        <v>80</v>
      </c>
      <c r="M59" s="238" t="s">
        <v>18</v>
      </c>
      <c r="N59" s="238" t="s">
        <v>18</v>
      </c>
      <c r="O59" s="238" t="s">
        <v>18</v>
      </c>
      <c r="P59" s="239">
        <v>10</v>
      </c>
      <c r="Q59" s="118">
        <f>J59*0.1</f>
        <v>8</v>
      </c>
    </row>
    <row r="60" spans="1:17" ht="78.75" hidden="1" customHeight="1">
      <c r="A60" s="262" t="s">
        <v>207</v>
      </c>
      <c r="B60" s="265" t="s">
        <v>177</v>
      </c>
      <c r="C60" s="232" t="s">
        <v>19</v>
      </c>
      <c r="D60" s="237" t="s">
        <v>154</v>
      </c>
      <c r="E60" s="239" t="s">
        <v>30</v>
      </c>
      <c r="F60" s="238" t="s">
        <v>55</v>
      </c>
      <c r="G60" s="238" t="s">
        <v>31</v>
      </c>
      <c r="H60" s="238" t="s">
        <v>32</v>
      </c>
      <c r="I60" s="117" t="s">
        <v>102</v>
      </c>
      <c r="J60" s="238"/>
      <c r="K60" s="238">
        <v>0</v>
      </c>
      <c r="L60" s="238">
        <v>0</v>
      </c>
      <c r="M60" s="232" t="s">
        <v>18</v>
      </c>
      <c r="N60" s="232" t="s">
        <v>18</v>
      </c>
      <c r="O60" s="232" t="s">
        <v>18</v>
      </c>
      <c r="P60" s="234">
        <v>10</v>
      </c>
      <c r="Q60" s="71">
        <f>J60*0.1</f>
        <v>0</v>
      </c>
    </row>
    <row r="61" spans="1:17" ht="150" hidden="1">
      <c r="A61" s="266" t="s">
        <v>160</v>
      </c>
      <c r="B61" s="265" t="s">
        <v>181</v>
      </c>
      <c r="C61" s="233" t="s">
        <v>17</v>
      </c>
      <c r="D61" s="238" t="s">
        <v>154</v>
      </c>
      <c r="E61" s="239" t="s">
        <v>30</v>
      </c>
      <c r="F61" s="238" t="s">
        <v>86</v>
      </c>
      <c r="G61" s="238" t="s">
        <v>31</v>
      </c>
      <c r="H61" s="238" t="s">
        <v>32</v>
      </c>
      <c r="I61" s="117" t="s">
        <v>102</v>
      </c>
      <c r="J61" s="238"/>
      <c r="K61" s="238">
        <v>0</v>
      </c>
      <c r="L61" s="238">
        <v>0</v>
      </c>
      <c r="M61" s="232" t="s">
        <v>18</v>
      </c>
      <c r="N61" s="232" t="s">
        <v>18</v>
      </c>
      <c r="O61" s="232" t="s">
        <v>18</v>
      </c>
      <c r="P61" s="234">
        <v>10</v>
      </c>
      <c r="Q61" s="71">
        <f t="shared" ref="Q61:Q68" si="0">J61*0.1</f>
        <v>0</v>
      </c>
    </row>
    <row r="62" spans="1:17" ht="131.25" hidden="1">
      <c r="A62" s="267" t="s">
        <v>178</v>
      </c>
      <c r="B62" s="265" t="s">
        <v>179</v>
      </c>
      <c r="C62" s="233" t="s">
        <v>19</v>
      </c>
      <c r="D62" s="238" t="s">
        <v>154</v>
      </c>
      <c r="E62" s="239" t="s">
        <v>30</v>
      </c>
      <c r="F62" s="238" t="s">
        <v>86</v>
      </c>
      <c r="G62" s="238" t="s">
        <v>31</v>
      </c>
      <c r="H62" s="238" t="s">
        <v>32</v>
      </c>
      <c r="I62" s="117" t="s">
        <v>102</v>
      </c>
      <c r="J62" s="238"/>
      <c r="K62" s="238">
        <v>0</v>
      </c>
      <c r="L62" s="238">
        <v>0</v>
      </c>
      <c r="M62" s="232" t="s">
        <v>18</v>
      </c>
      <c r="N62" s="232" t="s">
        <v>18</v>
      </c>
      <c r="O62" s="232" t="s">
        <v>18</v>
      </c>
      <c r="P62" s="234">
        <v>10</v>
      </c>
      <c r="Q62" s="71">
        <f t="shared" si="0"/>
        <v>0</v>
      </c>
    </row>
    <row r="63" spans="1:17" s="98" customFormat="1" ht="96.75" customHeight="1">
      <c r="A63" s="268" t="s">
        <v>208</v>
      </c>
      <c r="B63" s="264" t="s">
        <v>177</v>
      </c>
      <c r="C63" s="237" t="s">
        <v>19</v>
      </c>
      <c r="D63" s="238" t="s">
        <v>158</v>
      </c>
      <c r="E63" s="239" t="s">
        <v>30</v>
      </c>
      <c r="F63" s="238" t="s">
        <v>55</v>
      </c>
      <c r="G63" s="238" t="s">
        <v>31</v>
      </c>
      <c r="H63" s="238" t="s">
        <v>32</v>
      </c>
      <c r="I63" s="117" t="s">
        <v>102</v>
      </c>
      <c r="J63" s="238">
        <v>4</v>
      </c>
      <c r="K63" s="238">
        <v>0</v>
      </c>
      <c r="L63" s="238">
        <v>0</v>
      </c>
      <c r="M63" s="238" t="s">
        <v>18</v>
      </c>
      <c r="N63" s="238" t="s">
        <v>18</v>
      </c>
      <c r="O63" s="238" t="s">
        <v>18</v>
      </c>
      <c r="P63" s="239">
        <v>10</v>
      </c>
      <c r="Q63" s="118">
        <f t="shared" si="0"/>
        <v>0</v>
      </c>
    </row>
    <row r="64" spans="1:17" ht="96.75" customHeight="1">
      <c r="A64" s="269" t="s">
        <v>206</v>
      </c>
      <c r="B64" s="264" t="s">
        <v>364</v>
      </c>
      <c r="C64" s="233" t="s">
        <v>17</v>
      </c>
      <c r="D64" s="238" t="s">
        <v>158</v>
      </c>
      <c r="E64" s="239" t="s">
        <v>30</v>
      </c>
      <c r="F64" s="238" t="s">
        <v>55</v>
      </c>
      <c r="G64" s="238" t="s">
        <v>31</v>
      </c>
      <c r="H64" s="238" t="s">
        <v>32</v>
      </c>
      <c r="I64" s="117" t="s">
        <v>102</v>
      </c>
      <c r="J64" s="238">
        <v>66</v>
      </c>
      <c r="K64" s="238">
        <v>140</v>
      </c>
      <c r="L64" s="238">
        <v>140</v>
      </c>
      <c r="M64" s="232" t="s">
        <v>18</v>
      </c>
      <c r="N64" s="232" t="s">
        <v>18</v>
      </c>
      <c r="O64" s="232" t="s">
        <v>18</v>
      </c>
      <c r="P64" s="234">
        <v>10</v>
      </c>
      <c r="Q64" s="71">
        <f t="shared" si="0"/>
        <v>7</v>
      </c>
    </row>
    <row r="65" spans="1:17" ht="150" hidden="1">
      <c r="A65" s="270" t="s">
        <v>182</v>
      </c>
      <c r="B65" s="265" t="s">
        <v>181</v>
      </c>
      <c r="C65" s="233" t="s">
        <v>17</v>
      </c>
      <c r="D65" s="238" t="s">
        <v>158</v>
      </c>
      <c r="E65" s="239" t="s">
        <v>30</v>
      </c>
      <c r="F65" s="238" t="s">
        <v>86</v>
      </c>
      <c r="G65" s="238" t="s">
        <v>31</v>
      </c>
      <c r="H65" s="238" t="s">
        <v>32</v>
      </c>
      <c r="I65" s="117" t="s">
        <v>102</v>
      </c>
      <c r="J65" s="238"/>
      <c r="K65" s="238">
        <f t="shared" ref="K65:K66" si="1">J65</f>
        <v>0</v>
      </c>
      <c r="L65" s="238">
        <f t="shared" ref="L65:L66" si="2">J65</f>
        <v>0</v>
      </c>
      <c r="M65" s="232" t="s">
        <v>18</v>
      </c>
      <c r="N65" s="232" t="s">
        <v>18</v>
      </c>
      <c r="O65" s="232" t="s">
        <v>18</v>
      </c>
      <c r="P65" s="234">
        <v>5</v>
      </c>
      <c r="Q65" s="71">
        <f t="shared" si="0"/>
        <v>0</v>
      </c>
    </row>
    <row r="66" spans="1:17" ht="131.25" hidden="1">
      <c r="A66" s="270" t="s">
        <v>183</v>
      </c>
      <c r="B66" s="265" t="s">
        <v>179</v>
      </c>
      <c r="C66" s="233" t="s">
        <v>19</v>
      </c>
      <c r="D66" s="238" t="s">
        <v>158</v>
      </c>
      <c r="E66" s="239" t="s">
        <v>30</v>
      </c>
      <c r="F66" s="238" t="s">
        <v>86</v>
      </c>
      <c r="G66" s="238" t="s">
        <v>31</v>
      </c>
      <c r="H66" s="238" t="s">
        <v>32</v>
      </c>
      <c r="I66" s="117" t="s">
        <v>102</v>
      </c>
      <c r="J66" s="238"/>
      <c r="K66" s="238">
        <f t="shared" si="1"/>
        <v>0</v>
      </c>
      <c r="L66" s="238">
        <f t="shared" si="2"/>
        <v>0</v>
      </c>
      <c r="M66" s="232" t="s">
        <v>18</v>
      </c>
      <c r="N66" s="232" t="s">
        <v>18</v>
      </c>
      <c r="O66" s="232" t="s">
        <v>18</v>
      </c>
      <c r="P66" s="234"/>
      <c r="Q66" s="71">
        <f t="shared" si="0"/>
        <v>0</v>
      </c>
    </row>
    <row r="67" spans="1:17" hidden="1">
      <c r="A67" s="19"/>
      <c r="B67" s="234"/>
      <c r="C67" s="232"/>
      <c r="D67" s="232"/>
      <c r="E67" s="234"/>
      <c r="F67" s="234"/>
      <c r="G67" s="232"/>
      <c r="H67" s="232"/>
      <c r="I67" s="121"/>
      <c r="J67" s="232"/>
      <c r="K67" s="232"/>
      <c r="L67" s="232"/>
      <c r="M67" s="232"/>
      <c r="N67" s="232"/>
      <c r="O67" s="232"/>
      <c r="P67" s="234"/>
      <c r="Q67" s="71">
        <f t="shared" si="0"/>
        <v>0</v>
      </c>
    </row>
    <row r="68" spans="1:17" ht="23.25" customHeight="1">
      <c r="A68" s="11" t="s">
        <v>92</v>
      </c>
      <c r="B68" s="234"/>
      <c r="C68" s="232"/>
      <c r="D68" s="232"/>
      <c r="E68" s="234"/>
      <c r="F68" s="234"/>
      <c r="G68" s="232"/>
      <c r="H68" s="232"/>
      <c r="I68" s="12"/>
      <c r="J68" s="232">
        <f>SUM(J59:J67)</f>
        <v>149</v>
      </c>
      <c r="K68" s="232">
        <f>SUM(K59:K67)</f>
        <v>220</v>
      </c>
      <c r="L68" s="232">
        <f>SUM(L59:L67)</f>
        <v>220</v>
      </c>
      <c r="M68" s="232"/>
      <c r="N68" s="232"/>
      <c r="O68" s="232"/>
      <c r="P68" s="234">
        <v>10</v>
      </c>
      <c r="Q68" s="71">
        <f t="shared" si="0"/>
        <v>15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241"/>
      <c r="M71" s="241"/>
      <c r="N71" s="241"/>
      <c r="O71" s="241"/>
    </row>
    <row r="72" spans="1:17">
      <c r="A72" s="232" t="s">
        <v>35</v>
      </c>
      <c r="B72" s="232" t="s">
        <v>36</v>
      </c>
      <c r="C72" s="232" t="s">
        <v>37</v>
      </c>
      <c r="D72" s="232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241"/>
      <c r="M72" s="241"/>
      <c r="N72" s="241"/>
      <c r="O72" s="241"/>
    </row>
    <row r="73" spans="1:17">
      <c r="A73" s="232">
        <v>1</v>
      </c>
      <c r="B73" s="232">
        <v>2</v>
      </c>
      <c r="C73" s="232">
        <v>3</v>
      </c>
      <c r="D73" s="232">
        <v>4</v>
      </c>
      <c r="E73" s="316">
        <v>5</v>
      </c>
      <c r="F73" s="344"/>
      <c r="G73" s="344"/>
      <c r="H73" s="344"/>
      <c r="I73" s="344"/>
      <c r="J73" s="344"/>
      <c r="K73" s="344"/>
      <c r="L73" s="241"/>
      <c r="M73" s="241"/>
      <c r="N73" s="241"/>
      <c r="O73" s="241"/>
    </row>
    <row r="74" spans="1:17">
      <c r="A74" s="232" t="s">
        <v>18</v>
      </c>
      <c r="B74" s="232" t="s">
        <v>18</v>
      </c>
      <c r="C74" s="232" t="s">
        <v>18</v>
      </c>
      <c r="D74" s="232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241"/>
      <c r="M74" s="241"/>
      <c r="N74" s="241"/>
      <c r="O74" s="241"/>
    </row>
    <row r="75" spans="1:17">
      <c r="A75" s="340" t="s">
        <v>39</v>
      </c>
      <c r="B75" s="340"/>
      <c r="C75" s="340"/>
      <c r="D75" s="340"/>
      <c r="E75" s="340"/>
      <c r="F75" s="340"/>
      <c r="G75" s="241"/>
      <c r="H75" s="241"/>
      <c r="I75" s="241"/>
      <c r="J75" s="241"/>
      <c r="K75" s="241"/>
      <c r="L75" s="241"/>
      <c r="M75" s="241"/>
      <c r="N75" s="241"/>
      <c r="O75" s="241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251"/>
      <c r="M76" s="251"/>
      <c r="N76" s="251"/>
      <c r="O76" s="251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251"/>
      <c r="M77" s="251"/>
      <c r="N77" s="251"/>
      <c r="O77" s="251"/>
    </row>
    <row r="78" spans="1:17" ht="16.5" customHeight="1">
      <c r="A78" s="409" t="s">
        <v>41</v>
      </c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251"/>
      <c r="M78" s="251"/>
      <c r="N78" s="251"/>
      <c r="O78" s="251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241"/>
      <c r="K79" s="241"/>
      <c r="L79" s="241"/>
      <c r="M79" s="241"/>
      <c r="N79" s="241"/>
      <c r="O79" s="241"/>
    </row>
    <row r="80" spans="1:17" ht="18.75" customHeight="1">
      <c r="A80" s="350" t="s">
        <v>43</v>
      </c>
      <c r="B80" s="350"/>
      <c r="C80" s="350"/>
      <c r="D80" s="350"/>
      <c r="E80" s="350" t="s">
        <v>44</v>
      </c>
      <c r="F80" s="350"/>
      <c r="G80" s="350"/>
      <c r="H80" s="350" t="s">
        <v>45</v>
      </c>
      <c r="I80" s="350"/>
      <c r="J80" s="350"/>
      <c r="K80" s="350"/>
      <c r="L80" s="350"/>
      <c r="M80" s="241"/>
      <c r="N80" s="241"/>
      <c r="O80" s="241"/>
      <c r="P80" s="241"/>
    </row>
    <row r="81" spans="1:15">
      <c r="A81" s="316">
        <v>1</v>
      </c>
      <c r="B81" s="316"/>
      <c r="C81" s="316"/>
      <c r="D81" s="316"/>
      <c r="E81" s="337">
        <v>2</v>
      </c>
      <c r="F81" s="396"/>
      <c r="G81" s="389"/>
      <c r="H81" s="350">
        <v>3</v>
      </c>
      <c r="I81" s="350"/>
      <c r="J81" s="350"/>
      <c r="K81" s="350"/>
      <c r="L81" s="350"/>
    </row>
    <row r="82" spans="1:15" ht="55.5" customHeight="1">
      <c r="A82" s="311" t="s">
        <v>435</v>
      </c>
      <c r="B82" s="312"/>
      <c r="C82" s="312"/>
      <c r="D82" s="313"/>
      <c r="E82" s="337" t="s">
        <v>46</v>
      </c>
      <c r="F82" s="396"/>
      <c r="G82" s="389"/>
      <c r="H82" s="337" t="s">
        <v>47</v>
      </c>
      <c r="I82" s="396"/>
      <c r="J82" s="396"/>
      <c r="K82" s="396"/>
      <c r="L82" s="389"/>
    </row>
    <row r="83" spans="1:15" ht="56.25" customHeight="1">
      <c r="A83" s="311" t="s">
        <v>435</v>
      </c>
      <c r="B83" s="312"/>
      <c r="C83" s="312"/>
      <c r="D83" s="313"/>
      <c r="E83" s="337" t="s">
        <v>48</v>
      </c>
      <c r="F83" s="396"/>
      <c r="G83" s="389"/>
      <c r="H83" s="337" t="s">
        <v>49</v>
      </c>
      <c r="I83" s="396"/>
      <c r="J83" s="396"/>
      <c r="K83" s="396"/>
      <c r="L83" s="389"/>
    </row>
    <row r="84" spans="1:15" ht="54.75" customHeight="1">
      <c r="A84" s="311" t="s">
        <v>435</v>
      </c>
      <c r="B84" s="312"/>
      <c r="C84" s="312"/>
      <c r="D84" s="313"/>
      <c r="E84" s="337" t="s">
        <v>51</v>
      </c>
      <c r="F84" s="396"/>
      <c r="G84" s="389"/>
      <c r="H84" s="337" t="s">
        <v>47</v>
      </c>
      <c r="I84" s="396"/>
      <c r="J84" s="396"/>
      <c r="K84" s="396"/>
      <c r="L84" s="389"/>
    </row>
    <row r="85" spans="1:15" ht="56.25" customHeight="1">
      <c r="A85" s="311" t="s">
        <v>435</v>
      </c>
      <c r="B85" s="312"/>
      <c r="C85" s="312"/>
      <c r="D85" s="313"/>
      <c r="E85" s="337" t="s">
        <v>50</v>
      </c>
      <c r="F85" s="396"/>
      <c r="G85" s="389"/>
      <c r="H85" s="397" t="s">
        <v>171</v>
      </c>
      <c r="I85" s="338"/>
      <c r="J85" s="338"/>
      <c r="K85" s="338"/>
      <c r="L85" s="33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41"/>
      <c r="K86" s="241"/>
      <c r="L86" s="241"/>
      <c r="M86" s="241"/>
      <c r="N86" s="241"/>
      <c r="O86" s="241"/>
    </row>
    <row r="87" spans="1:15" ht="29.25" customHeight="1">
      <c r="A87" s="353" t="s">
        <v>7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241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241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241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241"/>
      <c r="N90" s="8"/>
      <c r="O90" s="241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241"/>
      <c r="L91" s="241"/>
      <c r="M91" s="241"/>
      <c r="N91" s="8"/>
      <c r="O91" s="241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241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241"/>
    </row>
    <row r="94" spans="1:15" ht="56.25">
      <c r="A94" s="322"/>
      <c r="B94" s="232" t="s">
        <v>26</v>
      </c>
      <c r="C94" s="232" t="s">
        <v>27</v>
      </c>
      <c r="D94" s="232" t="s">
        <v>18</v>
      </c>
      <c r="E94" s="232" t="s">
        <v>57</v>
      </c>
      <c r="F94" s="232" t="s">
        <v>18</v>
      </c>
      <c r="G94" s="322"/>
      <c r="H94" s="232" t="s">
        <v>15</v>
      </c>
      <c r="I94" s="232" t="s">
        <v>16</v>
      </c>
      <c r="J94" s="316"/>
      <c r="K94" s="316"/>
      <c r="L94" s="322"/>
      <c r="M94" s="350"/>
      <c r="N94" s="316"/>
      <c r="O94" s="241"/>
    </row>
    <row r="95" spans="1:15">
      <c r="A95" s="235">
        <v>1</v>
      </c>
      <c r="B95" s="235">
        <v>2</v>
      </c>
      <c r="C95" s="235">
        <v>3</v>
      </c>
      <c r="D95" s="235">
        <v>4</v>
      </c>
      <c r="E95" s="235">
        <v>5</v>
      </c>
      <c r="F95" s="235">
        <v>6</v>
      </c>
      <c r="G95" s="232">
        <v>7</v>
      </c>
      <c r="H95" s="232">
        <v>8</v>
      </c>
      <c r="I95" s="232">
        <v>9</v>
      </c>
      <c r="J95" s="232">
        <v>10</v>
      </c>
      <c r="K95" s="232">
        <v>11</v>
      </c>
      <c r="L95" s="232">
        <v>12</v>
      </c>
      <c r="M95" s="234">
        <v>13</v>
      </c>
      <c r="N95" s="234">
        <v>14</v>
      </c>
      <c r="O95" s="241"/>
    </row>
    <row r="96" spans="1:15" ht="162.75" hidden="1" customHeight="1">
      <c r="A96" s="271" t="s">
        <v>185</v>
      </c>
      <c r="B96" s="233" t="s">
        <v>153</v>
      </c>
      <c r="C96" s="233" t="s">
        <v>154</v>
      </c>
      <c r="D96" s="234" t="s">
        <v>18</v>
      </c>
      <c r="E96" s="240" t="s">
        <v>55</v>
      </c>
      <c r="F96" s="232" t="s">
        <v>18</v>
      </c>
      <c r="G96" s="212" t="s">
        <v>384</v>
      </c>
      <c r="H96" s="232" t="s">
        <v>387</v>
      </c>
      <c r="I96" s="232">
        <v>642</v>
      </c>
      <c r="J96" s="232">
        <v>0</v>
      </c>
      <c r="K96" s="232">
        <v>0</v>
      </c>
      <c r="L96" s="232">
        <v>0</v>
      </c>
      <c r="M96" s="234">
        <v>0</v>
      </c>
      <c r="N96" s="71">
        <v>0</v>
      </c>
      <c r="O96" s="241"/>
    </row>
    <row r="97" spans="1:15" ht="162.75" hidden="1" customHeight="1">
      <c r="A97" s="272" t="s">
        <v>186</v>
      </c>
      <c r="B97" s="233" t="s">
        <v>54</v>
      </c>
      <c r="C97" s="233" t="s">
        <v>154</v>
      </c>
      <c r="D97" s="234" t="s">
        <v>18</v>
      </c>
      <c r="E97" s="240" t="s">
        <v>55</v>
      </c>
      <c r="F97" s="232"/>
      <c r="G97" s="212" t="s">
        <v>384</v>
      </c>
      <c r="H97" s="232" t="s">
        <v>387</v>
      </c>
      <c r="I97" s="232">
        <v>642</v>
      </c>
      <c r="J97" s="232">
        <v>0</v>
      </c>
      <c r="K97" s="232">
        <v>0</v>
      </c>
      <c r="L97" s="232">
        <v>0</v>
      </c>
      <c r="M97" s="234">
        <v>0</v>
      </c>
      <c r="N97" s="71">
        <v>0</v>
      </c>
      <c r="O97" s="241"/>
    </row>
    <row r="98" spans="1:15" ht="162.75" hidden="1" customHeight="1">
      <c r="A98" s="262" t="s">
        <v>187</v>
      </c>
      <c r="B98" s="233" t="s">
        <v>20</v>
      </c>
      <c r="C98" s="233" t="s">
        <v>154</v>
      </c>
      <c r="D98" s="234" t="s">
        <v>18</v>
      </c>
      <c r="E98" s="240" t="s">
        <v>55</v>
      </c>
      <c r="F98" s="232"/>
      <c r="G98" s="212" t="s">
        <v>384</v>
      </c>
      <c r="H98" s="232" t="s">
        <v>387</v>
      </c>
      <c r="I98" s="232">
        <v>642</v>
      </c>
      <c r="J98" s="232">
        <v>0</v>
      </c>
      <c r="K98" s="232">
        <v>0</v>
      </c>
      <c r="L98" s="232">
        <v>0</v>
      </c>
      <c r="M98" s="234">
        <v>0</v>
      </c>
      <c r="N98" s="71">
        <v>0</v>
      </c>
      <c r="O98" s="241"/>
    </row>
    <row r="99" spans="1:15" ht="162.75" customHeight="1">
      <c r="A99" s="269" t="s">
        <v>188</v>
      </c>
      <c r="B99" s="233" t="s">
        <v>155</v>
      </c>
      <c r="C99" s="233" t="s">
        <v>154</v>
      </c>
      <c r="D99" s="234" t="s">
        <v>18</v>
      </c>
      <c r="E99" s="240" t="s">
        <v>55</v>
      </c>
      <c r="F99" s="232"/>
      <c r="G99" s="212" t="s">
        <v>384</v>
      </c>
      <c r="H99" s="232" t="s">
        <v>387</v>
      </c>
      <c r="I99" s="232">
        <v>642</v>
      </c>
      <c r="J99" s="232">
        <v>0</v>
      </c>
      <c r="K99" s="232">
        <v>0</v>
      </c>
      <c r="L99" s="232">
        <v>0</v>
      </c>
      <c r="M99" s="234">
        <v>0</v>
      </c>
      <c r="N99" s="71">
        <v>0</v>
      </c>
      <c r="O99" s="241"/>
    </row>
    <row r="100" spans="1:15" ht="162.75" customHeight="1">
      <c r="A100" s="262" t="s">
        <v>189</v>
      </c>
      <c r="B100" s="233" t="s">
        <v>56</v>
      </c>
      <c r="C100" s="233" t="s">
        <v>154</v>
      </c>
      <c r="D100" s="234" t="s">
        <v>18</v>
      </c>
      <c r="E100" s="240" t="s">
        <v>55</v>
      </c>
      <c r="F100" s="232"/>
      <c r="G100" s="212" t="s">
        <v>384</v>
      </c>
      <c r="H100" s="232" t="s">
        <v>387</v>
      </c>
      <c r="I100" s="232">
        <v>642</v>
      </c>
      <c r="J100" s="232">
        <v>0</v>
      </c>
      <c r="K100" s="232">
        <v>0</v>
      </c>
      <c r="L100" s="232">
        <v>0</v>
      </c>
      <c r="M100" s="234">
        <v>0</v>
      </c>
      <c r="N100" s="71">
        <v>0</v>
      </c>
      <c r="O100" s="241"/>
    </row>
    <row r="101" spans="1:15" ht="162.75" hidden="1" customHeight="1">
      <c r="A101" s="273" t="s">
        <v>190</v>
      </c>
      <c r="B101" s="233" t="s">
        <v>153</v>
      </c>
      <c r="C101" s="233" t="s">
        <v>154</v>
      </c>
      <c r="D101" s="234" t="s">
        <v>18</v>
      </c>
      <c r="E101" s="240" t="s">
        <v>86</v>
      </c>
      <c r="F101" s="232"/>
      <c r="G101" s="212" t="s">
        <v>384</v>
      </c>
      <c r="H101" s="232" t="s">
        <v>387</v>
      </c>
      <c r="I101" s="232">
        <v>642</v>
      </c>
      <c r="J101" s="232">
        <v>0</v>
      </c>
      <c r="K101" s="232">
        <v>0</v>
      </c>
      <c r="L101" s="232">
        <v>0</v>
      </c>
      <c r="M101" s="234">
        <v>0</v>
      </c>
      <c r="N101" s="71">
        <v>0</v>
      </c>
      <c r="O101" s="241"/>
    </row>
    <row r="102" spans="1:15" ht="162.75" hidden="1" customHeight="1">
      <c r="A102" s="273" t="s">
        <v>191</v>
      </c>
      <c r="B102" s="233" t="s">
        <v>54</v>
      </c>
      <c r="C102" s="233" t="s">
        <v>154</v>
      </c>
      <c r="D102" s="234" t="s">
        <v>18</v>
      </c>
      <c r="E102" s="240" t="s">
        <v>86</v>
      </c>
      <c r="F102" s="232"/>
      <c r="G102" s="212" t="s">
        <v>384</v>
      </c>
      <c r="H102" s="232" t="s">
        <v>387</v>
      </c>
      <c r="I102" s="232">
        <v>642</v>
      </c>
      <c r="J102" s="232">
        <v>0</v>
      </c>
      <c r="K102" s="232">
        <v>0</v>
      </c>
      <c r="L102" s="232">
        <v>0</v>
      </c>
      <c r="M102" s="234">
        <v>0</v>
      </c>
      <c r="N102" s="71">
        <v>0</v>
      </c>
      <c r="O102" s="241"/>
    </row>
    <row r="103" spans="1:15" ht="162.75" hidden="1" customHeight="1">
      <c r="A103" s="273" t="s">
        <v>192</v>
      </c>
      <c r="B103" s="233" t="s">
        <v>20</v>
      </c>
      <c r="C103" s="233" t="s">
        <v>154</v>
      </c>
      <c r="D103" s="234" t="s">
        <v>18</v>
      </c>
      <c r="E103" s="240" t="s">
        <v>86</v>
      </c>
      <c r="F103" s="232"/>
      <c r="G103" s="212" t="s">
        <v>384</v>
      </c>
      <c r="H103" s="232" t="s">
        <v>387</v>
      </c>
      <c r="I103" s="232">
        <v>642</v>
      </c>
      <c r="J103" s="232">
        <v>0</v>
      </c>
      <c r="K103" s="232">
        <v>0</v>
      </c>
      <c r="L103" s="232">
        <v>0</v>
      </c>
      <c r="M103" s="234">
        <v>0</v>
      </c>
      <c r="N103" s="71">
        <v>0</v>
      </c>
      <c r="O103" s="241"/>
    </row>
    <row r="104" spans="1:15" ht="162.75" hidden="1" customHeight="1">
      <c r="A104" s="273" t="s">
        <v>193</v>
      </c>
      <c r="B104" s="233" t="s">
        <v>155</v>
      </c>
      <c r="C104" s="233" t="s">
        <v>154</v>
      </c>
      <c r="D104" s="234" t="s">
        <v>18</v>
      </c>
      <c r="E104" s="240" t="s">
        <v>86</v>
      </c>
      <c r="F104" s="232"/>
      <c r="G104" s="212" t="s">
        <v>384</v>
      </c>
      <c r="H104" s="232" t="s">
        <v>387</v>
      </c>
      <c r="I104" s="232">
        <v>642</v>
      </c>
      <c r="J104" s="232">
        <v>0</v>
      </c>
      <c r="K104" s="232">
        <v>0</v>
      </c>
      <c r="L104" s="232">
        <v>0</v>
      </c>
      <c r="M104" s="234">
        <v>0</v>
      </c>
      <c r="N104" s="71">
        <v>0</v>
      </c>
      <c r="O104" s="241"/>
    </row>
    <row r="105" spans="1:15" ht="162.75" hidden="1" customHeight="1">
      <c r="A105" s="273" t="s">
        <v>194</v>
      </c>
      <c r="B105" s="233" t="s">
        <v>56</v>
      </c>
      <c r="C105" s="233" t="s">
        <v>154</v>
      </c>
      <c r="D105" s="234" t="s">
        <v>18</v>
      </c>
      <c r="E105" s="240" t="s">
        <v>86</v>
      </c>
      <c r="F105" s="232"/>
      <c r="G105" s="212" t="s">
        <v>384</v>
      </c>
      <c r="H105" s="232" t="s">
        <v>387</v>
      </c>
      <c r="I105" s="232">
        <v>642</v>
      </c>
      <c r="J105" s="232">
        <v>0</v>
      </c>
      <c r="K105" s="232">
        <v>0</v>
      </c>
      <c r="L105" s="232">
        <v>0</v>
      </c>
      <c r="M105" s="234">
        <v>0</v>
      </c>
      <c r="N105" s="71">
        <v>0</v>
      </c>
      <c r="O105" s="241"/>
    </row>
    <row r="106" spans="1:15" ht="162.75" hidden="1" customHeight="1">
      <c r="A106" s="262" t="s">
        <v>195</v>
      </c>
      <c r="B106" s="233" t="s">
        <v>153</v>
      </c>
      <c r="C106" s="233" t="s">
        <v>158</v>
      </c>
      <c r="D106" s="234" t="s">
        <v>18</v>
      </c>
      <c r="E106" s="240" t="s">
        <v>55</v>
      </c>
      <c r="F106" s="232"/>
      <c r="G106" s="212" t="s">
        <v>384</v>
      </c>
      <c r="H106" s="232" t="s">
        <v>387</v>
      </c>
      <c r="I106" s="232">
        <v>642</v>
      </c>
      <c r="J106" s="232">
        <v>0</v>
      </c>
      <c r="K106" s="232">
        <v>0</v>
      </c>
      <c r="L106" s="232">
        <v>0</v>
      </c>
      <c r="M106" s="234">
        <v>0</v>
      </c>
      <c r="N106" s="71">
        <v>0</v>
      </c>
      <c r="O106" s="241"/>
    </row>
    <row r="107" spans="1:15" ht="162.75" hidden="1" customHeight="1">
      <c r="A107" s="262" t="s">
        <v>196</v>
      </c>
      <c r="B107" s="233" t="s">
        <v>54</v>
      </c>
      <c r="C107" s="233" t="s">
        <v>158</v>
      </c>
      <c r="D107" s="234" t="s">
        <v>18</v>
      </c>
      <c r="E107" s="240" t="s">
        <v>55</v>
      </c>
      <c r="F107" s="232"/>
      <c r="G107" s="212" t="s">
        <v>384</v>
      </c>
      <c r="H107" s="232" t="s">
        <v>387</v>
      </c>
      <c r="I107" s="232">
        <v>642</v>
      </c>
      <c r="J107" s="232">
        <v>0</v>
      </c>
      <c r="K107" s="232">
        <v>0</v>
      </c>
      <c r="L107" s="232">
        <v>0</v>
      </c>
      <c r="M107" s="234">
        <v>0</v>
      </c>
      <c r="N107" s="71">
        <v>0</v>
      </c>
      <c r="O107" s="241"/>
    </row>
    <row r="108" spans="1:15" ht="162.75" customHeight="1">
      <c r="A108" s="262" t="s">
        <v>197</v>
      </c>
      <c r="B108" s="233" t="s">
        <v>20</v>
      </c>
      <c r="C108" s="233" t="s">
        <v>158</v>
      </c>
      <c r="D108" s="234" t="s">
        <v>18</v>
      </c>
      <c r="E108" s="240" t="s">
        <v>55</v>
      </c>
      <c r="F108" s="232"/>
      <c r="G108" s="212" t="s">
        <v>384</v>
      </c>
      <c r="H108" s="232" t="s">
        <v>387</v>
      </c>
      <c r="I108" s="232">
        <v>642</v>
      </c>
      <c r="J108" s="232">
        <v>0</v>
      </c>
      <c r="K108" s="232">
        <v>0</v>
      </c>
      <c r="L108" s="232">
        <v>0</v>
      </c>
      <c r="M108" s="234">
        <v>0</v>
      </c>
      <c r="N108" s="71">
        <v>0</v>
      </c>
      <c r="O108" s="241"/>
    </row>
    <row r="109" spans="1:15" ht="162.75" customHeight="1">
      <c r="A109" s="269" t="s">
        <v>198</v>
      </c>
      <c r="B109" s="233" t="s">
        <v>155</v>
      </c>
      <c r="C109" s="233" t="s">
        <v>158</v>
      </c>
      <c r="D109" s="234" t="s">
        <v>18</v>
      </c>
      <c r="E109" s="240" t="s">
        <v>55</v>
      </c>
      <c r="F109" s="232"/>
      <c r="G109" s="212" t="s">
        <v>384</v>
      </c>
      <c r="H109" s="232" t="s">
        <v>387</v>
      </c>
      <c r="I109" s="232">
        <v>642</v>
      </c>
      <c r="J109" s="232">
        <v>0</v>
      </c>
      <c r="K109" s="232">
        <v>0</v>
      </c>
      <c r="L109" s="232">
        <v>0</v>
      </c>
      <c r="M109" s="234">
        <v>0</v>
      </c>
      <c r="N109" s="71">
        <v>0</v>
      </c>
      <c r="O109" s="241"/>
    </row>
    <row r="110" spans="1:15" ht="162.75" customHeight="1">
      <c r="A110" s="262" t="s">
        <v>199</v>
      </c>
      <c r="B110" s="233" t="s">
        <v>56</v>
      </c>
      <c r="C110" s="233" t="s">
        <v>158</v>
      </c>
      <c r="D110" s="234" t="s">
        <v>18</v>
      </c>
      <c r="E110" s="240" t="s">
        <v>55</v>
      </c>
      <c r="F110" s="232"/>
      <c r="G110" s="212" t="s">
        <v>384</v>
      </c>
      <c r="H110" s="232" t="s">
        <v>387</v>
      </c>
      <c r="I110" s="232">
        <v>642</v>
      </c>
      <c r="J110" s="232">
        <v>0</v>
      </c>
      <c r="K110" s="232">
        <v>0</v>
      </c>
      <c r="L110" s="232">
        <v>0</v>
      </c>
      <c r="M110" s="234">
        <v>0</v>
      </c>
      <c r="N110" s="71">
        <v>0</v>
      </c>
      <c r="O110" s="241"/>
    </row>
    <row r="111" spans="1:15" ht="162.75" hidden="1" customHeight="1">
      <c r="A111" s="274" t="s">
        <v>200</v>
      </c>
      <c r="B111" s="233" t="s">
        <v>153</v>
      </c>
      <c r="C111" s="233" t="s">
        <v>158</v>
      </c>
      <c r="D111" s="234" t="s">
        <v>18</v>
      </c>
      <c r="E111" s="240" t="s">
        <v>86</v>
      </c>
      <c r="F111" s="232"/>
      <c r="G111" s="212" t="s">
        <v>384</v>
      </c>
      <c r="H111" s="232" t="s">
        <v>387</v>
      </c>
      <c r="I111" s="232">
        <v>642</v>
      </c>
      <c r="J111" s="232">
        <v>0</v>
      </c>
      <c r="K111" s="232">
        <v>0</v>
      </c>
      <c r="L111" s="232">
        <v>0</v>
      </c>
      <c r="M111" s="234">
        <v>0</v>
      </c>
      <c r="N111" s="71">
        <v>0</v>
      </c>
      <c r="O111" s="241"/>
    </row>
    <row r="112" spans="1:15" ht="162.75" hidden="1" customHeight="1">
      <c r="A112" s="274" t="s">
        <v>201</v>
      </c>
      <c r="B112" s="233" t="s">
        <v>54</v>
      </c>
      <c r="C112" s="233" t="s">
        <v>158</v>
      </c>
      <c r="D112" s="234" t="s">
        <v>18</v>
      </c>
      <c r="E112" s="240" t="s">
        <v>86</v>
      </c>
      <c r="F112" s="232"/>
      <c r="G112" s="212" t="s">
        <v>384</v>
      </c>
      <c r="H112" s="232" t="s">
        <v>387</v>
      </c>
      <c r="I112" s="232">
        <v>642</v>
      </c>
      <c r="J112" s="232">
        <v>0</v>
      </c>
      <c r="K112" s="232">
        <v>0</v>
      </c>
      <c r="L112" s="232">
        <v>0</v>
      </c>
      <c r="M112" s="234">
        <v>0</v>
      </c>
      <c r="N112" s="71">
        <v>0</v>
      </c>
      <c r="O112" s="241"/>
    </row>
    <row r="113" spans="1:17" ht="162.75" hidden="1" customHeight="1">
      <c r="A113" s="274" t="s">
        <v>202</v>
      </c>
      <c r="B113" s="233" t="s">
        <v>20</v>
      </c>
      <c r="C113" s="233" t="s">
        <v>158</v>
      </c>
      <c r="D113" s="234" t="s">
        <v>18</v>
      </c>
      <c r="E113" s="240" t="s">
        <v>86</v>
      </c>
      <c r="F113" s="232"/>
      <c r="G113" s="212" t="s">
        <v>384</v>
      </c>
      <c r="H113" s="232" t="s">
        <v>387</v>
      </c>
      <c r="I113" s="232">
        <v>642</v>
      </c>
      <c r="J113" s="232">
        <v>0</v>
      </c>
      <c r="K113" s="232">
        <v>0</v>
      </c>
      <c r="L113" s="232">
        <v>0</v>
      </c>
      <c r="M113" s="234">
        <v>0</v>
      </c>
      <c r="N113" s="71">
        <v>0</v>
      </c>
      <c r="O113" s="241"/>
    </row>
    <row r="114" spans="1:17" ht="162.75" hidden="1" customHeight="1">
      <c r="A114" s="274" t="s">
        <v>203</v>
      </c>
      <c r="B114" s="233" t="s">
        <v>155</v>
      </c>
      <c r="C114" s="233" t="s">
        <v>158</v>
      </c>
      <c r="D114" s="234" t="s">
        <v>18</v>
      </c>
      <c r="E114" s="240" t="s">
        <v>86</v>
      </c>
      <c r="F114" s="232"/>
      <c r="G114" s="212" t="s">
        <v>384</v>
      </c>
      <c r="H114" s="232" t="s">
        <v>387</v>
      </c>
      <c r="I114" s="232">
        <v>642</v>
      </c>
      <c r="J114" s="232">
        <v>0</v>
      </c>
      <c r="K114" s="232">
        <v>0</v>
      </c>
      <c r="L114" s="232">
        <v>0</v>
      </c>
      <c r="M114" s="234">
        <v>0</v>
      </c>
      <c r="N114" s="71">
        <v>0</v>
      </c>
      <c r="O114" s="241"/>
    </row>
    <row r="115" spans="1:17" ht="162.75" hidden="1" customHeight="1">
      <c r="A115" s="271" t="s">
        <v>204</v>
      </c>
      <c r="B115" s="233" t="s">
        <v>56</v>
      </c>
      <c r="C115" s="233" t="s">
        <v>158</v>
      </c>
      <c r="D115" s="234" t="s">
        <v>18</v>
      </c>
      <c r="E115" s="240" t="s">
        <v>86</v>
      </c>
      <c r="F115" s="232"/>
      <c r="G115" s="212" t="s">
        <v>384</v>
      </c>
      <c r="H115" s="232" t="s">
        <v>387</v>
      </c>
      <c r="I115" s="232">
        <v>642</v>
      </c>
      <c r="J115" s="232">
        <v>0</v>
      </c>
      <c r="K115" s="232">
        <v>0</v>
      </c>
      <c r="L115" s="232">
        <v>0</v>
      </c>
      <c r="M115" s="234">
        <v>0</v>
      </c>
      <c r="N115" s="71">
        <v>0</v>
      </c>
      <c r="O115" s="241"/>
    </row>
    <row r="116" spans="1:17" ht="18" customHeight="1">
      <c r="A116" s="217"/>
      <c r="B116" s="242"/>
      <c r="C116" s="242"/>
      <c r="D116" s="65"/>
      <c r="E116" s="242"/>
      <c r="F116" s="65"/>
      <c r="G116" s="218"/>
      <c r="H116" s="65"/>
      <c r="I116" s="65"/>
      <c r="J116" s="65"/>
      <c r="K116" s="65"/>
      <c r="L116" s="65"/>
      <c r="M116" s="8"/>
      <c r="N116" s="219"/>
      <c r="O116" s="241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241"/>
      <c r="L118" s="241"/>
      <c r="M118" s="241"/>
      <c r="N118" s="241"/>
      <c r="O118" s="241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232" t="s">
        <v>26</v>
      </c>
      <c r="C121" s="232" t="s">
        <v>27</v>
      </c>
      <c r="D121" s="232" t="s">
        <v>18</v>
      </c>
      <c r="E121" s="232" t="s">
        <v>57</v>
      </c>
      <c r="F121" s="232" t="s">
        <v>18</v>
      </c>
      <c r="G121" s="322"/>
      <c r="H121" s="232" t="s">
        <v>29</v>
      </c>
      <c r="I121" s="232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232">
        <v>4</v>
      </c>
      <c r="E122" s="232">
        <v>5</v>
      </c>
      <c r="F122" s="232">
        <v>6</v>
      </c>
      <c r="G122" s="232">
        <v>7</v>
      </c>
      <c r="H122" s="232">
        <v>8</v>
      </c>
      <c r="I122" s="232">
        <v>9</v>
      </c>
      <c r="J122" s="232">
        <v>10</v>
      </c>
      <c r="K122" s="232">
        <v>11</v>
      </c>
      <c r="L122" s="232">
        <v>12</v>
      </c>
      <c r="M122" s="232">
        <v>13</v>
      </c>
      <c r="N122" s="232">
        <v>14</v>
      </c>
      <c r="O122" s="232">
        <v>15</v>
      </c>
      <c r="P122" s="66">
        <v>16</v>
      </c>
      <c r="Q122" s="66">
        <v>17</v>
      </c>
    </row>
    <row r="123" spans="1:17" ht="56.25" hidden="1">
      <c r="A123" s="271" t="s">
        <v>185</v>
      </c>
      <c r="B123" s="233" t="s">
        <v>153</v>
      </c>
      <c r="C123" s="233" t="s">
        <v>154</v>
      </c>
      <c r="D123" s="234" t="s">
        <v>18</v>
      </c>
      <c r="E123" s="232" t="s">
        <v>55</v>
      </c>
      <c r="F123" s="234" t="s">
        <v>18</v>
      </c>
      <c r="G123" s="232" t="s">
        <v>58</v>
      </c>
      <c r="H123" s="232" t="s">
        <v>32</v>
      </c>
      <c r="I123" s="121" t="s">
        <v>102</v>
      </c>
      <c r="J123" s="232"/>
      <c r="K123" s="232">
        <f>J123</f>
        <v>0</v>
      </c>
      <c r="L123" s="232">
        <f>J123</f>
        <v>0</v>
      </c>
      <c r="M123" s="14" t="s">
        <v>18</v>
      </c>
      <c r="N123" s="232" t="s">
        <v>18</v>
      </c>
      <c r="O123" s="232" t="s">
        <v>18</v>
      </c>
      <c r="P123" s="66">
        <v>10</v>
      </c>
      <c r="Q123" s="67">
        <f>J123*0.1</f>
        <v>0</v>
      </c>
    </row>
    <row r="124" spans="1:17" ht="75" hidden="1">
      <c r="A124" s="272" t="s">
        <v>186</v>
      </c>
      <c r="B124" s="233" t="s">
        <v>54</v>
      </c>
      <c r="C124" s="233" t="s">
        <v>154</v>
      </c>
      <c r="D124" s="234" t="s">
        <v>18</v>
      </c>
      <c r="E124" s="232" t="s">
        <v>55</v>
      </c>
      <c r="F124" s="234" t="s">
        <v>18</v>
      </c>
      <c r="G124" s="232" t="s">
        <v>58</v>
      </c>
      <c r="H124" s="232" t="s">
        <v>32</v>
      </c>
      <c r="I124" s="121" t="s">
        <v>102</v>
      </c>
      <c r="J124" s="232"/>
      <c r="K124" s="232">
        <v>0</v>
      </c>
      <c r="L124" s="232">
        <v>0</v>
      </c>
      <c r="M124" s="14" t="s">
        <v>18</v>
      </c>
      <c r="N124" s="232" t="s">
        <v>18</v>
      </c>
      <c r="O124" s="232" t="s">
        <v>18</v>
      </c>
      <c r="P124" s="66">
        <v>10</v>
      </c>
      <c r="Q124" s="67">
        <f>J124*0.1</f>
        <v>0</v>
      </c>
    </row>
    <row r="125" spans="1:17" ht="37.5" hidden="1">
      <c r="A125" s="262" t="s">
        <v>187</v>
      </c>
      <c r="B125" s="233" t="s">
        <v>20</v>
      </c>
      <c r="C125" s="233" t="s">
        <v>154</v>
      </c>
      <c r="D125" s="234" t="s">
        <v>18</v>
      </c>
      <c r="E125" s="232" t="s">
        <v>55</v>
      </c>
      <c r="F125" s="234" t="s">
        <v>18</v>
      </c>
      <c r="G125" s="232" t="s">
        <v>58</v>
      </c>
      <c r="H125" s="232" t="s">
        <v>32</v>
      </c>
      <c r="I125" s="121" t="s">
        <v>102</v>
      </c>
      <c r="J125" s="232"/>
      <c r="K125" s="232">
        <f>J125</f>
        <v>0</v>
      </c>
      <c r="L125" s="232">
        <f>J125</f>
        <v>0</v>
      </c>
      <c r="M125" s="14" t="s">
        <v>18</v>
      </c>
      <c r="N125" s="232" t="s">
        <v>18</v>
      </c>
      <c r="O125" s="232" t="s">
        <v>18</v>
      </c>
      <c r="P125" s="66">
        <v>10</v>
      </c>
      <c r="Q125" s="67">
        <f>J125*0.1</f>
        <v>0</v>
      </c>
    </row>
    <row r="126" spans="1:17" ht="93.75">
      <c r="A126" s="269" t="s">
        <v>188</v>
      </c>
      <c r="B126" s="261" t="s">
        <v>155</v>
      </c>
      <c r="C126" s="261" t="s">
        <v>154</v>
      </c>
      <c r="D126" s="260" t="s">
        <v>18</v>
      </c>
      <c r="E126" s="259" t="s">
        <v>55</v>
      </c>
      <c r="F126" s="260" t="s">
        <v>18</v>
      </c>
      <c r="G126" s="259" t="s">
        <v>58</v>
      </c>
      <c r="H126" s="259" t="s">
        <v>32</v>
      </c>
      <c r="I126" s="121" t="s">
        <v>102</v>
      </c>
      <c r="J126" s="259">
        <v>1</v>
      </c>
      <c r="K126" s="259">
        <v>0</v>
      </c>
      <c r="L126" s="259">
        <v>0</v>
      </c>
      <c r="M126" s="14" t="s">
        <v>18</v>
      </c>
      <c r="N126" s="259" t="s">
        <v>18</v>
      </c>
      <c r="O126" s="259" t="s">
        <v>18</v>
      </c>
      <c r="P126" s="66">
        <v>10</v>
      </c>
      <c r="Q126" s="67">
        <f t="shared" ref="Q126" si="3">J126*0.1</f>
        <v>0</v>
      </c>
    </row>
    <row r="127" spans="1:17" ht="93.75">
      <c r="A127" s="269" t="s">
        <v>188</v>
      </c>
      <c r="B127" s="233" t="s">
        <v>155</v>
      </c>
      <c r="C127" s="233" t="s">
        <v>154</v>
      </c>
      <c r="D127" s="234" t="s">
        <v>18</v>
      </c>
      <c r="E127" s="232" t="s">
        <v>55</v>
      </c>
      <c r="F127" s="234" t="s">
        <v>18</v>
      </c>
      <c r="G127" s="232" t="s">
        <v>58</v>
      </c>
      <c r="H127" s="232" t="s">
        <v>32</v>
      </c>
      <c r="I127" s="121" t="s">
        <v>102</v>
      </c>
      <c r="J127" s="232">
        <v>22</v>
      </c>
      <c r="K127" s="232">
        <v>19</v>
      </c>
      <c r="L127" s="232">
        <v>19</v>
      </c>
      <c r="M127" s="231" t="s">
        <v>421</v>
      </c>
      <c r="N127" s="231" t="s">
        <v>421</v>
      </c>
      <c r="O127" s="231" t="s">
        <v>421</v>
      </c>
      <c r="P127" s="66">
        <v>10</v>
      </c>
      <c r="Q127" s="67">
        <f>J127*0.1</f>
        <v>2</v>
      </c>
    </row>
    <row r="128" spans="1:17" ht="75">
      <c r="A128" s="262" t="s">
        <v>189</v>
      </c>
      <c r="B128" s="233" t="s">
        <v>56</v>
      </c>
      <c r="C128" s="233" t="s">
        <v>154</v>
      </c>
      <c r="D128" s="234" t="s">
        <v>18</v>
      </c>
      <c r="E128" s="232" t="s">
        <v>55</v>
      </c>
      <c r="F128" s="234" t="s">
        <v>234</v>
      </c>
      <c r="G128" s="232" t="s">
        <v>58</v>
      </c>
      <c r="H128" s="232" t="s">
        <v>32</v>
      </c>
      <c r="I128" s="121" t="s">
        <v>102</v>
      </c>
      <c r="J128" s="232">
        <v>56</v>
      </c>
      <c r="K128" s="232">
        <v>61</v>
      </c>
      <c r="L128" s="232">
        <v>61</v>
      </c>
      <c r="M128" s="231" t="s">
        <v>422</v>
      </c>
      <c r="N128" s="231" t="s">
        <v>422</v>
      </c>
      <c r="O128" s="231" t="s">
        <v>422</v>
      </c>
      <c r="P128" s="66">
        <v>10</v>
      </c>
      <c r="Q128" s="67">
        <f t="shared" ref="Q128:Q145" si="4">J128*0.1</f>
        <v>6</v>
      </c>
    </row>
    <row r="129" spans="1:17" ht="93.75" hidden="1">
      <c r="A129" s="273" t="s">
        <v>190</v>
      </c>
      <c r="B129" s="233" t="s">
        <v>153</v>
      </c>
      <c r="C129" s="233" t="s">
        <v>154</v>
      </c>
      <c r="D129" s="234" t="s">
        <v>18</v>
      </c>
      <c r="E129" s="232" t="s">
        <v>86</v>
      </c>
      <c r="F129" s="234" t="s">
        <v>18</v>
      </c>
      <c r="G129" s="232" t="s">
        <v>58</v>
      </c>
      <c r="H129" s="232" t="s">
        <v>32</v>
      </c>
      <c r="I129" s="121" t="s">
        <v>102</v>
      </c>
      <c r="J129" s="232"/>
      <c r="K129" s="232">
        <v>0</v>
      </c>
      <c r="L129" s="232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4"/>
        <v>0</v>
      </c>
    </row>
    <row r="130" spans="1:17" ht="93.75" hidden="1">
      <c r="A130" s="273" t="s">
        <v>191</v>
      </c>
      <c r="B130" s="233" t="s">
        <v>54</v>
      </c>
      <c r="C130" s="233" t="s">
        <v>154</v>
      </c>
      <c r="D130" s="234" t="s">
        <v>18</v>
      </c>
      <c r="E130" s="232" t="s">
        <v>86</v>
      </c>
      <c r="F130" s="234" t="s">
        <v>18</v>
      </c>
      <c r="G130" s="232" t="s">
        <v>58</v>
      </c>
      <c r="H130" s="232" t="s">
        <v>32</v>
      </c>
      <c r="I130" s="121" t="s">
        <v>102</v>
      </c>
      <c r="J130" s="232"/>
      <c r="K130" s="232">
        <v>0</v>
      </c>
      <c r="L130" s="232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4"/>
        <v>0</v>
      </c>
    </row>
    <row r="131" spans="1:17" ht="93.75" hidden="1">
      <c r="A131" s="273" t="s">
        <v>192</v>
      </c>
      <c r="B131" s="233" t="s">
        <v>20</v>
      </c>
      <c r="C131" s="233" t="s">
        <v>154</v>
      </c>
      <c r="D131" s="234" t="s">
        <v>18</v>
      </c>
      <c r="E131" s="232" t="s">
        <v>86</v>
      </c>
      <c r="F131" s="234" t="s">
        <v>18</v>
      </c>
      <c r="G131" s="232" t="s">
        <v>58</v>
      </c>
      <c r="H131" s="232" t="s">
        <v>32</v>
      </c>
      <c r="I131" s="121" t="s">
        <v>102</v>
      </c>
      <c r="J131" s="232"/>
      <c r="K131" s="232">
        <v>0</v>
      </c>
      <c r="L131" s="232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4"/>
        <v>0</v>
      </c>
    </row>
    <row r="132" spans="1:17" ht="93.75" hidden="1">
      <c r="A132" s="273" t="s">
        <v>193</v>
      </c>
      <c r="B132" s="233" t="s">
        <v>155</v>
      </c>
      <c r="C132" s="233" t="s">
        <v>154</v>
      </c>
      <c r="D132" s="234" t="s">
        <v>18</v>
      </c>
      <c r="E132" s="232" t="s">
        <v>86</v>
      </c>
      <c r="F132" s="234" t="s">
        <v>18</v>
      </c>
      <c r="G132" s="232" t="s">
        <v>58</v>
      </c>
      <c r="H132" s="232" t="s">
        <v>32</v>
      </c>
      <c r="I132" s="121" t="s">
        <v>102</v>
      </c>
      <c r="J132" s="232"/>
      <c r="K132" s="232">
        <v>0</v>
      </c>
      <c r="L132" s="232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4"/>
        <v>0</v>
      </c>
    </row>
    <row r="133" spans="1:17" ht="93.75" hidden="1">
      <c r="A133" s="273" t="s">
        <v>194</v>
      </c>
      <c r="B133" s="233" t="s">
        <v>56</v>
      </c>
      <c r="C133" s="233" t="s">
        <v>154</v>
      </c>
      <c r="D133" s="234" t="s">
        <v>18</v>
      </c>
      <c r="E133" s="232" t="s">
        <v>86</v>
      </c>
      <c r="F133" s="234" t="s">
        <v>18</v>
      </c>
      <c r="G133" s="232" t="s">
        <v>58</v>
      </c>
      <c r="H133" s="232" t="s">
        <v>32</v>
      </c>
      <c r="I133" s="121" t="s">
        <v>102</v>
      </c>
      <c r="J133" s="232"/>
      <c r="K133" s="232">
        <v>0</v>
      </c>
      <c r="L133" s="232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4"/>
        <v>0</v>
      </c>
    </row>
    <row r="134" spans="1:17" ht="56.25" hidden="1">
      <c r="A134" s="262" t="s">
        <v>195</v>
      </c>
      <c r="B134" s="233" t="s">
        <v>153</v>
      </c>
      <c r="C134" s="233" t="s">
        <v>158</v>
      </c>
      <c r="D134" s="234" t="s">
        <v>18</v>
      </c>
      <c r="E134" s="232" t="s">
        <v>55</v>
      </c>
      <c r="F134" s="234" t="s">
        <v>18</v>
      </c>
      <c r="G134" s="232" t="s">
        <v>58</v>
      </c>
      <c r="H134" s="232" t="s">
        <v>32</v>
      </c>
      <c r="I134" s="121" t="s">
        <v>102</v>
      </c>
      <c r="J134" s="232"/>
      <c r="K134" s="232">
        <v>0</v>
      </c>
      <c r="L134" s="232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4"/>
        <v>0</v>
      </c>
    </row>
    <row r="135" spans="1:17" ht="75" hidden="1">
      <c r="A135" s="262" t="s">
        <v>196</v>
      </c>
      <c r="B135" s="233" t="s">
        <v>54</v>
      </c>
      <c r="C135" s="233" t="s">
        <v>158</v>
      </c>
      <c r="D135" s="234" t="s">
        <v>18</v>
      </c>
      <c r="E135" s="232" t="s">
        <v>55</v>
      </c>
      <c r="F135" s="234" t="s">
        <v>18</v>
      </c>
      <c r="G135" s="232" t="s">
        <v>58</v>
      </c>
      <c r="H135" s="232" t="s">
        <v>32</v>
      </c>
      <c r="I135" s="121" t="s">
        <v>102</v>
      </c>
      <c r="J135" s="232"/>
      <c r="K135" s="232">
        <v>0</v>
      </c>
      <c r="L135" s="232">
        <v>0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4"/>
        <v>0</v>
      </c>
    </row>
    <row r="136" spans="1:17" ht="37.5">
      <c r="A136" s="262" t="s">
        <v>197</v>
      </c>
      <c r="B136" s="233" t="s">
        <v>20</v>
      </c>
      <c r="C136" s="233" t="s">
        <v>158</v>
      </c>
      <c r="D136" s="234" t="s">
        <v>18</v>
      </c>
      <c r="E136" s="232" t="s">
        <v>55</v>
      </c>
      <c r="F136" s="234" t="s">
        <v>18</v>
      </c>
      <c r="G136" s="232" t="s">
        <v>58</v>
      </c>
      <c r="H136" s="232" t="s">
        <v>32</v>
      </c>
      <c r="I136" s="121" t="s">
        <v>102</v>
      </c>
      <c r="J136" s="232">
        <v>2</v>
      </c>
      <c r="K136" s="232">
        <v>2</v>
      </c>
      <c r="L136" s="232">
        <v>2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4"/>
        <v>0</v>
      </c>
    </row>
    <row r="137" spans="1:17" ht="93.75">
      <c r="A137" s="269" t="s">
        <v>198</v>
      </c>
      <c r="B137" s="276" t="s">
        <v>155</v>
      </c>
      <c r="C137" s="276" t="s">
        <v>158</v>
      </c>
      <c r="D137" s="277" t="s">
        <v>18</v>
      </c>
      <c r="E137" s="275" t="s">
        <v>55</v>
      </c>
      <c r="F137" s="277" t="s">
        <v>18</v>
      </c>
      <c r="G137" s="275" t="s">
        <v>58</v>
      </c>
      <c r="H137" s="275" t="s">
        <v>32</v>
      </c>
      <c r="I137" s="121" t="s">
        <v>102</v>
      </c>
      <c r="J137" s="259">
        <v>1</v>
      </c>
      <c r="K137" s="259">
        <v>0</v>
      </c>
      <c r="L137" s="259">
        <v>0</v>
      </c>
      <c r="M137" s="14" t="s">
        <v>18</v>
      </c>
      <c r="N137" s="275" t="s">
        <v>18</v>
      </c>
      <c r="O137" s="275" t="s">
        <v>18</v>
      </c>
      <c r="P137" s="66">
        <v>10</v>
      </c>
      <c r="Q137" s="67">
        <f t="shared" si="4"/>
        <v>0</v>
      </c>
    </row>
    <row r="138" spans="1:17" ht="93.75">
      <c r="A138" s="269" t="s">
        <v>198</v>
      </c>
      <c r="B138" s="233" t="s">
        <v>155</v>
      </c>
      <c r="C138" s="233" t="s">
        <v>158</v>
      </c>
      <c r="D138" s="234" t="s">
        <v>18</v>
      </c>
      <c r="E138" s="232" t="s">
        <v>55</v>
      </c>
      <c r="F138" s="234" t="s">
        <v>18</v>
      </c>
      <c r="G138" s="232" t="s">
        <v>58</v>
      </c>
      <c r="H138" s="232" t="s">
        <v>32</v>
      </c>
      <c r="I138" s="121" t="s">
        <v>102</v>
      </c>
      <c r="J138" s="232">
        <v>23</v>
      </c>
      <c r="K138" s="232">
        <v>44</v>
      </c>
      <c r="L138" s="232">
        <v>44</v>
      </c>
      <c r="M138" s="231" t="s">
        <v>423</v>
      </c>
      <c r="N138" s="231" t="s">
        <v>423</v>
      </c>
      <c r="O138" s="231" t="s">
        <v>423</v>
      </c>
      <c r="P138" s="66">
        <v>10</v>
      </c>
      <c r="Q138" s="67">
        <f>J138*0.1</f>
        <v>2</v>
      </c>
    </row>
    <row r="139" spans="1:17" ht="75">
      <c r="A139" s="262" t="s">
        <v>199</v>
      </c>
      <c r="B139" s="233" t="s">
        <v>56</v>
      </c>
      <c r="C139" s="233" t="s">
        <v>158</v>
      </c>
      <c r="D139" s="234" t="s">
        <v>18</v>
      </c>
      <c r="E139" s="232" t="s">
        <v>55</v>
      </c>
      <c r="F139" s="234" t="s">
        <v>18</v>
      </c>
      <c r="G139" s="232" t="s">
        <v>58</v>
      </c>
      <c r="H139" s="232" t="s">
        <v>32</v>
      </c>
      <c r="I139" s="121" t="s">
        <v>102</v>
      </c>
      <c r="J139" s="232">
        <v>44</v>
      </c>
      <c r="K139" s="232">
        <v>94</v>
      </c>
      <c r="L139" s="232">
        <v>94</v>
      </c>
      <c r="M139" s="231" t="s">
        <v>424</v>
      </c>
      <c r="N139" s="231" t="s">
        <v>424</v>
      </c>
      <c r="O139" s="231" t="s">
        <v>424</v>
      </c>
      <c r="P139" s="66">
        <v>10</v>
      </c>
      <c r="Q139" s="67">
        <f t="shared" si="4"/>
        <v>4</v>
      </c>
    </row>
    <row r="140" spans="1:17" ht="93.75" hidden="1">
      <c r="A140" s="274" t="s">
        <v>200</v>
      </c>
      <c r="B140" s="233" t="s">
        <v>153</v>
      </c>
      <c r="C140" s="233" t="s">
        <v>158</v>
      </c>
      <c r="D140" s="234" t="s">
        <v>18</v>
      </c>
      <c r="E140" s="232" t="s">
        <v>86</v>
      </c>
      <c r="F140" s="234" t="s">
        <v>18</v>
      </c>
      <c r="G140" s="232" t="s">
        <v>58</v>
      </c>
      <c r="H140" s="232" t="s">
        <v>32</v>
      </c>
      <c r="I140" s="121" t="s">
        <v>102</v>
      </c>
      <c r="J140" s="232"/>
      <c r="K140" s="232">
        <f t="shared" ref="K140:K144" si="5">J140</f>
        <v>0</v>
      </c>
      <c r="L140" s="232">
        <f t="shared" ref="L140:L144" si="6">J140</f>
        <v>0</v>
      </c>
      <c r="M140" s="14" t="s">
        <v>18</v>
      </c>
      <c r="N140" s="232" t="s">
        <v>18</v>
      </c>
      <c r="O140" s="232" t="s">
        <v>18</v>
      </c>
      <c r="P140" s="66">
        <v>10</v>
      </c>
      <c r="Q140" s="67">
        <f t="shared" si="4"/>
        <v>0</v>
      </c>
    </row>
    <row r="141" spans="1:17" ht="93.75" hidden="1">
      <c r="A141" s="274" t="s">
        <v>201</v>
      </c>
      <c r="B141" s="233" t="s">
        <v>54</v>
      </c>
      <c r="C141" s="233" t="s">
        <v>158</v>
      </c>
      <c r="D141" s="234" t="s">
        <v>18</v>
      </c>
      <c r="E141" s="232" t="s">
        <v>86</v>
      </c>
      <c r="F141" s="234" t="s">
        <v>18</v>
      </c>
      <c r="G141" s="232" t="s">
        <v>58</v>
      </c>
      <c r="H141" s="232" t="s">
        <v>32</v>
      </c>
      <c r="I141" s="121" t="s">
        <v>102</v>
      </c>
      <c r="J141" s="232"/>
      <c r="K141" s="232">
        <f t="shared" si="5"/>
        <v>0</v>
      </c>
      <c r="L141" s="232">
        <f t="shared" si="6"/>
        <v>0</v>
      </c>
      <c r="M141" s="14" t="s">
        <v>18</v>
      </c>
      <c r="N141" s="232" t="s">
        <v>18</v>
      </c>
      <c r="O141" s="232" t="s">
        <v>18</v>
      </c>
      <c r="P141" s="66">
        <v>10</v>
      </c>
      <c r="Q141" s="67">
        <f t="shared" si="4"/>
        <v>0</v>
      </c>
    </row>
    <row r="142" spans="1:17" ht="93.75" hidden="1">
      <c r="A142" s="274" t="s">
        <v>202</v>
      </c>
      <c r="B142" s="233" t="s">
        <v>20</v>
      </c>
      <c r="C142" s="233" t="s">
        <v>158</v>
      </c>
      <c r="D142" s="234" t="s">
        <v>18</v>
      </c>
      <c r="E142" s="232" t="s">
        <v>86</v>
      </c>
      <c r="F142" s="234" t="s">
        <v>18</v>
      </c>
      <c r="G142" s="232" t="s">
        <v>58</v>
      </c>
      <c r="H142" s="232" t="s">
        <v>32</v>
      </c>
      <c r="I142" s="121" t="s">
        <v>102</v>
      </c>
      <c r="J142" s="232"/>
      <c r="K142" s="232">
        <f t="shared" si="5"/>
        <v>0</v>
      </c>
      <c r="L142" s="232">
        <f t="shared" si="6"/>
        <v>0</v>
      </c>
      <c r="M142" s="14" t="s">
        <v>18</v>
      </c>
      <c r="N142" s="232" t="s">
        <v>18</v>
      </c>
      <c r="O142" s="232" t="s">
        <v>18</v>
      </c>
      <c r="P142" s="66">
        <v>10</v>
      </c>
      <c r="Q142" s="67">
        <f t="shared" si="4"/>
        <v>0</v>
      </c>
    </row>
    <row r="143" spans="1:17" ht="93.75" hidden="1">
      <c r="A143" s="274" t="s">
        <v>203</v>
      </c>
      <c r="B143" s="233" t="s">
        <v>155</v>
      </c>
      <c r="C143" s="233" t="s">
        <v>158</v>
      </c>
      <c r="D143" s="234" t="s">
        <v>18</v>
      </c>
      <c r="E143" s="232" t="s">
        <v>86</v>
      </c>
      <c r="F143" s="234" t="s">
        <v>18</v>
      </c>
      <c r="G143" s="232" t="s">
        <v>58</v>
      </c>
      <c r="H143" s="232" t="s">
        <v>32</v>
      </c>
      <c r="I143" s="121" t="s">
        <v>102</v>
      </c>
      <c r="J143" s="232"/>
      <c r="K143" s="232">
        <f t="shared" si="5"/>
        <v>0</v>
      </c>
      <c r="L143" s="232">
        <f t="shared" si="6"/>
        <v>0</v>
      </c>
      <c r="M143" s="231" t="s">
        <v>156</v>
      </c>
      <c r="N143" s="231" t="s">
        <v>156</v>
      </c>
      <c r="O143" s="231" t="s">
        <v>156</v>
      </c>
      <c r="P143" s="66">
        <v>10</v>
      </c>
      <c r="Q143" s="67">
        <f t="shared" si="4"/>
        <v>0</v>
      </c>
    </row>
    <row r="144" spans="1:17" ht="93.75" hidden="1">
      <c r="A144" s="271" t="s">
        <v>204</v>
      </c>
      <c r="B144" s="233" t="s">
        <v>56</v>
      </c>
      <c r="C144" s="233" t="s">
        <v>158</v>
      </c>
      <c r="D144" s="234" t="s">
        <v>18</v>
      </c>
      <c r="E144" s="232" t="s">
        <v>86</v>
      </c>
      <c r="F144" s="234" t="s">
        <v>18</v>
      </c>
      <c r="G144" s="232" t="s">
        <v>58</v>
      </c>
      <c r="H144" s="232" t="s">
        <v>32</v>
      </c>
      <c r="I144" s="121" t="s">
        <v>102</v>
      </c>
      <c r="J144" s="232"/>
      <c r="K144" s="232">
        <f t="shared" si="5"/>
        <v>0</v>
      </c>
      <c r="L144" s="232">
        <f t="shared" si="6"/>
        <v>0</v>
      </c>
      <c r="M144" s="231" t="s">
        <v>157</v>
      </c>
      <c r="N144" s="231" t="s">
        <v>157</v>
      </c>
      <c r="O144" s="231" t="s">
        <v>157</v>
      </c>
      <c r="P144" s="66">
        <v>10</v>
      </c>
      <c r="Q144" s="67">
        <f t="shared" si="4"/>
        <v>0</v>
      </c>
    </row>
    <row r="145" spans="1:17" hidden="1">
      <c r="A145" s="18"/>
      <c r="B145" s="233"/>
      <c r="C145" s="233"/>
      <c r="D145" s="234"/>
      <c r="E145" s="232"/>
      <c r="F145" s="234"/>
      <c r="G145" s="232"/>
      <c r="H145" s="232"/>
      <c r="I145" s="121"/>
      <c r="J145" s="232"/>
      <c r="K145" s="232"/>
      <c r="L145" s="232"/>
      <c r="M145" s="232"/>
      <c r="N145" s="232"/>
      <c r="O145" s="232"/>
      <c r="P145" s="66">
        <v>10</v>
      </c>
      <c r="Q145" s="67">
        <f t="shared" si="4"/>
        <v>0</v>
      </c>
    </row>
    <row r="146" spans="1:17" ht="21.75" customHeight="1">
      <c r="A146" s="11" t="s">
        <v>92</v>
      </c>
      <c r="B146" s="233"/>
      <c r="C146" s="233"/>
      <c r="D146" s="234"/>
      <c r="E146" s="232"/>
      <c r="F146" s="234"/>
      <c r="G146" s="232"/>
      <c r="H146" s="232"/>
      <c r="I146" s="12"/>
      <c r="J146" s="14">
        <f>SUM(J123:J145)</f>
        <v>149</v>
      </c>
      <c r="K146" s="14">
        <f t="shared" ref="K146:L146" si="7">SUM(K123:K145)</f>
        <v>220</v>
      </c>
      <c r="L146" s="14">
        <f t="shared" si="7"/>
        <v>220</v>
      </c>
      <c r="M146" s="232"/>
      <c r="N146" s="232"/>
      <c r="O146" s="232"/>
      <c r="P146" s="66">
        <v>10</v>
      </c>
      <c r="Q146" s="67">
        <f>J146*0.1</f>
        <v>15</v>
      </c>
    </row>
    <row r="147" spans="1:17">
      <c r="A147" s="241" t="s">
        <v>33</v>
      </c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241"/>
      <c r="M148" s="241"/>
      <c r="N148" s="241"/>
      <c r="O148" s="241"/>
    </row>
    <row r="149" spans="1:17">
      <c r="A149" s="232" t="s">
        <v>35</v>
      </c>
      <c r="B149" s="232" t="s">
        <v>36</v>
      </c>
      <c r="C149" s="232" t="s">
        <v>37</v>
      </c>
      <c r="D149" s="232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241"/>
      <c r="M149" s="241"/>
      <c r="N149" s="241"/>
      <c r="O149" s="241"/>
    </row>
    <row r="150" spans="1:17">
      <c r="A150" s="232">
        <v>1</v>
      </c>
      <c r="B150" s="232">
        <v>2</v>
      </c>
      <c r="C150" s="232">
        <v>3</v>
      </c>
      <c r="D150" s="232">
        <v>4</v>
      </c>
      <c r="E150" s="316">
        <v>5</v>
      </c>
      <c r="F150" s="344"/>
      <c r="G150" s="344"/>
      <c r="H150" s="344"/>
      <c r="I150" s="344"/>
      <c r="J150" s="344"/>
      <c r="K150" s="344"/>
      <c r="L150" s="241"/>
      <c r="M150" s="241"/>
      <c r="N150" s="241"/>
      <c r="O150" s="241"/>
    </row>
    <row r="151" spans="1:17" ht="101.25" customHeight="1">
      <c r="A151" s="232" t="s">
        <v>59</v>
      </c>
      <c r="B151" s="232" t="s">
        <v>60</v>
      </c>
      <c r="C151" s="16">
        <v>42443</v>
      </c>
      <c r="D151" s="232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241"/>
      <c r="M151" s="241"/>
      <c r="N151" s="241"/>
      <c r="O151" s="241"/>
    </row>
    <row r="152" spans="1:17" ht="75.75" customHeight="1">
      <c r="A152" s="232" t="s">
        <v>59</v>
      </c>
      <c r="B152" s="232" t="s">
        <v>60</v>
      </c>
      <c r="C152" s="16">
        <v>44951</v>
      </c>
      <c r="D152" s="232">
        <v>97</v>
      </c>
      <c r="E152" s="345" t="s">
        <v>150</v>
      </c>
      <c r="F152" s="346"/>
      <c r="G152" s="346"/>
      <c r="H152" s="346"/>
      <c r="I152" s="346"/>
      <c r="J152" s="346"/>
      <c r="K152" s="347"/>
      <c r="L152" s="241"/>
      <c r="M152" s="241"/>
      <c r="N152" s="241"/>
      <c r="O152" s="241"/>
    </row>
    <row r="153" spans="1:17">
      <c r="A153" s="340" t="s">
        <v>39</v>
      </c>
      <c r="B153" s="340"/>
      <c r="C153" s="340"/>
      <c r="D153" s="340"/>
      <c r="E153" s="340"/>
      <c r="F153" s="340"/>
      <c r="G153" s="241"/>
      <c r="H153" s="241"/>
      <c r="I153" s="241"/>
      <c r="J153" s="241"/>
      <c r="K153" s="241"/>
      <c r="L153" s="241"/>
      <c r="M153" s="241"/>
      <c r="N153" s="241"/>
      <c r="O153" s="241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251"/>
      <c r="M154" s="251"/>
      <c r="N154" s="251"/>
      <c r="O154" s="251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251"/>
      <c r="M155" s="251"/>
      <c r="N155" s="251"/>
      <c r="O155" s="251"/>
    </row>
    <row r="156" spans="1:17" ht="17.25" customHeight="1">
      <c r="A156" s="409" t="s">
        <v>233</v>
      </c>
      <c r="B156" s="409"/>
      <c r="C156" s="409"/>
      <c r="D156" s="409"/>
      <c r="E156" s="409"/>
      <c r="F156" s="409"/>
      <c r="G156" s="409"/>
      <c r="H156" s="409"/>
      <c r="I156" s="409"/>
      <c r="J156" s="409"/>
      <c r="K156" s="409"/>
      <c r="L156" s="251"/>
      <c r="M156" s="251"/>
      <c r="N156" s="251"/>
      <c r="O156" s="251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241"/>
      <c r="K157" s="241"/>
      <c r="L157" s="241"/>
      <c r="M157" s="241"/>
      <c r="N157" s="241"/>
      <c r="O157" s="241"/>
    </row>
    <row r="158" spans="1:17" ht="18.75" customHeight="1">
      <c r="A158" s="350" t="s">
        <v>43</v>
      </c>
      <c r="B158" s="350"/>
      <c r="C158" s="350"/>
      <c r="D158" s="350"/>
      <c r="E158" s="350" t="s">
        <v>44</v>
      </c>
      <c r="F158" s="350"/>
      <c r="G158" s="350"/>
      <c r="H158" s="350" t="s">
        <v>45</v>
      </c>
      <c r="I158" s="350"/>
      <c r="J158" s="350"/>
      <c r="K158" s="350"/>
      <c r="L158" s="350"/>
      <c r="M158" s="241"/>
      <c r="N158" s="241"/>
      <c r="O158" s="241"/>
      <c r="P158" s="241"/>
    </row>
    <row r="159" spans="1:17">
      <c r="A159" s="316">
        <v>1</v>
      </c>
      <c r="B159" s="316"/>
      <c r="C159" s="316"/>
      <c r="D159" s="316"/>
      <c r="E159" s="337">
        <v>2</v>
      </c>
      <c r="F159" s="396"/>
      <c r="G159" s="389"/>
      <c r="H159" s="350">
        <v>3</v>
      </c>
      <c r="I159" s="350"/>
      <c r="J159" s="350"/>
      <c r="K159" s="350"/>
      <c r="L159" s="350"/>
    </row>
    <row r="160" spans="1:17" ht="55.5" customHeight="1">
      <c r="A160" s="311" t="s">
        <v>435</v>
      </c>
      <c r="B160" s="312"/>
      <c r="C160" s="312"/>
      <c r="D160" s="313"/>
      <c r="E160" s="337" t="s">
        <v>46</v>
      </c>
      <c r="F160" s="396"/>
      <c r="G160" s="389"/>
      <c r="H160" s="337" t="s">
        <v>47</v>
      </c>
      <c r="I160" s="396"/>
      <c r="J160" s="396"/>
      <c r="K160" s="396"/>
      <c r="L160" s="389"/>
    </row>
    <row r="161" spans="1:23" ht="56.25" customHeight="1">
      <c r="A161" s="311" t="s">
        <v>435</v>
      </c>
      <c r="B161" s="312"/>
      <c r="C161" s="312"/>
      <c r="D161" s="313"/>
      <c r="E161" s="337" t="s">
        <v>48</v>
      </c>
      <c r="F161" s="396"/>
      <c r="G161" s="389"/>
      <c r="H161" s="337" t="s">
        <v>49</v>
      </c>
      <c r="I161" s="396"/>
      <c r="J161" s="396"/>
      <c r="K161" s="396"/>
      <c r="L161" s="389"/>
    </row>
    <row r="162" spans="1:23" ht="54.75" customHeight="1">
      <c r="A162" s="311" t="s">
        <v>435</v>
      </c>
      <c r="B162" s="312"/>
      <c r="C162" s="312"/>
      <c r="D162" s="313"/>
      <c r="E162" s="337" t="s">
        <v>51</v>
      </c>
      <c r="F162" s="396"/>
      <c r="G162" s="389"/>
      <c r="H162" s="337" t="s">
        <v>47</v>
      </c>
      <c r="I162" s="396"/>
      <c r="J162" s="396"/>
      <c r="K162" s="396"/>
      <c r="L162" s="389"/>
    </row>
    <row r="163" spans="1:23" ht="59.25" customHeight="1">
      <c r="A163" s="311" t="s">
        <v>435</v>
      </c>
      <c r="B163" s="312"/>
      <c r="C163" s="312"/>
      <c r="D163" s="313"/>
      <c r="E163" s="337" t="s">
        <v>50</v>
      </c>
      <c r="F163" s="396"/>
      <c r="G163" s="389"/>
      <c r="H163" s="397" t="s">
        <v>171</v>
      </c>
      <c r="I163" s="338"/>
      <c r="J163" s="338"/>
      <c r="K163" s="338"/>
      <c r="L163" s="339"/>
    </row>
    <row r="164" spans="1:23" ht="9" customHeight="1">
      <c r="A164" s="8"/>
      <c r="B164" s="8"/>
      <c r="C164" s="8"/>
      <c r="D164" s="8"/>
      <c r="E164" s="8"/>
      <c r="F164" s="8"/>
      <c r="G164" s="8"/>
      <c r="H164" s="8"/>
      <c r="I164" s="8"/>
      <c r="J164" s="241"/>
      <c r="K164" s="241"/>
      <c r="L164" s="241"/>
      <c r="M164" s="241"/>
      <c r="N164" s="241"/>
      <c r="O164" s="241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7.25" customHeight="1">
      <c r="A166" s="252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91"/>
      <c r="Q166" s="92"/>
      <c r="R166" s="93"/>
      <c r="S166" s="93"/>
      <c r="T166" s="93"/>
      <c r="U166" s="93"/>
      <c r="V166" s="93"/>
      <c r="W166" s="93"/>
    </row>
    <row r="167" spans="1:23" ht="27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98" t="s">
        <v>175</v>
      </c>
      <c r="N167" s="362" t="s">
        <v>18</v>
      </c>
      <c r="O167" s="254"/>
      <c r="P167" s="254"/>
      <c r="Q167" s="98"/>
      <c r="R167" s="98"/>
      <c r="S167" s="98"/>
      <c r="T167" s="98"/>
      <c r="U167" s="98"/>
      <c r="V167" s="98"/>
      <c r="W167" s="98"/>
    </row>
    <row r="168" spans="1:23" ht="26.2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99"/>
      <c r="N168" s="362"/>
      <c r="O168" s="254"/>
      <c r="P168" s="254"/>
      <c r="Q168" s="98"/>
      <c r="R168" s="98"/>
      <c r="S168" s="98"/>
      <c r="T168" s="98"/>
      <c r="U168" s="98"/>
      <c r="V168" s="98"/>
      <c r="W168" s="98"/>
    </row>
    <row r="169" spans="1:23" ht="26.25" customHeight="1">
      <c r="A169" s="254" t="s">
        <v>218</v>
      </c>
      <c r="B169" s="254"/>
      <c r="C169" s="254"/>
      <c r="D169" s="254"/>
      <c r="E169" s="254"/>
      <c r="F169" s="254"/>
      <c r="G169" s="254"/>
      <c r="H169" s="254"/>
      <c r="I169" s="254"/>
      <c r="J169" s="254"/>
      <c r="K169" s="254"/>
      <c r="L169" s="254"/>
      <c r="M169" s="399"/>
      <c r="N169" s="362"/>
      <c r="O169" s="254"/>
      <c r="P169" s="254"/>
      <c r="Q169" s="98"/>
      <c r="R169" s="98"/>
      <c r="S169" s="98"/>
      <c r="T169" s="98"/>
      <c r="U169" s="98"/>
      <c r="V169" s="98"/>
      <c r="W169" s="98"/>
    </row>
    <row r="170" spans="1:23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254"/>
      <c r="N170" s="91"/>
      <c r="O170" s="254"/>
      <c r="P170" s="254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254"/>
      <c r="L171" s="254"/>
      <c r="M171" s="254"/>
      <c r="N171" s="91"/>
      <c r="O171" s="254"/>
      <c r="P171" s="254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93" t="s">
        <v>221</v>
      </c>
      <c r="B172" s="393" t="s">
        <v>222</v>
      </c>
      <c r="C172" s="393"/>
      <c r="D172" s="393"/>
      <c r="E172" s="393" t="s">
        <v>223</v>
      </c>
      <c r="F172" s="393"/>
      <c r="G172" s="393" t="s">
        <v>224</v>
      </c>
      <c r="H172" s="393"/>
      <c r="I172" s="393"/>
      <c r="J172" s="393" t="s">
        <v>225</v>
      </c>
      <c r="K172" s="393"/>
      <c r="L172" s="393"/>
      <c r="M172" s="393" t="s">
        <v>226</v>
      </c>
      <c r="N172" s="39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93"/>
      <c r="B173" s="410" t="s">
        <v>227</v>
      </c>
      <c r="C173" s="410" t="s">
        <v>227</v>
      </c>
      <c r="D173" s="410" t="s">
        <v>227</v>
      </c>
      <c r="E173" s="410" t="s">
        <v>227</v>
      </c>
      <c r="F173" s="410" t="s">
        <v>227</v>
      </c>
      <c r="G173" s="393" t="s">
        <v>228</v>
      </c>
      <c r="H173" s="393" t="s">
        <v>229</v>
      </c>
      <c r="I173" s="393"/>
      <c r="J173" s="316" t="s">
        <v>414</v>
      </c>
      <c r="K173" s="316" t="s">
        <v>415</v>
      </c>
      <c r="L173" s="316" t="s">
        <v>416</v>
      </c>
      <c r="M173" s="393" t="s">
        <v>168</v>
      </c>
      <c r="N173" s="393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93"/>
      <c r="B174" s="320"/>
      <c r="C174" s="320"/>
      <c r="D174" s="320"/>
      <c r="E174" s="320"/>
      <c r="F174" s="320"/>
      <c r="G174" s="393"/>
      <c r="H174" s="236" t="s">
        <v>15</v>
      </c>
      <c r="I174" s="256" t="s">
        <v>230</v>
      </c>
      <c r="J174" s="316"/>
      <c r="K174" s="316"/>
      <c r="L174" s="322"/>
      <c r="M174" s="393"/>
      <c r="N174" s="393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236">
        <v>1</v>
      </c>
      <c r="B175" s="236">
        <v>2</v>
      </c>
      <c r="C175" s="236">
        <v>3</v>
      </c>
      <c r="D175" s="236">
        <v>4</v>
      </c>
      <c r="E175" s="236">
        <v>5</v>
      </c>
      <c r="F175" s="236">
        <v>6</v>
      </c>
      <c r="G175" s="236">
        <v>7</v>
      </c>
      <c r="H175" s="236">
        <v>8</v>
      </c>
      <c r="I175" s="236">
        <v>9</v>
      </c>
      <c r="J175" s="236">
        <v>10</v>
      </c>
      <c r="K175" s="236">
        <v>11</v>
      </c>
      <c r="L175" s="236">
        <v>12</v>
      </c>
      <c r="M175" s="236">
        <v>13</v>
      </c>
      <c r="N175" s="236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93" t="s">
        <v>18</v>
      </c>
      <c r="B176" s="393" t="s">
        <v>18</v>
      </c>
      <c r="C176" s="393" t="s">
        <v>18</v>
      </c>
      <c r="D176" s="393" t="s">
        <v>18</v>
      </c>
      <c r="E176" s="393" t="s">
        <v>18</v>
      </c>
      <c r="F176" s="393" t="s">
        <v>18</v>
      </c>
      <c r="G176" s="236" t="s">
        <v>18</v>
      </c>
      <c r="H176" s="236" t="s">
        <v>18</v>
      </c>
      <c r="I176" s="236" t="s">
        <v>18</v>
      </c>
      <c r="J176" s="236" t="s">
        <v>18</v>
      </c>
      <c r="K176" s="236" t="s">
        <v>18</v>
      </c>
      <c r="L176" s="236" t="s">
        <v>18</v>
      </c>
      <c r="M176" s="236" t="s">
        <v>18</v>
      </c>
      <c r="N176" s="236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93"/>
      <c r="B177" s="393"/>
      <c r="C177" s="393"/>
      <c r="D177" s="393"/>
      <c r="E177" s="393"/>
      <c r="F177" s="393"/>
      <c r="G177" s="236" t="s">
        <v>18</v>
      </c>
      <c r="H177" s="236" t="s">
        <v>18</v>
      </c>
      <c r="I177" s="236" t="s">
        <v>18</v>
      </c>
      <c r="J177" s="236" t="s">
        <v>18</v>
      </c>
      <c r="K177" s="236" t="s">
        <v>18</v>
      </c>
      <c r="L177" s="236" t="s">
        <v>18</v>
      </c>
      <c r="M177" s="236" t="s">
        <v>18</v>
      </c>
      <c r="N177" s="236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93" t="s">
        <v>221</v>
      </c>
      <c r="B180" s="393" t="s">
        <v>222</v>
      </c>
      <c r="C180" s="393"/>
      <c r="D180" s="393"/>
      <c r="E180" s="393" t="s">
        <v>223</v>
      </c>
      <c r="F180" s="393"/>
      <c r="G180" s="393" t="s">
        <v>232</v>
      </c>
      <c r="H180" s="393"/>
      <c r="I180" s="393"/>
      <c r="J180" s="401" t="s">
        <v>394</v>
      </c>
      <c r="K180" s="402"/>
      <c r="L180" s="403"/>
      <c r="M180" s="404" t="s">
        <v>170</v>
      </c>
      <c r="N180" s="405"/>
      <c r="O180" s="406"/>
      <c r="P180" s="407" t="s">
        <v>226</v>
      </c>
      <c r="Q180" s="40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93"/>
      <c r="B181" s="410" t="s">
        <v>227</v>
      </c>
      <c r="C181" s="410" t="s">
        <v>227</v>
      </c>
      <c r="D181" s="410" t="s">
        <v>227</v>
      </c>
      <c r="E181" s="410" t="s">
        <v>227</v>
      </c>
      <c r="F181" s="410" t="s">
        <v>227</v>
      </c>
      <c r="G181" s="410" t="s">
        <v>228</v>
      </c>
      <c r="H181" s="407" t="s">
        <v>229</v>
      </c>
      <c r="I181" s="407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93" t="s">
        <v>168</v>
      </c>
      <c r="Q181" s="393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93"/>
      <c r="B182" s="320"/>
      <c r="C182" s="320"/>
      <c r="D182" s="320"/>
      <c r="E182" s="320"/>
      <c r="F182" s="320"/>
      <c r="G182" s="320"/>
      <c r="H182" s="104" t="s">
        <v>15</v>
      </c>
      <c r="I182" s="256" t="s">
        <v>230</v>
      </c>
      <c r="J182" s="316"/>
      <c r="K182" s="316"/>
      <c r="L182" s="322"/>
      <c r="M182" s="316"/>
      <c r="N182" s="316"/>
      <c r="O182" s="322"/>
      <c r="P182" s="393"/>
      <c r="Q182" s="3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36">
        <v>1</v>
      </c>
      <c r="B183" s="236">
        <v>2</v>
      </c>
      <c r="C183" s="236">
        <v>3</v>
      </c>
      <c r="D183" s="257">
        <v>4</v>
      </c>
      <c r="E183" s="236">
        <v>5</v>
      </c>
      <c r="F183" s="236">
        <v>6</v>
      </c>
      <c r="G183" s="258">
        <v>7</v>
      </c>
      <c r="H183" s="236">
        <v>8</v>
      </c>
      <c r="I183" s="236">
        <v>9</v>
      </c>
      <c r="J183" s="236">
        <v>10</v>
      </c>
      <c r="K183" s="236">
        <v>11</v>
      </c>
      <c r="L183" s="236">
        <v>12</v>
      </c>
      <c r="M183" s="236">
        <v>13</v>
      </c>
      <c r="N183" s="236">
        <v>14</v>
      </c>
      <c r="O183" s="236">
        <v>15</v>
      </c>
      <c r="P183" s="236">
        <v>16</v>
      </c>
      <c r="Q183" s="236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408" t="s">
        <v>18</v>
      </c>
      <c r="B184" s="408" t="s">
        <v>18</v>
      </c>
      <c r="C184" s="408" t="s">
        <v>18</v>
      </c>
      <c r="D184" s="410" t="s">
        <v>18</v>
      </c>
      <c r="E184" s="410" t="s">
        <v>18</v>
      </c>
      <c r="F184" s="393" t="s">
        <v>18</v>
      </c>
      <c r="G184" s="236" t="s">
        <v>18</v>
      </c>
      <c r="H184" s="236" t="s">
        <v>18</v>
      </c>
      <c r="I184" s="236" t="s">
        <v>18</v>
      </c>
      <c r="J184" s="236" t="s">
        <v>18</v>
      </c>
      <c r="K184" s="236" t="s">
        <v>18</v>
      </c>
      <c r="L184" s="236" t="s">
        <v>18</v>
      </c>
      <c r="M184" s="236" t="s">
        <v>18</v>
      </c>
      <c r="N184" s="236" t="s">
        <v>18</v>
      </c>
      <c r="O184" s="236" t="s">
        <v>18</v>
      </c>
      <c r="P184" s="236" t="s">
        <v>18</v>
      </c>
      <c r="Q184" s="236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408"/>
      <c r="B185" s="408"/>
      <c r="C185" s="408"/>
      <c r="D185" s="320"/>
      <c r="E185" s="320"/>
      <c r="F185" s="393"/>
      <c r="G185" s="236" t="s">
        <v>18</v>
      </c>
      <c r="H185" s="236" t="s">
        <v>18</v>
      </c>
      <c r="I185" s="236" t="s">
        <v>18</v>
      </c>
      <c r="J185" s="236" t="s">
        <v>18</v>
      </c>
      <c r="K185" s="236" t="s">
        <v>18</v>
      </c>
      <c r="L185" s="236" t="s">
        <v>18</v>
      </c>
      <c r="M185" s="236" t="s">
        <v>18</v>
      </c>
      <c r="N185" s="236" t="s">
        <v>18</v>
      </c>
      <c r="O185" s="236" t="s">
        <v>18</v>
      </c>
      <c r="P185" s="236" t="s">
        <v>18</v>
      </c>
      <c r="Q185" s="236" t="s">
        <v>18</v>
      </c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255"/>
      <c r="B186" s="255"/>
      <c r="C186" s="255"/>
      <c r="D186" s="152"/>
      <c r="E186" s="255"/>
      <c r="F186" s="255"/>
      <c r="G186" s="153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125"/>
      <c r="S186" s="125"/>
      <c r="T186" s="125"/>
      <c r="U186" s="125"/>
      <c r="V186" s="125"/>
      <c r="W186" s="125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25"/>
      <c r="S187" s="125"/>
      <c r="T187" s="125"/>
      <c r="U187" s="125"/>
      <c r="V187" s="125"/>
      <c r="W187" s="125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241"/>
      <c r="N190" s="241"/>
      <c r="O190" s="241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241"/>
      <c r="N191" s="241"/>
      <c r="O191" s="241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241"/>
      <c r="N192" s="241"/>
      <c r="O192" s="241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241"/>
      <c r="N193" s="241"/>
      <c r="O193" s="241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241"/>
      <c r="N194" s="241"/>
      <c r="O194" s="241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241"/>
      <c r="N195" s="241"/>
      <c r="O195" s="241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241"/>
      <c r="N196" s="241"/>
      <c r="O196" s="241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232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241"/>
      <c r="N201" s="241"/>
      <c r="O201" s="241"/>
    </row>
    <row r="202" spans="1:15">
      <c r="A202" s="232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241"/>
      <c r="N202" s="241"/>
      <c r="O202" s="241"/>
    </row>
    <row r="203" spans="1:15" ht="40.5" customHeight="1">
      <c r="A203" s="232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241"/>
      <c r="N203" s="241"/>
      <c r="O203" s="241"/>
    </row>
    <row r="204" spans="1:15" ht="42.75" customHeight="1">
      <c r="A204" s="232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241"/>
      <c r="N204" s="241"/>
      <c r="O204" s="241"/>
    </row>
    <row r="205" spans="1:15" ht="42" customHeight="1">
      <c r="A205" s="232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241"/>
      <c r="N205" s="241"/>
      <c r="O205" s="241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</row>
    <row r="214" spans="1:16" hidden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</row>
    <row r="215" spans="1:16">
      <c r="A215" s="241" t="s">
        <v>417</v>
      </c>
      <c r="B215" s="241"/>
      <c r="C215" s="241"/>
      <c r="D215" s="241"/>
      <c r="E215" s="241"/>
      <c r="F215" s="241"/>
      <c r="G215" s="241"/>
      <c r="H215" s="241"/>
      <c r="I215" s="241"/>
      <c r="J215" s="241"/>
      <c r="K215" s="241" t="s">
        <v>418</v>
      </c>
      <c r="L215" s="241"/>
      <c r="M215" s="241"/>
      <c r="N215" s="241"/>
      <c r="O215" s="241"/>
      <c r="P215" s="241"/>
    </row>
    <row r="216" spans="1:16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</row>
    <row r="217" spans="1:16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</row>
  </sheetData>
  <mergeCells count="279">
    <mergeCell ref="A212:O212"/>
    <mergeCell ref="A206:O206"/>
    <mergeCell ref="A207:O207"/>
    <mergeCell ref="A208:O208"/>
    <mergeCell ref="A209:O209"/>
    <mergeCell ref="A210:O210"/>
    <mergeCell ref="A211:O211"/>
    <mergeCell ref="B203:D203"/>
    <mergeCell ref="E203:L203"/>
    <mergeCell ref="B204:D204"/>
    <mergeCell ref="E204:L204"/>
    <mergeCell ref="B205:D205"/>
    <mergeCell ref="E205:L205"/>
    <mergeCell ref="A200:O200"/>
    <mergeCell ref="B201:D201"/>
    <mergeCell ref="E201:L201"/>
    <mergeCell ref="B202:D202"/>
    <mergeCell ref="E202:L202"/>
    <mergeCell ref="A193:L193"/>
    <mergeCell ref="A194:L194"/>
    <mergeCell ref="A195:L195"/>
    <mergeCell ref="A196:L196"/>
    <mergeCell ref="A197:O197"/>
    <mergeCell ref="A198:O198"/>
    <mergeCell ref="A191:L191"/>
    <mergeCell ref="A192:L192"/>
    <mergeCell ref="M181:M182"/>
    <mergeCell ref="N181:N182"/>
    <mergeCell ref="O181:O182"/>
    <mergeCell ref="A199:O199"/>
    <mergeCell ref="A184:A185"/>
    <mergeCell ref="B184:B185"/>
    <mergeCell ref="C184:C185"/>
    <mergeCell ref="D184:D185"/>
    <mergeCell ref="E184:E185"/>
    <mergeCell ref="F184:F185"/>
    <mergeCell ref="D181:D182"/>
    <mergeCell ref="E181:E182"/>
    <mergeCell ref="F181:F182"/>
    <mergeCell ref="G181:G182"/>
    <mergeCell ref="H181:I181"/>
    <mergeCell ref="J181:J182"/>
    <mergeCell ref="A188:O188"/>
    <mergeCell ref="A189:O189"/>
    <mergeCell ref="A190:L190"/>
    <mergeCell ref="M173:M174"/>
    <mergeCell ref="A176:A177"/>
    <mergeCell ref="B176:B177"/>
    <mergeCell ref="C176:C177"/>
    <mergeCell ref="D176:D177"/>
    <mergeCell ref="E176:E177"/>
    <mergeCell ref="F176:F177"/>
    <mergeCell ref="P181:P182"/>
    <mergeCell ref="Q181:Q182"/>
    <mergeCell ref="H173:I173"/>
    <mergeCell ref="J173:J174"/>
    <mergeCell ref="K173:K174"/>
    <mergeCell ref="A179:J179"/>
    <mergeCell ref="A180:A182"/>
    <mergeCell ref="B180:D180"/>
    <mergeCell ref="E180:F180"/>
    <mergeCell ref="G180:I180"/>
    <mergeCell ref="J180:L180"/>
    <mergeCell ref="K181:K182"/>
    <mergeCell ref="L181:L182"/>
    <mergeCell ref="M180:O180"/>
    <mergeCell ref="P180:Q180"/>
    <mergeCell ref="B181:B182"/>
    <mergeCell ref="C181:C182"/>
    <mergeCell ref="A170:L170"/>
    <mergeCell ref="A171:J171"/>
    <mergeCell ref="A172:A174"/>
    <mergeCell ref="B172:D172"/>
    <mergeCell ref="E172:F172"/>
    <mergeCell ref="G172:I172"/>
    <mergeCell ref="J172:L172"/>
    <mergeCell ref="L173:L174"/>
    <mergeCell ref="A163:D163"/>
    <mergeCell ref="E163:G163"/>
    <mergeCell ref="H163:L163"/>
    <mergeCell ref="A165:O165"/>
    <mergeCell ref="A167:L167"/>
    <mergeCell ref="M167:M169"/>
    <mergeCell ref="N167:N169"/>
    <mergeCell ref="A168:L168"/>
    <mergeCell ref="N173:N174"/>
    <mergeCell ref="M172:N172"/>
    <mergeCell ref="B173:B174"/>
    <mergeCell ref="C173:C174"/>
    <mergeCell ref="D173:D174"/>
    <mergeCell ref="E173:E174"/>
    <mergeCell ref="F173:F174"/>
    <mergeCell ref="G173:G174"/>
    <mergeCell ref="A161:D161"/>
    <mergeCell ref="E161:G161"/>
    <mergeCell ref="H161:L161"/>
    <mergeCell ref="A162:D162"/>
    <mergeCell ref="E162:G162"/>
    <mergeCell ref="H162:L162"/>
    <mergeCell ref="A159:D159"/>
    <mergeCell ref="E159:G159"/>
    <mergeCell ref="H159:L159"/>
    <mergeCell ref="A160:D160"/>
    <mergeCell ref="E160:G160"/>
    <mergeCell ref="H160:L160"/>
    <mergeCell ref="A153:F153"/>
    <mergeCell ref="A154:K154"/>
    <mergeCell ref="A155:K155"/>
    <mergeCell ref="A156:K156"/>
    <mergeCell ref="A157:I157"/>
    <mergeCell ref="A158:D158"/>
    <mergeCell ref="E158:G158"/>
    <mergeCell ref="H158:L158"/>
    <mergeCell ref="Q120:Q121"/>
    <mergeCell ref="A148:K148"/>
    <mergeCell ref="E149:K149"/>
    <mergeCell ref="E150:K150"/>
    <mergeCell ref="E151:K151"/>
    <mergeCell ref="E152:K152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425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108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4.2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4.2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4.2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4.2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4.2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4.2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4.2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4.2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4.2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4.2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0</v>
      </c>
      <c r="K59" s="81">
        <v>32</v>
      </c>
      <c r="L59" s="81">
        <v>32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v>0</v>
      </c>
      <c r="L63" s="227"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0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47</v>
      </c>
      <c r="K64" s="227">
        <v>126</v>
      </c>
      <c r="L64" s="227">
        <v>126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47</v>
      </c>
      <c r="K68" s="69">
        <f t="shared" ref="K68:L68" si="1">SUM(K59:K67)</f>
        <v>158</v>
      </c>
      <c r="L68" s="69">
        <f t="shared" si="1"/>
        <v>158</v>
      </c>
      <c r="M68" s="69"/>
      <c r="N68" s="69"/>
      <c r="O68" s="69"/>
      <c r="P68" s="68">
        <v>10</v>
      </c>
      <c r="Q68" s="71">
        <f t="shared" si="0"/>
        <v>5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9.25" customHeight="1">
      <c r="A82" s="305" t="s">
        <v>263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60.75" customHeight="1">
      <c r="A83" s="305" t="s">
        <v>263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58.5" customHeight="1">
      <c r="A84" s="305" t="s">
        <v>263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69" customHeight="1">
      <c r="A85" s="305" t="s">
        <v>264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 hidden="1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/>
      <c r="K127" s="226">
        <v>0</v>
      </c>
      <c r="L127" s="226">
        <v>0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0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0</v>
      </c>
      <c r="K128" s="226">
        <v>32</v>
      </c>
      <c r="L128" s="226">
        <v>32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0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 hidden="1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/>
      <c r="K136" s="226">
        <v>0</v>
      </c>
      <c r="L136" s="226">
        <v>0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 hidden="1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0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225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9</v>
      </c>
      <c r="K138" s="226">
        <v>34</v>
      </c>
      <c r="L138" s="226">
        <v>34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1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38</v>
      </c>
      <c r="K139" s="226">
        <v>91</v>
      </c>
      <c r="L139" s="226">
        <v>91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4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47</v>
      </c>
      <c r="K146" s="14">
        <f t="shared" ref="K146:L146" si="5">SUM(K123:K145)</f>
        <v>158</v>
      </c>
      <c r="L146" s="14">
        <f t="shared" si="5"/>
        <v>158</v>
      </c>
      <c r="M146" s="9"/>
      <c r="N146" s="9"/>
      <c r="O146" s="9"/>
      <c r="P146" s="66">
        <v>10</v>
      </c>
      <c r="Q146" s="67">
        <f>J146*0.1</f>
        <v>5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30" t="s">
        <v>59</v>
      </c>
      <c r="B152" s="23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9.25" customHeight="1">
      <c r="A160" s="305" t="s">
        <v>263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60.75" customHeight="1">
      <c r="A161" s="305" t="s">
        <v>263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58.5" customHeight="1">
      <c r="A162" s="305" t="s">
        <v>263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3" customHeight="1">
      <c r="A163" s="305" t="s">
        <v>264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 ht="9" customHeight="1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 ht="22.5" customHeigh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7.5" customHeigh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18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07.2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 ht="9" customHeigh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 ht="24.75" customHeight="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 ht="1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95:L195"/>
    <mergeCell ref="A196:L196"/>
    <mergeCell ref="A197:O197"/>
    <mergeCell ref="A198:O198"/>
    <mergeCell ref="A200:O200"/>
    <mergeCell ref="N173:N174"/>
    <mergeCell ref="A176:A177"/>
    <mergeCell ref="B176:B177"/>
    <mergeCell ref="C176:C177"/>
    <mergeCell ref="D176:D177"/>
    <mergeCell ref="E176:E177"/>
    <mergeCell ref="F176:F177"/>
    <mergeCell ref="A179:J179"/>
    <mergeCell ref="A184:A185"/>
    <mergeCell ref="B184:B185"/>
    <mergeCell ref="C184:C185"/>
    <mergeCell ref="D184:D185"/>
    <mergeCell ref="E184:E185"/>
    <mergeCell ref="F184:F185"/>
    <mergeCell ref="M180:O180"/>
    <mergeCell ref="M173:M174"/>
    <mergeCell ref="A148:K148"/>
    <mergeCell ref="E149:K149"/>
    <mergeCell ref="E150:K150"/>
    <mergeCell ref="E152:K152"/>
    <mergeCell ref="A188:O188"/>
    <mergeCell ref="A165:O165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51:K151"/>
    <mergeCell ref="A153:F153"/>
    <mergeCell ref="A154:K154"/>
    <mergeCell ref="A155:K155"/>
    <mergeCell ref="A156:K156"/>
    <mergeCell ref="H163:L163"/>
    <mergeCell ref="A180:A182"/>
    <mergeCell ref="B180:D180"/>
    <mergeCell ref="E180:F180"/>
    <mergeCell ref="G180:I180"/>
    <mergeCell ref="J180:L180"/>
    <mergeCell ref="A157:I157"/>
    <mergeCell ref="J173:J174"/>
    <mergeCell ref="K173:K174"/>
    <mergeCell ref="L173:L174"/>
    <mergeCell ref="M167:M17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24" max="16" man="1"/>
    <brk id="8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>
      <c r="L1" s="125" t="s">
        <v>441</v>
      </c>
    </row>
    <row r="2" spans="1:15">
      <c r="L2" s="125" t="s">
        <v>471</v>
      </c>
    </row>
    <row r="3" spans="1:15" ht="35.25" customHeight="1">
      <c r="A3" s="379" t="s">
        <v>432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295"/>
      <c r="L9" s="295"/>
      <c r="M9" s="296" t="s">
        <v>166</v>
      </c>
      <c r="N9" s="291"/>
      <c r="O9" s="292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294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294"/>
      <c r="B13" s="62"/>
      <c r="C13" s="62"/>
      <c r="D13" s="62"/>
      <c r="E13" s="62"/>
      <c r="F13" s="62"/>
      <c r="G13" s="62"/>
      <c r="H13" s="62"/>
      <c r="I13" s="62"/>
      <c r="J13" s="62"/>
      <c r="K13" s="290"/>
      <c r="L13" s="290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293"/>
      <c r="L19" s="293"/>
      <c r="M19" s="293"/>
      <c r="N19" s="293"/>
      <c r="O19" s="293"/>
      <c r="P19" s="23"/>
      <c r="Q19" s="23"/>
      <c r="R19" s="23"/>
    </row>
    <row r="20" spans="1:18" ht="35.25" customHeight="1">
      <c r="A20" s="377" t="s">
        <v>436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293"/>
      <c r="L20" s="293"/>
      <c r="M20" s="293"/>
      <c r="N20" s="293"/>
      <c r="O20" s="293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290"/>
      <c r="L21" s="290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283"/>
      <c r="L22" s="283"/>
      <c r="M22" s="283"/>
      <c r="N22" s="283"/>
      <c r="O22" s="283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283"/>
      <c r="L23" s="283"/>
      <c r="M23" s="283"/>
      <c r="N23" s="283"/>
      <c r="O23" s="283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283"/>
      <c r="L24" s="283"/>
      <c r="M24" s="283"/>
      <c r="N24" s="283"/>
      <c r="O24" s="283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283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283"/>
    </row>
    <row r="28" spans="1:18" ht="32.25" customHeight="1">
      <c r="A28" s="283" t="s">
        <v>9</v>
      </c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357"/>
      <c r="N28" s="350"/>
      <c r="O28" s="283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283"/>
      <c r="N29" s="8"/>
      <c r="O29" s="283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283"/>
      <c r="L30" s="283"/>
      <c r="M30" s="283"/>
      <c r="N30" s="8"/>
      <c r="O30" s="283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283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283"/>
    </row>
    <row r="33" spans="1:15" ht="112.5">
      <c r="A33" s="322"/>
      <c r="B33" s="278" t="s">
        <v>25</v>
      </c>
      <c r="C33" s="278" t="s">
        <v>26</v>
      </c>
      <c r="D33" s="278" t="s">
        <v>27</v>
      </c>
      <c r="E33" s="278" t="s">
        <v>28</v>
      </c>
      <c r="F33" s="278" t="s">
        <v>18</v>
      </c>
      <c r="G33" s="322"/>
      <c r="H33" s="278" t="s">
        <v>15</v>
      </c>
      <c r="I33" s="278" t="s">
        <v>16</v>
      </c>
      <c r="J33" s="316"/>
      <c r="K33" s="316"/>
      <c r="L33" s="322"/>
      <c r="M33" s="350"/>
      <c r="N33" s="316"/>
      <c r="O33" s="283"/>
    </row>
    <row r="34" spans="1:15">
      <c r="A34" s="304">
        <v>1</v>
      </c>
      <c r="B34" s="304">
        <v>2</v>
      </c>
      <c r="C34" s="304">
        <v>3</v>
      </c>
      <c r="D34" s="304">
        <v>4</v>
      </c>
      <c r="E34" s="304">
        <v>5</v>
      </c>
      <c r="F34" s="304">
        <v>6</v>
      </c>
      <c r="G34" s="278">
        <v>7</v>
      </c>
      <c r="H34" s="278">
        <v>8</v>
      </c>
      <c r="I34" s="278">
        <v>9</v>
      </c>
      <c r="J34" s="278">
        <v>10</v>
      </c>
      <c r="K34" s="278">
        <v>11</v>
      </c>
      <c r="L34" s="278">
        <v>12</v>
      </c>
      <c r="M34" s="286">
        <v>13</v>
      </c>
      <c r="N34" s="286">
        <v>14</v>
      </c>
      <c r="O34" s="283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278" t="s">
        <v>95</v>
      </c>
      <c r="I35" s="278">
        <v>744</v>
      </c>
      <c r="J35" s="278">
        <v>100</v>
      </c>
      <c r="K35" s="286">
        <v>100</v>
      </c>
      <c r="L35" s="286">
        <v>100</v>
      </c>
      <c r="M35" s="286">
        <v>10</v>
      </c>
      <c r="N35" s="71">
        <v>10</v>
      </c>
      <c r="O35" s="283"/>
    </row>
    <row r="36" spans="1:15" ht="179.25" customHeight="1">
      <c r="A36" s="359"/>
      <c r="B36" s="360"/>
      <c r="C36" s="361"/>
      <c r="D36" s="361"/>
      <c r="E36" s="362"/>
      <c r="F36" s="316"/>
      <c r="G36" s="212" t="s">
        <v>384</v>
      </c>
      <c r="H36" s="278" t="s">
        <v>385</v>
      </c>
      <c r="I36" s="278">
        <v>642</v>
      </c>
      <c r="J36" s="278">
        <v>0</v>
      </c>
      <c r="K36" s="286">
        <v>0</v>
      </c>
      <c r="L36" s="286">
        <v>0</v>
      </c>
      <c r="M36" s="286">
        <v>0</v>
      </c>
      <c r="N36" s="286">
        <v>0</v>
      </c>
      <c r="O36" s="283"/>
    </row>
    <row r="37" spans="1:15" ht="69" hidden="1" customHeight="1">
      <c r="A37" s="363" t="s">
        <v>207</v>
      </c>
      <c r="B37" s="364" t="s">
        <v>177</v>
      </c>
      <c r="C37" s="316" t="s">
        <v>19</v>
      </c>
      <c r="D37" s="361" t="s">
        <v>154</v>
      </c>
      <c r="E37" s="362" t="s">
        <v>30</v>
      </c>
      <c r="F37" s="316"/>
      <c r="G37" s="212" t="s">
        <v>383</v>
      </c>
      <c r="H37" s="278" t="s">
        <v>95</v>
      </c>
      <c r="I37" s="278">
        <v>744</v>
      </c>
      <c r="J37" s="278">
        <v>100</v>
      </c>
      <c r="K37" s="286">
        <v>100</v>
      </c>
      <c r="L37" s="286">
        <v>100</v>
      </c>
      <c r="M37" s="286">
        <v>10</v>
      </c>
      <c r="N37" s="71">
        <v>10</v>
      </c>
      <c r="O37" s="283"/>
    </row>
    <row r="38" spans="1:15" ht="174.75" hidden="1" customHeight="1">
      <c r="A38" s="363"/>
      <c r="B38" s="364"/>
      <c r="C38" s="316"/>
      <c r="D38" s="361"/>
      <c r="E38" s="362"/>
      <c r="F38" s="316"/>
      <c r="G38" s="212" t="s">
        <v>384</v>
      </c>
      <c r="H38" s="278" t="s">
        <v>385</v>
      </c>
      <c r="I38" s="278">
        <v>642</v>
      </c>
      <c r="J38" s="278">
        <v>0</v>
      </c>
      <c r="K38" s="286">
        <v>0</v>
      </c>
      <c r="L38" s="286">
        <v>0</v>
      </c>
      <c r="M38" s="286">
        <v>0</v>
      </c>
      <c r="N38" s="286">
        <v>0</v>
      </c>
      <c r="O38" s="283"/>
    </row>
    <row r="39" spans="1:15" ht="74.25" hidden="1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411"/>
      <c r="G39" s="212" t="s">
        <v>383</v>
      </c>
      <c r="H39" s="278" t="s">
        <v>95</v>
      </c>
      <c r="I39" s="278">
        <v>744</v>
      </c>
      <c r="J39" s="278">
        <v>100</v>
      </c>
      <c r="K39" s="286">
        <v>100</v>
      </c>
      <c r="L39" s="286">
        <v>100</v>
      </c>
      <c r="M39" s="286">
        <v>10</v>
      </c>
      <c r="N39" s="71">
        <v>10</v>
      </c>
      <c r="O39" s="283"/>
    </row>
    <row r="40" spans="1:15" ht="134.25" hidden="1" customHeight="1">
      <c r="A40" s="393"/>
      <c r="B40" s="360"/>
      <c r="C40" s="361"/>
      <c r="D40" s="394"/>
      <c r="E40" s="362"/>
      <c r="F40" s="392"/>
      <c r="G40" s="212" t="s">
        <v>384</v>
      </c>
      <c r="H40" s="278" t="s">
        <v>385</v>
      </c>
      <c r="I40" s="278">
        <v>642</v>
      </c>
      <c r="J40" s="278">
        <v>0</v>
      </c>
      <c r="K40" s="286">
        <v>0</v>
      </c>
      <c r="L40" s="286">
        <v>0</v>
      </c>
      <c r="M40" s="286">
        <v>0</v>
      </c>
      <c r="N40" s="286">
        <v>0</v>
      </c>
      <c r="O40" s="283"/>
    </row>
    <row r="41" spans="1:15" ht="62.25" customHeight="1">
      <c r="A41" s="395" t="s">
        <v>206</v>
      </c>
      <c r="B41" s="360" t="s">
        <v>364</v>
      </c>
      <c r="C41" s="390" t="s">
        <v>17</v>
      </c>
      <c r="D41" s="394" t="s">
        <v>158</v>
      </c>
      <c r="E41" s="362" t="s">
        <v>30</v>
      </c>
      <c r="F41" s="316"/>
      <c r="G41" s="212" t="s">
        <v>383</v>
      </c>
      <c r="H41" s="278" t="s">
        <v>95</v>
      </c>
      <c r="I41" s="278">
        <v>744</v>
      </c>
      <c r="J41" s="278">
        <v>100</v>
      </c>
      <c r="K41" s="286">
        <v>100</v>
      </c>
      <c r="L41" s="286">
        <v>100</v>
      </c>
      <c r="M41" s="286">
        <v>10</v>
      </c>
      <c r="N41" s="71">
        <v>10</v>
      </c>
      <c r="O41" s="283"/>
    </row>
    <row r="42" spans="1:15" ht="173.25" customHeight="1">
      <c r="A42" s="395"/>
      <c r="B42" s="360"/>
      <c r="C42" s="390"/>
      <c r="D42" s="394"/>
      <c r="E42" s="362"/>
      <c r="F42" s="316"/>
      <c r="G42" s="212" t="s">
        <v>384</v>
      </c>
      <c r="H42" s="278" t="s">
        <v>385</v>
      </c>
      <c r="I42" s="278">
        <v>642</v>
      </c>
      <c r="J42" s="278">
        <v>0</v>
      </c>
      <c r="K42" s="286">
        <v>0</v>
      </c>
      <c r="L42" s="286">
        <v>0</v>
      </c>
      <c r="M42" s="286">
        <v>0</v>
      </c>
      <c r="N42" s="286">
        <v>0</v>
      </c>
      <c r="O42" s="283"/>
    </row>
    <row r="43" spans="1:15" hidden="1">
      <c r="A43" s="213"/>
      <c r="B43" s="214"/>
      <c r="C43" s="215"/>
      <c r="D43" s="216"/>
      <c r="E43" s="91"/>
      <c r="F43" s="216"/>
      <c r="G43" s="285"/>
      <c r="H43" s="65"/>
      <c r="I43" s="65"/>
      <c r="J43" s="65"/>
      <c r="K43" s="8"/>
      <c r="L43" s="8"/>
      <c r="M43" s="8"/>
      <c r="N43" s="8"/>
      <c r="O43" s="283"/>
    </row>
    <row r="44" spans="1:15" hidden="1">
      <c r="A44" s="213"/>
      <c r="B44" s="214"/>
      <c r="C44" s="215"/>
      <c r="D44" s="216"/>
      <c r="E44" s="91"/>
      <c r="F44" s="216"/>
      <c r="G44" s="285"/>
      <c r="H44" s="65"/>
      <c r="I44" s="65"/>
      <c r="J44" s="65"/>
      <c r="K44" s="8"/>
      <c r="L44" s="8"/>
      <c r="M44" s="8"/>
      <c r="N44" s="8"/>
      <c r="O44" s="283"/>
    </row>
    <row r="45" spans="1:15" hidden="1">
      <c r="A45" s="213"/>
      <c r="B45" s="214"/>
      <c r="C45" s="215"/>
      <c r="D45" s="216"/>
      <c r="E45" s="91"/>
      <c r="F45" s="216"/>
      <c r="G45" s="285"/>
      <c r="H45" s="65"/>
      <c r="I45" s="65"/>
      <c r="J45" s="65"/>
      <c r="K45" s="8"/>
      <c r="L45" s="8"/>
      <c r="M45" s="8"/>
      <c r="N45" s="8"/>
      <c r="O45" s="283"/>
    </row>
    <row r="46" spans="1:15" hidden="1">
      <c r="A46" s="213"/>
      <c r="B46" s="214"/>
      <c r="C46" s="215"/>
      <c r="D46" s="216"/>
      <c r="E46" s="91"/>
      <c r="F46" s="216"/>
      <c r="G46" s="285"/>
      <c r="H46" s="65"/>
      <c r="I46" s="65"/>
      <c r="J46" s="65"/>
      <c r="K46" s="8"/>
      <c r="L46" s="8"/>
      <c r="M46" s="8"/>
      <c r="N46" s="8"/>
      <c r="O46" s="283"/>
    </row>
    <row r="47" spans="1:15" hidden="1">
      <c r="A47" s="213"/>
      <c r="B47" s="214"/>
      <c r="C47" s="215"/>
      <c r="D47" s="216"/>
      <c r="E47" s="91"/>
      <c r="F47" s="216"/>
      <c r="G47" s="285"/>
      <c r="H47" s="65"/>
      <c r="I47" s="65"/>
      <c r="J47" s="65"/>
      <c r="K47" s="8"/>
      <c r="L47" s="8"/>
      <c r="M47" s="8"/>
      <c r="N47" s="8"/>
      <c r="O47" s="283"/>
    </row>
    <row r="48" spans="1:15" hidden="1">
      <c r="A48" s="213"/>
      <c r="B48" s="214"/>
      <c r="C48" s="215"/>
      <c r="D48" s="216"/>
      <c r="E48" s="91"/>
      <c r="F48" s="216"/>
      <c r="G48" s="285"/>
      <c r="H48" s="65"/>
      <c r="I48" s="65"/>
      <c r="J48" s="65"/>
      <c r="K48" s="8"/>
      <c r="L48" s="8"/>
      <c r="M48" s="8"/>
      <c r="N48" s="8"/>
      <c r="O48" s="283"/>
    </row>
    <row r="49" spans="1:17" hidden="1">
      <c r="A49" s="213"/>
      <c r="B49" s="214"/>
      <c r="C49" s="215"/>
      <c r="D49" s="216"/>
      <c r="E49" s="91"/>
      <c r="F49" s="216"/>
      <c r="G49" s="285"/>
      <c r="H49" s="65"/>
      <c r="I49" s="65"/>
      <c r="J49" s="65"/>
      <c r="K49" s="8"/>
      <c r="L49" s="8"/>
      <c r="M49" s="8"/>
      <c r="N49" s="8"/>
      <c r="O49" s="283"/>
    </row>
    <row r="50" spans="1:17" hidden="1">
      <c r="A50" s="213"/>
      <c r="B50" s="214"/>
      <c r="C50" s="215"/>
      <c r="D50" s="216"/>
      <c r="E50" s="91"/>
      <c r="F50" s="216"/>
      <c r="G50" s="285"/>
      <c r="H50" s="65"/>
      <c r="I50" s="65"/>
      <c r="J50" s="65"/>
      <c r="K50" s="8"/>
      <c r="L50" s="8"/>
      <c r="M50" s="8"/>
      <c r="N50" s="8"/>
      <c r="O50" s="283"/>
    </row>
    <row r="51" spans="1:17" hidden="1">
      <c r="A51" s="213"/>
      <c r="B51" s="214"/>
      <c r="C51" s="215"/>
      <c r="D51" s="216"/>
      <c r="E51" s="91"/>
      <c r="F51" s="216"/>
      <c r="G51" s="285"/>
      <c r="H51" s="65"/>
      <c r="I51" s="65"/>
      <c r="J51" s="65"/>
      <c r="K51" s="8"/>
      <c r="L51" s="8"/>
      <c r="M51" s="8"/>
      <c r="N51" s="8"/>
      <c r="O51" s="283"/>
    </row>
    <row r="52" spans="1:17" hidden="1">
      <c r="A52" s="213"/>
      <c r="B52" s="214"/>
      <c r="C52" s="215"/>
      <c r="D52" s="216"/>
      <c r="E52" s="91"/>
      <c r="F52" s="216"/>
      <c r="G52" s="285"/>
      <c r="H52" s="65"/>
      <c r="I52" s="65"/>
      <c r="J52" s="65"/>
      <c r="K52" s="8"/>
      <c r="L52" s="8"/>
      <c r="M52" s="8"/>
      <c r="N52" s="8"/>
      <c r="O52" s="283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283"/>
      <c r="L54" s="283"/>
      <c r="M54" s="283"/>
      <c r="N54" s="283"/>
      <c r="O54" s="283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12.5">
      <c r="A57" s="322"/>
      <c r="B57" s="278" t="s">
        <v>25</v>
      </c>
      <c r="C57" s="278" t="s">
        <v>26</v>
      </c>
      <c r="D57" s="278" t="s">
        <v>27</v>
      </c>
      <c r="E57" s="278" t="s">
        <v>28</v>
      </c>
      <c r="F57" s="278" t="s">
        <v>159</v>
      </c>
      <c r="G57" s="322"/>
      <c r="H57" s="278" t="s">
        <v>29</v>
      </c>
      <c r="I57" s="278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278">
        <v>1</v>
      </c>
      <c r="B58" s="278">
        <v>2</v>
      </c>
      <c r="C58" s="278">
        <v>3</v>
      </c>
      <c r="D58" s="278">
        <v>4</v>
      </c>
      <c r="E58" s="278">
        <v>5</v>
      </c>
      <c r="F58" s="278">
        <v>6</v>
      </c>
      <c r="G58" s="278">
        <v>7</v>
      </c>
      <c r="H58" s="278">
        <v>8</v>
      </c>
      <c r="I58" s="278">
        <v>9</v>
      </c>
      <c r="J58" s="278">
        <v>10</v>
      </c>
      <c r="K58" s="278">
        <v>11</v>
      </c>
      <c r="L58" s="278">
        <v>12</v>
      </c>
      <c r="M58" s="278">
        <v>13</v>
      </c>
      <c r="N58" s="278">
        <v>14</v>
      </c>
      <c r="O58" s="278">
        <v>15</v>
      </c>
      <c r="P58" s="66">
        <v>16</v>
      </c>
      <c r="Q58" s="66">
        <v>17</v>
      </c>
    </row>
    <row r="59" spans="1:17" s="98" customFormat="1" ht="103.5" customHeight="1">
      <c r="A59" s="263" t="s">
        <v>205</v>
      </c>
      <c r="B59" s="264" t="s">
        <v>364</v>
      </c>
      <c r="C59" s="288" t="s">
        <v>17</v>
      </c>
      <c r="D59" s="288" t="s">
        <v>154</v>
      </c>
      <c r="E59" s="289" t="s">
        <v>30</v>
      </c>
      <c r="F59" s="299" t="s">
        <v>55</v>
      </c>
      <c r="G59" s="299" t="s">
        <v>31</v>
      </c>
      <c r="H59" s="299" t="s">
        <v>32</v>
      </c>
      <c r="I59" s="117" t="s">
        <v>102</v>
      </c>
      <c r="J59" s="299">
        <v>40</v>
      </c>
      <c r="K59" s="299">
        <v>120</v>
      </c>
      <c r="L59" s="299">
        <v>120</v>
      </c>
      <c r="M59" s="299" t="s">
        <v>18</v>
      </c>
      <c r="N59" s="299" t="s">
        <v>18</v>
      </c>
      <c r="O59" s="299" t="s">
        <v>18</v>
      </c>
      <c r="P59" s="289">
        <v>10</v>
      </c>
      <c r="Q59" s="118">
        <f>J59*0.1</f>
        <v>4</v>
      </c>
    </row>
    <row r="60" spans="1:17" ht="78.75" hidden="1" customHeight="1">
      <c r="A60" s="262" t="s">
        <v>207</v>
      </c>
      <c r="B60" s="265" t="s">
        <v>177</v>
      </c>
      <c r="C60" s="278" t="s">
        <v>19</v>
      </c>
      <c r="D60" s="288" t="s">
        <v>154</v>
      </c>
      <c r="E60" s="289" t="s">
        <v>30</v>
      </c>
      <c r="F60" s="299" t="s">
        <v>55</v>
      </c>
      <c r="G60" s="299" t="s">
        <v>31</v>
      </c>
      <c r="H60" s="299" t="s">
        <v>32</v>
      </c>
      <c r="I60" s="117" t="s">
        <v>102</v>
      </c>
      <c r="J60" s="299"/>
      <c r="K60" s="299">
        <v>0</v>
      </c>
      <c r="L60" s="299">
        <v>0</v>
      </c>
      <c r="M60" s="278" t="s">
        <v>18</v>
      </c>
      <c r="N60" s="278" t="s">
        <v>18</v>
      </c>
      <c r="O60" s="278" t="s">
        <v>18</v>
      </c>
      <c r="P60" s="286">
        <v>10</v>
      </c>
      <c r="Q60" s="71">
        <f>J60*0.1</f>
        <v>0</v>
      </c>
    </row>
    <row r="61" spans="1:17" ht="150" hidden="1">
      <c r="A61" s="266" t="s">
        <v>160</v>
      </c>
      <c r="B61" s="265" t="s">
        <v>181</v>
      </c>
      <c r="C61" s="297" t="s">
        <v>17</v>
      </c>
      <c r="D61" s="299" t="s">
        <v>154</v>
      </c>
      <c r="E61" s="289" t="s">
        <v>30</v>
      </c>
      <c r="F61" s="299" t="s">
        <v>86</v>
      </c>
      <c r="G61" s="299" t="s">
        <v>31</v>
      </c>
      <c r="H61" s="299" t="s">
        <v>32</v>
      </c>
      <c r="I61" s="117" t="s">
        <v>102</v>
      </c>
      <c r="J61" s="299"/>
      <c r="K61" s="299">
        <v>0</v>
      </c>
      <c r="L61" s="299">
        <v>0</v>
      </c>
      <c r="M61" s="278" t="s">
        <v>18</v>
      </c>
      <c r="N61" s="278" t="s">
        <v>18</v>
      </c>
      <c r="O61" s="278" t="s">
        <v>18</v>
      </c>
      <c r="P61" s="286">
        <v>10</v>
      </c>
      <c r="Q61" s="71">
        <f t="shared" ref="Q61:Q68" si="0">J61*0.1</f>
        <v>0</v>
      </c>
    </row>
    <row r="62" spans="1:17" ht="131.25" hidden="1">
      <c r="A62" s="267" t="s">
        <v>178</v>
      </c>
      <c r="B62" s="265" t="s">
        <v>179</v>
      </c>
      <c r="C62" s="297" t="s">
        <v>19</v>
      </c>
      <c r="D62" s="299" t="s">
        <v>154</v>
      </c>
      <c r="E62" s="289" t="s">
        <v>30</v>
      </c>
      <c r="F62" s="299" t="s">
        <v>86</v>
      </c>
      <c r="G62" s="299" t="s">
        <v>31</v>
      </c>
      <c r="H62" s="299" t="s">
        <v>32</v>
      </c>
      <c r="I62" s="117" t="s">
        <v>102</v>
      </c>
      <c r="J62" s="299"/>
      <c r="K62" s="299">
        <v>0</v>
      </c>
      <c r="L62" s="299">
        <v>0</v>
      </c>
      <c r="M62" s="278" t="s">
        <v>18</v>
      </c>
      <c r="N62" s="278" t="s">
        <v>18</v>
      </c>
      <c r="O62" s="278" t="s">
        <v>18</v>
      </c>
      <c r="P62" s="286">
        <v>10</v>
      </c>
      <c r="Q62" s="71">
        <f t="shared" si="0"/>
        <v>0</v>
      </c>
    </row>
    <row r="63" spans="1:17" s="98" customFormat="1" ht="96.75" hidden="1" customHeight="1">
      <c r="A63" s="268" t="s">
        <v>208</v>
      </c>
      <c r="B63" s="264" t="s">
        <v>177</v>
      </c>
      <c r="C63" s="288" t="s">
        <v>19</v>
      </c>
      <c r="D63" s="299" t="s">
        <v>158</v>
      </c>
      <c r="E63" s="289" t="s">
        <v>30</v>
      </c>
      <c r="F63" s="299" t="s">
        <v>55</v>
      </c>
      <c r="G63" s="299" t="s">
        <v>31</v>
      </c>
      <c r="H63" s="299" t="s">
        <v>32</v>
      </c>
      <c r="I63" s="117" t="s">
        <v>102</v>
      </c>
      <c r="J63" s="299"/>
      <c r="K63" s="299">
        <v>0</v>
      </c>
      <c r="L63" s="299">
        <v>0</v>
      </c>
      <c r="M63" s="299" t="s">
        <v>18</v>
      </c>
      <c r="N63" s="299" t="s">
        <v>18</v>
      </c>
      <c r="O63" s="299" t="s">
        <v>18</v>
      </c>
      <c r="P63" s="289">
        <v>10</v>
      </c>
      <c r="Q63" s="118">
        <f t="shared" si="0"/>
        <v>0</v>
      </c>
    </row>
    <row r="64" spans="1:17" ht="96.75" customHeight="1">
      <c r="A64" s="269" t="s">
        <v>206</v>
      </c>
      <c r="B64" s="264" t="s">
        <v>364</v>
      </c>
      <c r="C64" s="297" t="s">
        <v>17</v>
      </c>
      <c r="D64" s="299" t="s">
        <v>158</v>
      </c>
      <c r="E64" s="289" t="s">
        <v>30</v>
      </c>
      <c r="F64" s="299" t="s">
        <v>55</v>
      </c>
      <c r="G64" s="299" t="s">
        <v>31</v>
      </c>
      <c r="H64" s="299" t="s">
        <v>32</v>
      </c>
      <c r="I64" s="117" t="s">
        <v>102</v>
      </c>
      <c r="J64" s="299">
        <v>48</v>
      </c>
      <c r="K64" s="299">
        <v>100</v>
      </c>
      <c r="L64" s="299">
        <v>100</v>
      </c>
      <c r="M64" s="278" t="s">
        <v>18</v>
      </c>
      <c r="N64" s="278" t="s">
        <v>18</v>
      </c>
      <c r="O64" s="278" t="s">
        <v>18</v>
      </c>
      <c r="P64" s="286">
        <v>10</v>
      </c>
      <c r="Q64" s="71">
        <f t="shared" si="0"/>
        <v>5</v>
      </c>
    </row>
    <row r="65" spans="1:17" ht="150" hidden="1">
      <c r="A65" s="270" t="s">
        <v>182</v>
      </c>
      <c r="B65" s="265" t="s">
        <v>181</v>
      </c>
      <c r="C65" s="297" t="s">
        <v>17</v>
      </c>
      <c r="D65" s="299" t="s">
        <v>158</v>
      </c>
      <c r="E65" s="289" t="s">
        <v>30</v>
      </c>
      <c r="F65" s="299" t="s">
        <v>86</v>
      </c>
      <c r="G65" s="299" t="s">
        <v>31</v>
      </c>
      <c r="H65" s="299" t="s">
        <v>32</v>
      </c>
      <c r="I65" s="117" t="s">
        <v>102</v>
      </c>
      <c r="J65" s="299"/>
      <c r="K65" s="299">
        <f t="shared" ref="K65:K66" si="1">J65</f>
        <v>0</v>
      </c>
      <c r="L65" s="299">
        <f t="shared" ref="L65:L66" si="2">J65</f>
        <v>0</v>
      </c>
      <c r="M65" s="278" t="s">
        <v>18</v>
      </c>
      <c r="N65" s="278" t="s">
        <v>18</v>
      </c>
      <c r="O65" s="278" t="s">
        <v>18</v>
      </c>
      <c r="P65" s="286">
        <v>5</v>
      </c>
      <c r="Q65" s="71">
        <f t="shared" si="0"/>
        <v>0</v>
      </c>
    </row>
    <row r="66" spans="1:17" ht="131.25" hidden="1">
      <c r="A66" s="270" t="s">
        <v>183</v>
      </c>
      <c r="B66" s="265" t="s">
        <v>179</v>
      </c>
      <c r="C66" s="297" t="s">
        <v>19</v>
      </c>
      <c r="D66" s="299" t="s">
        <v>158</v>
      </c>
      <c r="E66" s="289" t="s">
        <v>30</v>
      </c>
      <c r="F66" s="299" t="s">
        <v>86</v>
      </c>
      <c r="G66" s="299" t="s">
        <v>31</v>
      </c>
      <c r="H66" s="299" t="s">
        <v>32</v>
      </c>
      <c r="I66" s="117" t="s">
        <v>102</v>
      </c>
      <c r="J66" s="299"/>
      <c r="K66" s="299">
        <f t="shared" si="1"/>
        <v>0</v>
      </c>
      <c r="L66" s="299">
        <f t="shared" si="2"/>
        <v>0</v>
      </c>
      <c r="M66" s="278" t="s">
        <v>18</v>
      </c>
      <c r="N66" s="278" t="s">
        <v>18</v>
      </c>
      <c r="O66" s="278" t="s">
        <v>18</v>
      </c>
      <c r="P66" s="286"/>
      <c r="Q66" s="71">
        <f t="shared" si="0"/>
        <v>0</v>
      </c>
    </row>
    <row r="67" spans="1:17" hidden="1">
      <c r="A67" s="19"/>
      <c r="B67" s="286"/>
      <c r="C67" s="278"/>
      <c r="D67" s="278"/>
      <c r="E67" s="286"/>
      <c r="F67" s="286"/>
      <c r="G67" s="278"/>
      <c r="H67" s="278"/>
      <c r="I67" s="121"/>
      <c r="J67" s="278"/>
      <c r="K67" s="278"/>
      <c r="L67" s="278"/>
      <c r="M67" s="278"/>
      <c r="N67" s="278"/>
      <c r="O67" s="278"/>
      <c r="P67" s="286"/>
      <c r="Q67" s="71">
        <f t="shared" si="0"/>
        <v>0</v>
      </c>
    </row>
    <row r="68" spans="1:17" ht="23.25" customHeight="1">
      <c r="A68" s="11" t="s">
        <v>92</v>
      </c>
      <c r="B68" s="286"/>
      <c r="C68" s="278"/>
      <c r="D68" s="278"/>
      <c r="E68" s="286"/>
      <c r="F68" s="286"/>
      <c r="G68" s="278"/>
      <c r="H68" s="278"/>
      <c r="I68" s="12"/>
      <c r="J68" s="278">
        <f>SUM(J59:J67)</f>
        <v>88</v>
      </c>
      <c r="K68" s="278">
        <f>SUM(K59:K67)</f>
        <v>220</v>
      </c>
      <c r="L68" s="278">
        <f>SUM(L59:L67)</f>
        <v>220</v>
      </c>
      <c r="M68" s="278"/>
      <c r="N68" s="278"/>
      <c r="O68" s="278"/>
      <c r="P68" s="286">
        <v>10</v>
      </c>
      <c r="Q68" s="71">
        <f t="shared" si="0"/>
        <v>9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283"/>
      <c r="M71" s="283"/>
      <c r="N71" s="283"/>
      <c r="O71" s="283"/>
    </row>
    <row r="72" spans="1:17">
      <c r="A72" s="278" t="s">
        <v>35</v>
      </c>
      <c r="B72" s="278" t="s">
        <v>36</v>
      </c>
      <c r="C72" s="278" t="s">
        <v>37</v>
      </c>
      <c r="D72" s="278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283"/>
      <c r="M72" s="283"/>
      <c r="N72" s="283"/>
      <c r="O72" s="283"/>
    </row>
    <row r="73" spans="1:17">
      <c r="A73" s="278">
        <v>1</v>
      </c>
      <c r="B73" s="278">
        <v>2</v>
      </c>
      <c r="C73" s="278">
        <v>3</v>
      </c>
      <c r="D73" s="278">
        <v>4</v>
      </c>
      <c r="E73" s="316">
        <v>5</v>
      </c>
      <c r="F73" s="344"/>
      <c r="G73" s="344"/>
      <c r="H73" s="344"/>
      <c r="I73" s="344"/>
      <c r="J73" s="344"/>
      <c r="K73" s="344"/>
      <c r="L73" s="283"/>
      <c r="M73" s="283"/>
      <c r="N73" s="283"/>
      <c r="O73" s="283"/>
    </row>
    <row r="74" spans="1:17">
      <c r="A74" s="278" t="s">
        <v>18</v>
      </c>
      <c r="B74" s="278" t="s">
        <v>18</v>
      </c>
      <c r="C74" s="278" t="s">
        <v>18</v>
      </c>
      <c r="D74" s="278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283"/>
      <c r="M74" s="283"/>
      <c r="N74" s="283"/>
      <c r="O74" s="283"/>
    </row>
    <row r="75" spans="1:17">
      <c r="A75" s="340" t="s">
        <v>39</v>
      </c>
      <c r="B75" s="340"/>
      <c r="C75" s="340"/>
      <c r="D75" s="340"/>
      <c r="E75" s="340"/>
      <c r="F75" s="340"/>
      <c r="G75" s="283"/>
      <c r="H75" s="283"/>
      <c r="I75" s="283"/>
      <c r="J75" s="283"/>
      <c r="K75" s="283"/>
      <c r="L75" s="283"/>
      <c r="M75" s="283"/>
      <c r="N75" s="283"/>
      <c r="O75" s="283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284"/>
      <c r="M76" s="284"/>
      <c r="N76" s="284"/>
      <c r="O76" s="284"/>
    </row>
    <row r="77" spans="1:17" ht="232.5" customHeight="1">
      <c r="A77" s="358" t="s">
        <v>388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284"/>
      <c r="M77" s="284"/>
      <c r="N77" s="284"/>
      <c r="O77" s="284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284"/>
      <c r="M78" s="284"/>
      <c r="N78" s="284"/>
      <c r="O78" s="284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283"/>
      <c r="K79" s="283"/>
      <c r="L79" s="283"/>
      <c r="M79" s="283"/>
      <c r="N79" s="283"/>
      <c r="O79" s="283"/>
    </row>
    <row r="80" spans="1:17" ht="18.75" customHeight="1">
      <c r="A80" s="350" t="s">
        <v>43</v>
      </c>
      <c r="B80" s="350"/>
      <c r="C80" s="350"/>
      <c r="D80" s="350"/>
      <c r="E80" s="350" t="s">
        <v>44</v>
      </c>
      <c r="F80" s="350"/>
      <c r="G80" s="350"/>
      <c r="H80" s="350" t="s">
        <v>45</v>
      </c>
      <c r="I80" s="350"/>
      <c r="J80" s="350"/>
      <c r="K80" s="350"/>
      <c r="L80" s="350"/>
      <c r="M80" s="283"/>
      <c r="N80" s="283"/>
      <c r="O80" s="283"/>
      <c r="P80" s="283"/>
    </row>
    <row r="81" spans="1:15">
      <c r="A81" s="316">
        <v>1</v>
      </c>
      <c r="B81" s="316"/>
      <c r="C81" s="316"/>
      <c r="D81" s="316"/>
      <c r="E81" s="337">
        <v>2</v>
      </c>
      <c r="F81" s="396"/>
      <c r="G81" s="389"/>
      <c r="H81" s="350">
        <v>3</v>
      </c>
      <c r="I81" s="350"/>
      <c r="J81" s="350"/>
      <c r="K81" s="350"/>
      <c r="L81" s="350"/>
    </row>
    <row r="82" spans="1:15" ht="55.5" customHeight="1">
      <c r="A82" s="311" t="s">
        <v>437</v>
      </c>
      <c r="B82" s="312"/>
      <c r="C82" s="312"/>
      <c r="D82" s="313"/>
      <c r="E82" s="337" t="s">
        <v>46</v>
      </c>
      <c r="F82" s="396"/>
      <c r="G82" s="389"/>
      <c r="H82" s="337" t="s">
        <v>47</v>
      </c>
      <c r="I82" s="396"/>
      <c r="J82" s="396"/>
      <c r="K82" s="396"/>
      <c r="L82" s="389"/>
    </row>
    <row r="83" spans="1:15" ht="56.25" customHeight="1">
      <c r="A83" s="311" t="s">
        <v>437</v>
      </c>
      <c r="B83" s="312"/>
      <c r="C83" s="312"/>
      <c r="D83" s="313"/>
      <c r="E83" s="337" t="s">
        <v>48</v>
      </c>
      <c r="F83" s="396"/>
      <c r="G83" s="389"/>
      <c r="H83" s="337" t="s">
        <v>49</v>
      </c>
      <c r="I83" s="396"/>
      <c r="J83" s="396"/>
      <c r="K83" s="396"/>
      <c r="L83" s="389"/>
    </row>
    <row r="84" spans="1:15" ht="54.75" customHeight="1">
      <c r="A84" s="311" t="s">
        <v>437</v>
      </c>
      <c r="B84" s="312"/>
      <c r="C84" s="312"/>
      <c r="D84" s="313"/>
      <c r="E84" s="337" t="s">
        <v>51</v>
      </c>
      <c r="F84" s="396"/>
      <c r="G84" s="389"/>
      <c r="H84" s="337" t="s">
        <v>47</v>
      </c>
      <c r="I84" s="396"/>
      <c r="J84" s="396"/>
      <c r="K84" s="396"/>
      <c r="L84" s="389"/>
    </row>
    <row r="85" spans="1:15" ht="56.25" customHeight="1">
      <c r="A85" s="311" t="s">
        <v>438</v>
      </c>
      <c r="B85" s="312"/>
      <c r="C85" s="312"/>
      <c r="D85" s="313"/>
      <c r="E85" s="337" t="s">
        <v>50</v>
      </c>
      <c r="F85" s="396"/>
      <c r="G85" s="389"/>
      <c r="H85" s="397" t="s">
        <v>171</v>
      </c>
      <c r="I85" s="338"/>
      <c r="J85" s="338"/>
      <c r="K85" s="338"/>
      <c r="L85" s="339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83"/>
      <c r="K86" s="283"/>
      <c r="L86" s="283"/>
      <c r="M86" s="283"/>
      <c r="N86" s="283"/>
      <c r="O86" s="283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283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283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283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283"/>
      <c r="N90" s="8"/>
      <c r="O90" s="283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283"/>
      <c r="L91" s="283"/>
      <c r="M91" s="283"/>
      <c r="N91" s="8"/>
      <c r="O91" s="283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283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283"/>
    </row>
    <row r="94" spans="1:15" ht="56.25">
      <c r="A94" s="322"/>
      <c r="B94" s="278" t="s">
        <v>26</v>
      </c>
      <c r="C94" s="278" t="s">
        <v>27</v>
      </c>
      <c r="D94" s="278" t="s">
        <v>18</v>
      </c>
      <c r="E94" s="278" t="s">
        <v>57</v>
      </c>
      <c r="F94" s="278" t="s">
        <v>18</v>
      </c>
      <c r="G94" s="322"/>
      <c r="H94" s="278" t="s">
        <v>15</v>
      </c>
      <c r="I94" s="278" t="s">
        <v>16</v>
      </c>
      <c r="J94" s="316"/>
      <c r="K94" s="316"/>
      <c r="L94" s="322"/>
      <c r="M94" s="350"/>
      <c r="N94" s="316"/>
      <c r="O94" s="283"/>
    </row>
    <row r="95" spans="1:15">
      <c r="A95" s="304">
        <v>1</v>
      </c>
      <c r="B95" s="304">
        <v>2</v>
      </c>
      <c r="C95" s="304">
        <v>3</v>
      </c>
      <c r="D95" s="304">
        <v>4</v>
      </c>
      <c r="E95" s="304">
        <v>5</v>
      </c>
      <c r="F95" s="304">
        <v>6</v>
      </c>
      <c r="G95" s="278">
        <v>7</v>
      </c>
      <c r="H95" s="278">
        <v>8</v>
      </c>
      <c r="I95" s="278">
        <v>9</v>
      </c>
      <c r="J95" s="278">
        <v>10</v>
      </c>
      <c r="K95" s="278">
        <v>11</v>
      </c>
      <c r="L95" s="278">
        <v>12</v>
      </c>
      <c r="M95" s="286">
        <v>13</v>
      </c>
      <c r="N95" s="286">
        <v>14</v>
      </c>
      <c r="O95" s="283"/>
    </row>
    <row r="96" spans="1:15" ht="162.75" hidden="1" customHeight="1">
      <c r="A96" s="271" t="s">
        <v>185</v>
      </c>
      <c r="B96" s="297" t="s">
        <v>153</v>
      </c>
      <c r="C96" s="297" t="s">
        <v>154</v>
      </c>
      <c r="D96" s="286" t="s">
        <v>18</v>
      </c>
      <c r="E96" s="282" t="s">
        <v>55</v>
      </c>
      <c r="F96" s="278" t="s">
        <v>18</v>
      </c>
      <c r="G96" s="212" t="s">
        <v>384</v>
      </c>
      <c r="H96" s="278" t="s">
        <v>387</v>
      </c>
      <c r="I96" s="278">
        <v>642</v>
      </c>
      <c r="J96" s="278">
        <v>0</v>
      </c>
      <c r="K96" s="278">
        <v>0</v>
      </c>
      <c r="L96" s="278">
        <v>0</v>
      </c>
      <c r="M96" s="286">
        <v>0</v>
      </c>
      <c r="N96" s="71">
        <v>0</v>
      </c>
      <c r="O96" s="283"/>
    </row>
    <row r="97" spans="1:15" ht="162.75" hidden="1" customHeight="1">
      <c r="A97" s="272" t="s">
        <v>186</v>
      </c>
      <c r="B97" s="297" t="s">
        <v>54</v>
      </c>
      <c r="C97" s="297" t="s">
        <v>154</v>
      </c>
      <c r="D97" s="286" t="s">
        <v>18</v>
      </c>
      <c r="E97" s="282" t="s">
        <v>55</v>
      </c>
      <c r="F97" s="278"/>
      <c r="G97" s="212" t="s">
        <v>384</v>
      </c>
      <c r="H97" s="278" t="s">
        <v>387</v>
      </c>
      <c r="I97" s="278">
        <v>642</v>
      </c>
      <c r="J97" s="278">
        <v>0</v>
      </c>
      <c r="K97" s="278">
        <v>0</v>
      </c>
      <c r="L97" s="278">
        <v>0</v>
      </c>
      <c r="M97" s="286">
        <v>0</v>
      </c>
      <c r="N97" s="71">
        <v>0</v>
      </c>
      <c r="O97" s="283"/>
    </row>
    <row r="98" spans="1:15" ht="162.75" hidden="1" customHeight="1">
      <c r="A98" s="262" t="s">
        <v>187</v>
      </c>
      <c r="B98" s="297" t="s">
        <v>20</v>
      </c>
      <c r="C98" s="297" t="s">
        <v>154</v>
      </c>
      <c r="D98" s="286" t="s">
        <v>18</v>
      </c>
      <c r="E98" s="282" t="s">
        <v>55</v>
      </c>
      <c r="F98" s="278"/>
      <c r="G98" s="212" t="s">
        <v>384</v>
      </c>
      <c r="H98" s="278" t="s">
        <v>387</v>
      </c>
      <c r="I98" s="278">
        <v>642</v>
      </c>
      <c r="J98" s="278">
        <v>0</v>
      </c>
      <c r="K98" s="278">
        <v>0</v>
      </c>
      <c r="L98" s="278">
        <v>0</v>
      </c>
      <c r="M98" s="286">
        <v>0</v>
      </c>
      <c r="N98" s="71">
        <v>0</v>
      </c>
      <c r="O98" s="283"/>
    </row>
    <row r="99" spans="1:15" ht="162.75" customHeight="1">
      <c r="A99" s="269" t="s">
        <v>188</v>
      </c>
      <c r="B99" s="297" t="s">
        <v>155</v>
      </c>
      <c r="C99" s="297" t="s">
        <v>154</v>
      </c>
      <c r="D99" s="286" t="s">
        <v>18</v>
      </c>
      <c r="E99" s="282" t="s">
        <v>55</v>
      </c>
      <c r="F99" s="278"/>
      <c r="G99" s="212" t="s">
        <v>384</v>
      </c>
      <c r="H99" s="278" t="s">
        <v>387</v>
      </c>
      <c r="I99" s="278">
        <v>642</v>
      </c>
      <c r="J99" s="278">
        <v>0</v>
      </c>
      <c r="K99" s="278">
        <v>0</v>
      </c>
      <c r="L99" s="278">
        <v>0</v>
      </c>
      <c r="M99" s="286">
        <v>0</v>
      </c>
      <c r="N99" s="71">
        <v>0</v>
      </c>
      <c r="O99" s="283"/>
    </row>
    <row r="100" spans="1:15" ht="162.75" customHeight="1">
      <c r="A100" s="262" t="s">
        <v>189</v>
      </c>
      <c r="B100" s="297" t="s">
        <v>56</v>
      </c>
      <c r="C100" s="297" t="s">
        <v>154</v>
      </c>
      <c r="D100" s="286" t="s">
        <v>18</v>
      </c>
      <c r="E100" s="282" t="s">
        <v>55</v>
      </c>
      <c r="F100" s="278"/>
      <c r="G100" s="212" t="s">
        <v>384</v>
      </c>
      <c r="H100" s="278" t="s">
        <v>387</v>
      </c>
      <c r="I100" s="278">
        <v>642</v>
      </c>
      <c r="J100" s="278">
        <v>0</v>
      </c>
      <c r="K100" s="278">
        <v>0</v>
      </c>
      <c r="L100" s="278">
        <v>0</v>
      </c>
      <c r="M100" s="286">
        <v>0</v>
      </c>
      <c r="N100" s="71">
        <v>0</v>
      </c>
      <c r="O100" s="283"/>
    </row>
    <row r="101" spans="1:15" ht="162.75" hidden="1" customHeight="1">
      <c r="A101" s="273" t="s">
        <v>190</v>
      </c>
      <c r="B101" s="297" t="s">
        <v>153</v>
      </c>
      <c r="C101" s="297" t="s">
        <v>154</v>
      </c>
      <c r="D101" s="286" t="s">
        <v>18</v>
      </c>
      <c r="E101" s="282" t="s">
        <v>86</v>
      </c>
      <c r="F101" s="278"/>
      <c r="G101" s="212" t="s">
        <v>384</v>
      </c>
      <c r="H101" s="278" t="s">
        <v>387</v>
      </c>
      <c r="I101" s="278">
        <v>642</v>
      </c>
      <c r="J101" s="278">
        <v>0</v>
      </c>
      <c r="K101" s="278">
        <v>0</v>
      </c>
      <c r="L101" s="278">
        <v>0</v>
      </c>
      <c r="M101" s="286">
        <v>0</v>
      </c>
      <c r="N101" s="71">
        <v>0</v>
      </c>
      <c r="O101" s="283"/>
    </row>
    <row r="102" spans="1:15" ht="162.75" hidden="1" customHeight="1">
      <c r="A102" s="273" t="s">
        <v>191</v>
      </c>
      <c r="B102" s="297" t="s">
        <v>54</v>
      </c>
      <c r="C102" s="297" t="s">
        <v>154</v>
      </c>
      <c r="D102" s="286" t="s">
        <v>18</v>
      </c>
      <c r="E102" s="282" t="s">
        <v>86</v>
      </c>
      <c r="F102" s="278"/>
      <c r="G102" s="212" t="s">
        <v>384</v>
      </c>
      <c r="H102" s="278" t="s">
        <v>387</v>
      </c>
      <c r="I102" s="278">
        <v>642</v>
      </c>
      <c r="J102" s="278">
        <v>0</v>
      </c>
      <c r="K102" s="278">
        <v>0</v>
      </c>
      <c r="L102" s="278">
        <v>0</v>
      </c>
      <c r="M102" s="286">
        <v>0</v>
      </c>
      <c r="N102" s="71">
        <v>0</v>
      </c>
      <c r="O102" s="283"/>
    </row>
    <row r="103" spans="1:15" ht="162.75" hidden="1" customHeight="1">
      <c r="A103" s="273" t="s">
        <v>192</v>
      </c>
      <c r="B103" s="297" t="s">
        <v>20</v>
      </c>
      <c r="C103" s="297" t="s">
        <v>154</v>
      </c>
      <c r="D103" s="286" t="s">
        <v>18</v>
      </c>
      <c r="E103" s="282" t="s">
        <v>86</v>
      </c>
      <c r="F103" s="278"/>
      <c r="G103" s="212" t="s">
        <v>384</v>
      </c>
      <c r="H103" s="278" t="s">
        <v>387</v>
      </c>
      <c r="I103" s="278">
        <v>642</v>
      </c>
      <c r="J103" s="278">
        <v>0</v>
      </c>
      <c r="K103" s="278">
        <v>0</v>
      </c>
      <c r="L103" s="278">
        <v>0</v>
      </c>
      <c r="M103" s="286">
        <v>0</v>
      </c>
      <c r="N103" s="71">
        <v>0</v>
      </c>
      <c r="O103" s="283"/>
    </row>
    <row r="104" spans="1:15" ht="162.75" hidden="1" customHeight="1">
      <c r="A104" s="273" t="s">
        <v>193</v>
      </c>
      <c r="B104" s="297" t="s">
        <v>155</v>
      </c>
      <c r="C104" s="297" t="s">
        <v>154</v>
      </c>
      <c r="D104" s="286" t="s">
        <v>18</v>
      </c>
      <c r="E104" s="282" t="s">
        <v>86</v>
      </c>
      <c r="F104" s="278"/>
      <c r="G104" s="212" t="s">
        <v>384</v>
      </c>
      <c r="H104" s="278" t="s">
        <v>387</v>
      </c>
      <c r="I104" s="278">
        <v>642</v>
      </c>
      <c r="J104" s="278">
        <v>0</v>
      </c>
      <c r="K104" s="278">
        <v>0</v>
      </c>
      <c r="L104" s="278">
        <v>0</v>
      </c>
      <c r="M104" s="286">
        <v>0</v>
      </c>
      <c r="N104" s="71">
        <v>0</v>
      </c>
      <c r="O104" s="283"/>
    </row>
    <row r="105" spans="1:15" ht="162.75" hidden="1" customHeight="1">
      <c r="A105" s="273" t="s">
        <v>194</v>
      </c>
      <c r="B105" s="297" t="s">
        <v>56</v>
      </c>
      <c r="C105" s="297" t="s">
        <v>154</v>
      </c>
      <c r="D105" s="286" t="s">
        <v>18</v>
      </c>
      <c r="E105" s="282" t="s">
        <v>86</v>
      </c>
      <c r="F105" s="278"/>
      <c r="G105" s="212" t="s">
        <v>384</v>
      </c>
      <c r="H105" s="278" t="s">
        <v>387</v>
      </c>
      <c r="I105" s="278">
        <v>642</v>
      </c>
      <c r="J105" s="278">
        <v>0</v>
      </c>
      <c r="K105" s="278">
        <v>0</v>
      </c>
      <c r="L105" s="278">
        <v>0</v>
      </c>
      <c r="M105" s="286">
        <v>0</v>
      </c>
      <c r="N105" s="71">
        <v>0</v>
      </c>
      <c r="O105" s="283"/>
    </row>
    <row r="106" spans="1:15" ht="162.75" hidden="1" customHeight="1">
      <c r="A106" s="262" t="s">
        <v>195</v>
      </c>
      <c r="B106" s="297" t="s">
        <v>153</v>
      </c>
      <c r="C106" s="297" t="s">
        <v>158</v>
      </c>
      <c r="D106" s="286" t="s">
        <v>18</v>
      </c>
      <c r="E106" s="282" t="s">
        <v>55</v>
      </c>
      <c r="F106" s="278"/>
      <c r="G106" s="212" t="s">
        <v>384</v>
      </c>
      <c r="H106" s="278" t="s">
        <v>387</v>
      </c>
      <c r="I106" s="278">
        <v>642</v>
      </c>
      <c r="J106" s="278">
        <v>0</v>
      </c>
      <c r="K106" s="278">
        <v>0</v>
      </c>
      <c r="L106" s="278">
        <v>0</v>
      </c>
      <c r="M106" s="286">
        <v>0</v>
      </c>
      <c r="N106" s="71">
        <v>0</v>
      </c>
      <c r="O106" s="283"/>
    </row>
    <row r="107" spans="1:15" ht="162.75" hidden="1" customHeight="1">
      <c r="A107" s="262" t="s">
        <v>196</v>
      </c>
      <c r="B107" s="297" t="s">
        <v>54</v>
      </c>
      <c r="C107" s="297" t="s">
        <v>158</v>
      </c>
      <c r="D107" s="286" t="s">
        <v>18</v>
      </c>
      <c r="E107" s="282" t="s">
        <v>55</v>
      </c>
      <c r="F107" s="278"/>
      <c r="G107" s="212" t="s">
        <v>384</v>
      </c>
      <c r="H107" s="278" t="s">
        <v>387</v>
      </c>
      <c r="I107" s="278">
        <v>642</v>
      </c>
      <c r="J107" s="278">
        <v>0</v>
      </c>
      <c r="K107" s="278">
        <v>0</v>
      </c>
      <c r="L107" s="278">
        <v>0</v>
      </c>
      <c r="M107" s="286">
        <v>0</v>
      </c>
      <c r="N107" s="71">
        <v>0</v>
      </c>
      <c r="O107" s="283"/>
    </row>
    <row r="108" spans="1:15" ht="162.75" customHeight="1">
      <c r="A108" s="262" t="s">
        <v>197</v>
      </c>
      <c r="B108" s="297" t="s">
        <v>20</v>
      </c>
      <c r="C108" s="297" t="s">
        <v>158</v>
      </c>
      <c r="D108" s="286" t="s">
        <v>18</v>
      </c>
      <c r="E108" s="282" t="s">
        <v>55</v>
      </c>
      <c r="F108" s="278"/>
      <c r="G108" s="212" t="s">
        <v>384</v>
      </c>
      <c r="H108" s="278" t="s">
        <v>387</v>
      </c>
      <c r="I108" s="278">
        <v>642</v>
      </c>
      <c r="J108" s="278">
        <v>0</v>
      </c>
      <c r="K108" s="278">
        <v>0</v>
      </c>
      <c r="L108" s="278">
        <v>0</v>
      </c>
      <c r="M108" s="286">
        <v>0</v>
      </c>
      <c r="N108" s="71">
        <v>0</v>
      </c>
      <c r="O108" s="283"/>
    </row>
    <row r="109" spans="1:15" ht="162.75" customHeight="1">
      <c r="A109" s="269" t="s">
        <v>198</v>
      </c>
      <c r="B109" s="297" t="s">
        <v>155</v>
      </c>
      <c r="C109" s="297" t="s">
        <v>158</v>
      </c>
      <c r="D109" s="286" t="s">
        <v>18</v>
      </c>
      <c r="E109" s="282" t="s">
        <v>55</v>
      </c>
      <c r="F109" s="278"/>
      <c r="G109" s="212" t="s">
        <v>384</v>
      </c>
      <c r="H109" s="278" t="s">
        <v>387</v>
      </c>
      <c r="I109" s="278">
        <v>642</v>
      </c>
      <c r="J109" s="278">
        <v>0</v>
      </c>
      <c r="K109" s="278">
        <v>0</v>
      </c>
      <c r="L109" s="278">
        <v>0</v>
      </c>
      <c r="M109" s="286">
        <v>0</v>
      </c>
      <c r="N109" s="71">
        <v>0</v>
      </c>
      <c r="O109" s="283"/>
    </row>
    <row r="110" spans="1:15" ht="162.75" customHeight="1">
      <c r="A110" s="262" t="s">
        <v>199</v>
      </c>
      <c r="B110" s="297" t="s">
        <v>56</v>
      </c>
      <c r="C110" s="297" t="s">
        <v>158</v>
      </c>
      <c r="D110" s="286" t="s">
        <v>18</v>
      </c>
      <c r="E110" s="282" t="s">
        <v>55</v>
      </c>
      <c r="F110" s="278"/>
      <c r="G110" s="212" t="s">
        <v>384</v>
      </c>
      <c r="H110" s="278" t="s">
        <v>387</v>
      </c>
      <c r="I110" s="278">
        <v>642</v>
      </c>
      <c r="J110" s="278">
        <v>0</v>
      </c>
      <c r="K110" s="278">
        <v>0</v>
      </c>
      <c r="L110" s="278">
        <v>0</v>
      </c>
      <c r="M110" s="286">
        <v>0</v>
      </c>
      <c r="N110" s="71">
        <v>0</v>
      </c>
      <c r="O110" s="283"/>
    </row>
    <row r="111" spans="1:15" ht="162.75" hidden="1" customHeight="1">
      <c r="A111" s="274" t="s">
        <v>200</v>
      </c>
      <c r="B111" s="297" t="s">
        <v>153</v>
      </c>
      <c r="C111" s="297" t="s">
        <v>158</v>
      </c>
      <c r="D111" s="286" t="s">
        <v>18</v>
      </c>
      <c r="E111" s="282" t="s">
        <v>86</v>
      </c>
      <c r="F111" s="278"/>
      <c r="G111" s="212" t="s">
        <v>384</v>
      </c>
      <c r="H111" s="278" t="s">
        <v>387</v>
      </c>
      <c r="I111" s="278">
        <v>642</v>
      </c>
      <c r="J111" s="278">
        <v>0</v>
      </c>
      <c r="K111" s="278">
        <v>0</v>
      </c>
      <c r="L111" s="278">
        <v>0</v>
      </c>
      <c r="M111" s="286">
        <v>0</v>
      </c>
      <c r="N111" s="71">
        <v>0</v>
      </c>
      <c r="O111" s="283"/>
    </row>
    <row r="112" spans="1:15" ht="162.75" hidden="1" customHeight="1">
      <c r="A112" s="274" t="s">
        <v>201</v>
      </c>
      <c r="B112" s="297" t="s">
        <v>54</v>
      </c>
      <c r="C112" s="297" t="s">
        <v>158</v>
      </c>
      <c r="D112" s="286" t="s">
        <v>18</v>
      </c>
      <c r="E112" s="282" t="s">
        <v>86</v>
      </c>
      <c r="F112" s="278"/>
      <c r="G112" s="212" t="s">
        <v>384</v>
      </c>
      <c r="H112" s="278" t="s">
        <v>387</v>
      </c>
      <c r="I112" s="278">
        <v>642</v>
      </c>
      <c r="J112" s="278">
        <v>0</v>
      </c>
      <c r="K112" s="278">
        <v>0</v>
      </c>
      <c r="L112" s="278">
        <v>0</v>
      </c>
      <c r="M112" s="286">
        <v>0</v>
      </c>
      <c r="N112" s="71">
        <v>0</v>
      </c>
      <c r="O112" s="283"/>
    </row>
    <row r="113" spans="1:17" ht="162.75" hidden="1" customHeight="1">
      <c r="A113" s="274" t="s">
        <v>202</v>
      </c>
      <c r="B113" s="297" t="s">
        <v>20</v>
      </c>
      <c r="C113" s="297" t="s">
        <v>158</v>
      </c>
      <c r="D113" s="286" t="s">
        <v>18</v>
      </c>
      <c r="E113" s="282" t="s">
        <v>86</v>
      </c>
      <c r="F113" s="278"/>
      <c r="G113" s="212" t="s">
        <v>384</v>
      </c>
      <c r="H113" s="278" t="s">
        <v>387</v>
      </c>
      <c r="I113" s="278">
        <v>642</v>
      </c>
      <c r="J113" s="278">
        <v>0</v>
      </c>
      <c r="K113" s="278">
        <v>0</v>
      </c>
      <c r="L113" s="278">
        <v>0</v>
      </c>
      <c r="M113" s="286">
        <v>0</v>
      </c>
      <c r="N113" s="71">
        <v>0</v>
      </c>
      <c r="O113" s="283"/>
    </row>
    <row r="114" spans="1:17" ht="162.75" hidden="1" customHeight="1">
      <c r="A114" s="274" t="s">
        <v>203</v>
      </c>
      <c r="B114" s="297" t="s">
        <v>155</v>
      </c>
      <c r="C114" s="297" t="s">
        <v>158</v>
      </c>
      <c r="D114" s="286" t="s">
        <v>18</v>
      </c>
      <c r="E114" s="282" t="s">
        <v>86</v>
      </c>
      <c r="F114" s="278"/>
      <c r="G114" s="212" t="s">
        <v>384</v>
      </c>
      <c r="H114" s="278" t="s">
        <v>387</v>
      </c>
      <c r="I114" s="278">
        <v>642</v>
      </c>
      <c r="J114" s="278">
        <v>0</v>
      </c>
      <c r="K114" s="278">
        <v>0</v>
      </c>
      <c r="L114" s="278">
        <v>0</v>
      </c>
      <c r="M114" s="286">
        <v>0</v>
      </c>
      <c r="N114" s="71">
        <v>0</v>
      </c>
      <c r="O114" s="283"/>
    </row>
    <row r="115" spans="1:17" ht="162.75" hidden="1" customHeight="1">
      <c r="A115" s="271" t="s">
        <v>204</v>
      </c>
      <c r="B115" s="297" t="s">
        <v>56</v>
      </c>
      <c r="C115" s="297" t="s">
        <v>158</v>
      </c>
      <c r="D115" s="286" t="s">
        <v>18</v>
      </c>
      <c r="E115" s="282" t="s">
        <v>86</v>
      </c>
      <c r="F115" s="278"/>
      <c r="G115" s="212" t="s">
        <v>384</v>
      </c>
      <c r="H115" s="278" t="s">
        <v>387</v>
      </c>
      <c r="I115" s="278">
        <v>642</v>
      </c>
      <c r="J115" s="278">
        <v>0</v>
      </c>
      <c r="K115" s="278">
        <v>0</v>
      </c>
      <c r="L115" s="278">
        <v>0</v>
      </c>
      <c r="M115" s="286">
        <v>0</v>
      </c>
      <c r="N115" s="71">
        <v>0</v>
      </c>
      <c r="O115" s="283"/>
    </row>
    <row r="116" spans="1:17" ht="18" customHeight="1">
      <c r="A116" s="217"/>
      <c r="B116" s="285"/>
      <c r="C116" s="285"/>
      <c r="D116" s="65"/>
      <c r="E116" s="285"/>
      <c r="F116" s="65"/>
      <c r="G116" s="218"/>
      <c r="H116" s="65"/>
      <c r="I116" s="65"/>
      <c r="J116" s="65"/>
      <c r="K116" s="65"/>
      <c r="L116" s="65"/>
      <c r="M116" s="8"/>
      <c r="N116" s="219"/>
      <c r="O116" s="283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283"/>
      <c r="L118" s="283"/>
      <c r="M118" s="283"/>
      <c r="N118" s="283"/>
      <c r="O118" s="283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278" t="s">
        <v>26</v>
      </c>
      <c r="C121" s="278" t="s">
        <v>27</v>
      </c>
      <c r="D121" s="278" t="s">
        <v>18</v>
      </c>
      <c r="E121" s="278" t="s">
        <v>57</v>
      </c>
      <c r="F121" s="278" t="s">
        <v>18</v>
      </c>
      <c r="G121" s="322"/>
      <c r="H121" s="278" t="s">
        <v>29</v>
      </c>
      <c r="I121" s="278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278">
        <v>4</v>
      </c>
      <c r="E122" s="278">
        <v>5</v>
      </c>
      <c r="F122" s="278">
        <v>6</v>
      </c>
      <c r="G122" s="278">
        <v>7</v>
      </c>
      <c r="H122" s="278">
        <v>8</v>
      </c>
      <c r="I122" s="278">
        <v>9</v>
      </c>
      <c r="J122" s="278">
        <v>10</v>
      </c>
      <c r="K122" s="278">
        <v>11</v>
      </c>
      <c r="L122" s="278">
        <v>12</v>
      </c>
      <c r="M122" s="278">
        <v>13</v>
      </c>
      <c r="N122" s="278">
        <v>14</v>
      </c>
      <c r="O122" s="278">
        <v>15</v>
      </c>
      <c r="P122" s="66">
        <v>16</v>
      </c>
      <c r="Q122" s="66">
        <v>17</v>
      </c>
    </row>
    <row r="123" spans="1:17" ht="56.25" hidden="1">
      <c r="A123" s="271" t="s">
        <v>185</v>
      </c>
      <c r="B123" s="297" t="s">
        <v>153</v>
      </c>
      <c r="C123" s="297" t="s">
        <v>154</v>
      </c>
      <c r="D123" s="286" t="s">
        <v>18</v>
      </c>
      <c r="E123" s="278" t="s">
        <v>55</v>
      </c>
      <c r="F123" s="286" t="s">
        <v>18</v>
      </c>
      <c r="G123" s="278" t="s">
        <v>58</v>
      </c>
      <c r="H123" s="278" t="s">
        <v>32</v>
      </c>
      <c r="I123" s="121" t="s">
        <v>102</v>
      </c>
      <c r="J123" s="278"/>
      <c r="K123" s="278">
        <f>J123</f>
        <v>0</v>
      </c>
      <c r="L123" s="278">
        <f>J123</f>
        <v>0</v>
      </c>
      <c r="M123" s="14" t="s">
        <v>18</v>
      </c>
      <c r="N123" s="278" t="s">
        <v>18</v>
      </c>
      <c r="O123" s="278" t="s">
        <v>18</v>
      </c>
      <c r="P123" s="66">
        <v>10</v>
      </c>
      <c r="Q123" s="67">
        <f>J123*0.1</f>
        <v>0</v>
      </c>
    </row>
    <row r="124" spans="1:17" ht="75" hidden="1">
      <c r="A124" s="272" t="s">
        <v>186</v>
      </c>
      <c r="B124" s="297" t="s">
        <v>54</v>
      </c>
      <c r="C124" s="297" t="s">
        <v>154</v>
      </c>
      <c r="D124" s="286" t="s">
        <v>18</v>
      </c>
      <c r="E124" s="278" t="s">
        <v>55</v>
      </c>
      <c r="F124" s="286" t="s">
        <v>18</v>
      </c>
      <c r="G124" s="278" t="s">
        <v>58</v>
      </c>
      <c r="H124" s="278" t="s">
        <v>32</v>
      </c>
      <c r="I124" s="121" t="s">
        <v>102</v>
      </c>
      <c r="J124" s="278"/>
      <c r="K124" s="278">
        <v>0</v>
      </c>
      <c r="L124" s="278">
        <v>0</v>
      </c>
      <c r="M124" s="14" t="s">
        <v>18</v>
      </c>
      <c r="N124" s="278" t="s">
        <v>18</v>
      </c>
      <c r="O124" s="278" t="s">
        <v>18</v>
      </c>
      <c r="P124" s="66">
        <v>10</v>
      </c>
      <c r="Q124" s="67">
        <f>J124*0.1</f>
        <v>0</v>
      </c>
    </row>
    <row r="125" spans="1:17" ht="37.5" hidden="1">
      <c r="A125" s="262" t="s">
        <v>187</v>
      </c>
      <c r="B125" s="297" t="s">
        <v>20</v>
      </c>
      <c r="C125" s="297" t="s">
        <v>154</v>
      </c>
      <c r="D125" s="286" t="s">
        <v>18</v>
      </c>
      <c r="E125" s="278" t="s">
        <v>55</v>
      </c>
      <c r="F125" s="286" t="s">
        <v>18</v>
      </c>
      <c r="G125" s="278" t="s">
        <v>58</v>
      </c>
      <c r="H125" s="278" t="s">
        <v>32</v>
      </c>
      <c r="I125" s="121" t="s">
        <v>102</v>
      </c>
      <c r="J125" s="278"/>
      <c r="K125" s="278">
        <f>J125</f>
        <v>0</v>
      </c>
      <c r="L125" s="278">
        <f>J125</f>
        <v>0</v>
      </c>
      <c r="M125" s="14" t="s">
        <v>18</v>
      </c>
      <c r="N125" s="278" t="s">
        <v>18</v>
      </c>
      <c r="O125" s="278" t="s">
        <v>18</v>
      </c>
      <c r="P125" s="66">
        <v>10</v>
      </c>
      <c r="Q125" s="67">
        <f>J125*0.1</f>
        <v>0</v>
      </c>
    </row>
    <row r="126" spans="1:17" ht="93.75">
      <c r="A126" s="269" t="s">
        <v>188</v>
      </c>
      <c r="B126" s="297" t="s">
        <v>155</v>
      </c>
      <c r="C126" s="297" t="s">
        <v>154</v>
      </c>
      <c r="D126" s="286" t="s">
        <v>18</v>
      </c>
      <c r="E126" s="278" t="s">
        <v>55</v>
      </c>
      <c r="F126" s="286" t="s">
        <v>18</v>
      </c>
      <c r="G126" s="278" t="s">
        <v>58</v>
      </c>
      <c r="H126" s="278" t="s">
        <v>32</v>
      </c>
      <c r="I126" s="121" t="s">
        <v>102</v>
      </c>
      <c r="J126" s="278">
        <v>2</v>
      </c>
      <c r="K126" s="278">
        <v>0</v>
      </c>
      <c r="L126" s="278">
        <v>0</v>
      </c>
      <c r="M126" s="14" t="s">
        <v>18</v>
      </c>
      <c r="N126" s="278" t="s">
        <v>18</v>
      </c>
      <c r="O126" s="278" t="s">
        <v>18</v>
      </c>
      <c r="P126" s="66">
        <v>10</v>
      </c>
      <c r="Q126" s="67">
        <f t="shared" ref="Q126" si="3">J126*0.1</f>
        <v>0</v>
      </c>
    </row>
    <row r="127" spans="1:17" ht="93.75">
      <c r="A127" s="269" t="s">
        <v>188</v>
      </c>
      <c r="B127" s="297" t="s">
        <v>155</v>
      </c>
      <c r="C127" s="297" t="s">
        <v>154</v>
      </c>
      <c r="D127" s="286" t="s">
        <v>18</v>
      </c>
      <c r="E127" s="278" t="s">
        <v>55</v>
      </c>
      <c r="F127" s="286" t="s">
        <v>18</v>
      </c>
      <c r="G127" s="278" t="s">
        <v>58</v>
      </c>
      <c r="H127" s="278" t="s">
        <v>32</v>
      </c>
      <c r="I127" s="121" t="s">
        <v>102</v>
      </c>
      <c r="J127" s="278">
        <v>8</v>
      </c>
      <c r="K127" s="278">
        <v>28</v>
      </c>
      <c r="L127" s="278">
        <v>28</v>
      </c>
      <c r="M127" s="15" t="s">
        <v>421</v>
      </c>
      <c r="N127" s="15" t="s">
        <v>421</v>
      </c>
      <c r="O127" s="15" t="s">
        <v>421</v>
      </c>
      <c r="P127" s="66">
        <v>10</v>
      </c>
      <c r="Q127" s="67">
        <f>J127*0.1</f>
        <v>1</v>
      </c>
    </row>
    <row r="128" spans="1:17" ht="75">
      <c r="A128" s="262" t="s">
        <v>189</v>
      </c>
      <c r="B128" s="297" t="s">
        <v>56</v>
      </c>
      <c r="C128" s="297" t="s">
        <v>154</v>
      </c>
      <c r="D128" s="286" t="s">
        <v>18</v>
      </c>
      <c r="E128" s="278" t="s">
        <v>55</v>
      </c>
      <c r="F128" s="286" t="s">
        <v>234</v>
      </c>
      <c r="G128" s="278" t="s">
        <v>58</v>
      </c>
      <c r="H128" s="278" t="s">
        <v>32</v>
      </c>
      <c r="I128" s="121" t="s">
        <v>102</v>
      </c>
      <c r="J128" s="278">
        <v>30</v>
      </c>
      <c r="K128" s="278">
        <v>92</v>
      </c>
      <c r="L128" s="278">
        <v>92</v>
      </c>
      <c r="M128" s="15" t="s">
        <v>422</v>
      </c>
      <c r="N128" s="15" t="s">
        <v>422</v>
      </c>
      <c r="O128" s="15" t="s">
        <v>422</v>
      </c>
      <c r="P128" s="66">
        <v>10</v>
      </c>
      <c r="Q128" s="67">
        <f t="shared" ref="Q128:Q145" si="4">J128*0.1</f>
        <v>3</v>
      </c>
    </row>
    <row r="129" spans="1:17" ht="93.75" hidden="1">
      <c r="A129" s="273" t="s">
        <v>190</v>
      </c>
      <c r="B129" s="297" t="s">
        <v>153</v>
      </c>
      <c r="C129" s="297" t="s">
        <v>154</v>
      </c>
      <c r="D129" s="286" t="s">
        <v>18</v>
      </c>
      <c r="E129" s="278" t="s">
        <v>86</v>
      </c>
      <c r="F129" s="286" t="s">
        <v>18</v>
      </c>
      <c r="G129" s="278" t="s">
        <v>58</v>
      </c>
      <c r="H129" s="278" t="s">
        <v>32</v>
      </c>
      <c r="I129" s="121" t="s">
        <v>102</v>
      </c>
      <c r="J129" s="278"/>
      <c r="K129" s="278">
        <v>0</v>
      </c>
      <c r="L129" s="278">
        <v>0</v>
      </c>
      <c r="M129" s="14" t="s">
        <v>18</v>
      </c>
      <c r="N129" s="278" t="s">
        <v>18</v>
      </c>
      <c r="O129" s="278" t="s">
        <v>18</v>
      </c>
      <c r="P129" s="66">
        <v>10</v>
      </c>
      <c r="Q129" s="67">
        <f t="shared" si="4"/>
        <v>0</v>
      </c>
    </row>
    <row r="130" spans="1:17" ht="93.75" hidden="1">
      <c r="A130" s="273" t="s">
        <v>191</v>
      </c>
      <c r="B130" s="297" t="s">
        <v>54</v>
      </c>
      <c r="C130" s="297" t="s">
        <v>154</v>
      </c>
      <c r="D130" s="286" t="s">
        <v>18</v>
      </c>
      <c r="E130" s="278" t="s">
        <v>86</v>
      </c>
      <c r="F130" s="286" t="s">
        <v>18</v>
      </c>
      <c r="G130" s="278" t="s">
        <v>58</v>
      </c>
      <c r="H130" s="278" t="s">
        <v>32</v>
      </c>
      <c r="I130" s="121" t="s">
        <v>102</v>
      </c>
      <c r="J130" s="278"/>
      <c r="K130" s="278">
        <v>0</v>
      </c>
      <c r="L130" s="278">
        <v>0</v>
      </c>
      <c r="M130" s="14" t="s">
        <v>18</v>
      </c>
      <c r="N130" s="278" t="s">
        <v>18</v>
      </c>
      <c r="O130" s="278" t="s">
        <v>18</v>
      </c>
      <c r="P130" s="66">
        <v>10</v>
      </c>
      <c r="Q130" s="67">
        <f t="shared" si="4"/>
        <v>0</v>
      </c>
    </row>
    <row r="131" spans="1:17" ht="93.75" hidden="1">
      <c r="A131" s="273" t="s">
        <v>192</v>
      </c>
      <c r="B131" s="297" t="s">
        <v>20</v>
      </c>
      <c r="C131" s="297" t="s">
        <v>154</v>
      </c>
      <c r="D131" s="286" t="s">
        <v>18</v>
      </c>
      <c r="E131" s="278" t="s">
        <v>86</v>
      </c>
      <c r="F131" s="286" t="s">
        <v>18</v>
      </c>
      <c r="G131" s="278" t="s">
        <v>58</v>
      </c>
      <c r="H131" s="278" t="s">
        <v>32</v>
      </c>
      <c r="I131" s="121" t="s">
        <v>102</v>
      </c>
      <c r="J131" s="278"/>
      <c r="K131" s="278">
        <v>0</v>
      </c>
      <c r="L131" s="278">
        <v>0</v>
      </c>
      <c r="M131" s="14" t="s">
        <v>18</v>
      </c>
      <c r="N131" s="278" t="s">
        <v>18</v>
      </c>
      <c r="O131" s="278" t="s">
        <v>18</v>
      </c>
      <c r="P131" s="66">
        <v>10</v>
      </c>
      <c r="Q131" s="67">
        <f t="shared" si="4"/>
        <v>0</v>
      </c>
    </row>
    <row r="132" spans="1:17" ht="93.75" hidden="1">
      <c r="A132" s="273" t="s">
        <v>193</v>
      </c>
      <c r="B132" s="297" t="s">
        <v>155</v>
      </c>
      <c r="C132" s="297" t="s">
        <v>154</v>
      </c>
      <c r="D132" s="286" t="s">
        <v>18</v>
      </c>
      <c r="E132" s="278" t="s">
        <v>86</v>
      </c>
      <c r="F132" s="286" t="s">
        <v>18</v>
      </c>
      <c r="G132" s="278" t="s">
        <v>58</v>
      </c>
      <c r="H132" s="278" t="s">
        <v>32</v>
      </c>
      <c r="I132" s="121" t="s">
        <v>102</v>
      </c>
      <c r="J132" s="278"/>
      <c r="K132" s="278">
        <v>0</v>
      </c>
      <c r="L132" s="278">
        <v>0</v>
      </c>
      <c r="M132" s="15" t="s">
        <v>156</v>
      </c>
      <c r="N132" s="15" t="s">
        <v>156</v>
      </c>
      <c r="O132" s="15" t="s">
        <v>156</v>
      </c>
      <c r="P132" s="66">
        <v>10</v>
      </c>
      <c r="Q132" s="67">
        <f t="shared" si="4"/>
        <v>0</v>
      </c>
    </row>
    <row r="133" spans="1:17" ht="93.75" hidden="1">
      <c r="A133" s="273" t="s">
        <v>194</v>
      </c>
      <c r="B133" s="297" t="s">
        <v>56</v>
      </c>
      <c r="C133" s="297" t="s">
        <v>154</v>
      </c>
      <c r="D133" s="286" t="s">
        <v>18</v>
      </c>
      <c r="E133" s="278" t="s">
        <v>86</v>
      </c>
      <c r="F133" s="286" t="s">
        <v>18</v>
      </c>
      <c r="G133" s="278" t="s">
        <v>58</v>
      </c>
      <c r="H133" s="278" t="s">
        <v>32</v>
      </c>
      <c r="I133" s="121" t="s">
        <v>102</v>
      </c>
      <c r="J133" s="278"/>
      <c r="K133" s="278">
        <v>0</v>
      </c>
      <c r="L133" s="278">
        <v>0</v>
      </c>
      <c r="M133" s="15" t="s">
        <v>157</v>
      </c>
      <c r="N133" s="15" t="s">
        <v>157</v>
      </c>
      <c r="O133" s="15" t="s">
        <v>157</v>
      </c>
      <c r="P133" s="66">
        <v>10</v>
      </c>
      <c r="Q133" s="67">
        <f t="shared" si="4"/>
        <v>0</v>
      </c>
    </row>
    <row r="134" spans="1:17" ht="56.25" hidden="1">
      <c r="A134" s="262" t="s">
        <v>195</v>
      </c>
      <c r="B134" s="297" t="s">
        <v>153</v>
      </c>
      <c r="C134" s="297" t="s">
        <v>158</v>
      </c>
      <c r="D134" s="286" t="s">
        <v>18</v>
      </c>
      <c r="E134" s="278" t="s">
        <v>55</v>
      </c>
      <c r="F134" s="286" t="s">
        <v>18</v>
      </c>
      <c r="G134" s="278" t="s">
        <v>58</v>
      </c>
      <c r="H134" s="278" t="s">
        <v>32</v>
      </c>
      <c r="I134" s="121" t="s">
        <v>102</v>
      </c>
      <c r="J134" s="278"/>
      <c r="K134" s="278">
        <v>0</v>
      </c>
      <c r="L134" s="278">
        <v>0</v>
      </c>
      <c r="M134" s="14" t="s">
        <v>18</v>
      </c>
      <c r="N134" s="278" t="s">
        <v>18</v>
      </c>
      <c r="O134" s="278" t="s">
        <v>18</v>
      </c>
      <c r="P134" s="66">
        <v>10</v>
      </c>
      <c r="Q134" s="67">
        <f t="shared" si="4"/>
        <v>0</v>
      </c>
    </row>
    <row r="135" spans="1:17" ht="75" hidden="1">
      <c r="A135" s="262" t="s">
        <v>196</v>
      </c>
      <c r="B135" s="297" t="s">
        <v>54</v>
      </c>
      <c r="C135" s="297" t="s">
        <v>158</v>
      </c>
      <c r="D135" s="286" t="s">
        <v>18</v>
      </c>
      <c r="E135" s="278" t="s">
        <v>55</v>
      </c>
      <c r="F135" s="286" t="s">
        <v>18</v>
      </c>
      <c r="G135" s="278" t="s">
        <v>58</v>
      </c>
      <c r="H135" s="278" t="s">
        <v>32</v>
      </c>
      <c r="I135" s="121" t="s">
        <v>102</v>
      </c>
      <c r="J135" s="278"/>
      <c r="K135" s="278">
        <v>0</v>
      </c>
      <c r="L135" s="278">
        <v>0</v>
      </c>
      <c r="M135" s="14" t="s">
        <v>18</v>
      </c>
      <c r="N135" s="278" t="s">
        <v>18</v>
      </c>
      <c r="O135" s="278" t="s">
        <v>18</v>
      </c>
      <c r="P135" s="66">
        <v>10</v>
      </c>
      <c r="Q135" s="67">
        <f t="shared" si="4"/>
        <v>0</v>
      </c>
    </row>
    <row r="136" spans="1:17" ht="37.5">
      <c r="A136" s="262" t="s">
        <v>197</v>
      </c>
      <c r="B136" s="297" t="s">
        <v>20</v>
      </c>
      <c r="C136" s="297" t="s">
        <v>158</v>
      </c>
      <c r="D136" s="286" t="s">
        <v>18</v>
      </c>
      <c r="E136" s="278" t="s">
        <v>55</v>
      </c>
      <c r="F136" s="286" t="s">
        <v>18</v>
      </c>
      <c r="G136" s="278" t="s">
        <v>58</v>
      </c>
      <c r="H136" s="278" t="s">
        <v>32</v>
      </c>
      <c r="I136" s="121" t="s">
        <v>102</v>
      </c>
      <c r="J136" s="278"/>
      <c r="K136" s="278">
        <v>1</v>
      </c>
      <c r="L136" s="278">
        <v>1</v>
      </c>
      <c r="M136" s="14" t="s">
        <v>18</v>
      </c>
      <c r="N136" s="278" t="s">
        <v>18</v>
      </c>
      <c r="O136" s="278" t="s">
        <v>18</v>
      </c>
      <c r="P136" s="66">
        <v>10</v>
      </c>
      <c r="Q136" s="67">
        <f t="shared" si="4"/>
        <v>0</v>
      </c>
    </row>
    <row r="137" spans="1:17" ht="93.75">
      <c r="A137" s="269" t="s">
        <v>198</v>
      </c>
      <c r="B137" s="297" t="s">
        <v>155</v>
      </c>
      <c r="C137" s="297" t="s">
        <v>158</v>
      </c>
      <c r="D137" s="286" t="s">
        <v>18</v>
      </c>
      <c r="E137" s="278" t="s">
        <v>55</v>
      </c>
      <c r="F137" s="286" t="s">
        <v>18</v>
      </c>
      <c r="G137" s="278" t="s">
        <v>58</v>
      </c>
      <c r="H137" s="278" t="s">
        <v>32</v>
      </c>
      <c r="I137" s="121" t="s">
        <v>102</v>
      </c>
      <c r="J137" s="278">
        <v>1</v>
      </c>
      <c r="K137" s="278">
        <v>0</v>
      </c>
      <c r="L137" s="278">
        <v>0</v>
      </c>
      <c r="M137" s="14" t="s">
        <v>18</v>
      </c>
      <c r="N137" s="278" t="s">
        <v>18</v>
      </c>
      <c r="O137" s="278" t="s">
        <v>18</v>
      </c>
      <c r="P137" s="66">
        <v>10</v>
      </c>
      <c r="Q137" s="67">
        <f t="shared" si="4"/>
        <v>0</v>
      </c>
    </row>
    <row r="138" spans="1:17" ht="93.75">
      <c r="A138" s="269" t="s">
        <v>198</v>
      </c>
      <c r="B138" s="297" t="s">
        <v>155</v>
      </c>
      <c r="C138" s="297" t="s">
        <v>158</v>
      </c>
      <c r="D138" s="286" t="s">
        <v>18</v>
      </c>
      <c r="E138" s="278" t="s">
        <v>55</v>
      </c>
      <c r="F138" s="286" t="s">
        <v>18</v>
      </c>
      <c r="G138" s="278" t="s">
        <v>58</v>
      </c>
      <c r="H138" s="278" t="s">
        <v>32</v>
      </c>
      <c r="I138" s="121" t="s">
        <v>102</v>
      </c>
      <c r="J138" s="278">
        <v>11</v>
      </c>
      <c r="K138" s="278">
        <v>31</v>
      </c>
      <c r="L138" s="278">
        <v>31</v>
      </c>
      <c r="M138" s="15" t="s">
        <v>423</v>
      </c>
      <c r="N138" s="15" t="s">
        <v>423</v>
      </c>
      <c r="O138" s="15" t="s">
        <v>423</v>
      </c>
      <c r="P138" s="66">
        <v>10</v>
      </c>
      <c r="Q138" s="67">
        <f>J138*0.1</f>
        <v>1</v>
      </c>
    </row>
    <row r="139" spans="1:17" ht="75">
      <c r="A139" s="262" t="s">
        <v>199</v>
      </c>
      <c r="B139" s="297" t="s">
        <v>56</v>
      </c>
      <c r="C139" s="297" t="s">
        <v>158</v>
      </c>
      <c r="D139" s="286" t="s">
        <v>18</v>
      </c>
      <c r="E139" s="278" t="s">
        <v>55</v>
      </c>
      <c r="F139" s="286" t="s">
        <v>18</v>
      </c>
      <c r="G139" s="278" t="s">
        <v>58</v>
      </c>
      <c r="H139" s="278" t="s">
        <v>32</v>
      </c>
      <c r="I139" s="121" t="s">
        <v>102</v>
      </c>
      <c r="J139" s="278">
        <v>36</v>
      </c>
      <c r="K139" s="278">
        <v>68</v>
      </c>
      <c r="L139" s="278">
        <v>68</v>
      </c>
      <c r="M139" s="15" t="s">
        <v>424</v>
      </c>
      <c r="N139" s="15" t="s">
        <v>424</v>
      </c>
      <c r="O139" s="15" t="s">
        <v>424</v>
      </c>
      <c r="P139" s="66">
        <v>10</v>
      </c>
      <c r="Q139" s="67">
        <f t="shared" si="4"/>
        <v>4</v>
      </c>
    </row>
    <row r="140" spans="1:17" ht="93.75" hidden="1">
      <c r="A140" s="274" t="s">
        <v>200</v>
      </c>
      <c r="B140" s="297" t="s">
        <v>153</v>
      </c>
      <c r="C140" s="297" t="s">
        <v>158</v>
      </c>
      <c r="D140" s="286" t="s">
        <v>18</v>
      </c>
      <c r="E140" s="278" t="s">
        <v>86</v>
      </c>
      <c r="F140" s="286" t="s">
        <v>18</v>
      </c>
      <c r="G140" s="278" t="s">
        <v>58</v>
      </c>
      <c r="H140" s="278" t="s">
        <v>32</v>
      </c>
      <c r="I140" s="121" t="s">
        <v>102</v>
      </c>
      <c r="J140" s="278"/>
      <c r="K140" s="278">
        <f t="shared" ref="K140:K144" si="5">J140</f>
        <v>0</v>
      </c>
      <c r="L140" s="278">
        <f t="shared" ref="L140:L144" si="6">J140</f>
        <v>0</v>
      </c>
      <c r="M140" s="14" t="s">
        <v>18</v>
      </c>
      <c r="N140" s="278" t="s">
        <v>18</v>
      </c>
      <c r="O140" s="278" t="s">
        <v>18</v>
      </c>
      <c r="P140" s="66">
        <v>10</v>
      </c>
      <c r="Q140" s="67">
        <f t="shared" si="4"/>
        <v>0</v>
      </c>
    </row>
    <row r="141" spans="1:17" ht="93.75" hidden="1">
      <c r="A141" s="274" t="s">
        <v>201</v>
      </c>
      <c r="B141" s="297" t="s">
        <v>54</v>
      </c>
      <c r="C141" s="297" t="s">
        <v>158</v>
      </c>
      <c r="D141" s="286" t="s">
        <v>18</v>
      </c>
      <c r="E141" s="278" t="s">
        <v>86</v>
      </c>
      <c r="F141" s="286" t="s">
        <v>18</v>
      </c>
      <c r="G141" s="278" t="s">
        <v>58</v>
      </c>
      <c r="H141" s="278" t="s">
        <v>32</v>
      </c>
      <c r="I141" s="121" t="s">
        <v>102</v>
      </c>
      <c r="J141" s="278"/>
      <c r="K141" s="278">
        <f t="shared" si="5"/>
        <v>0</v>
      </c>
      <c r="L141" s="278">
        <f t="shared" si="6"/>
        <v>0</v>
      </c>
      <c r="M141" s="14" t="s">
        <v>18</v>
      </c>
      <c r="N141" s="278" t="s">
        <v>18</v>
      </c>
      <c r="O141" s="278" t="s">
        <v>18</v>
      </c>
      <c r="P141" s="66">
        <v>10</v>
      </c>
      <c r="Q141" s="67">
        <f t="shared" si="4"/>
        <v>0</v>
      </c>
    </row>
    <row r="142" spans="1:17" ht="93.75" hidden="1">
      <c r="A142" s="274" t="s">
        <v>202</v>
      </c>
      <c r="B142" s="297" t="s">
        <v>20</v>
      </c>
      <c r="C142" s="297" t="s">
        <v>158</v>
      </c>
      <c r="D142" s="286" t="s">
        <v>18</v>
      </c>
      <c r="E142" s="278" t="s">
        <v>86</v>
      </c>
      <c r="F142" s="286" t="s">
        <v>18</v>
      </c>
      <c r="G142" s="278" t="s">
        <v>58</v>
      </c>
      <c r="H142" s="278" t="s">
        <v>32</v>
      </c>
      <c r="I142" s="121" t="s">
        <v>102</v>
      </c>
      <c r="J142" s="278"/>
      <c r="K142" s="278">
        <f t="shared" si="5"/>
        <v>0</v>
      </c>
      <c r="L142" s="278">
        <f t="shared" si="6"/>
        <v>0</v>
      </c>
      <c r="M142" s="14" t="s">
        <v>18</v>
      </c>
      <c r="N142" s="278" t="s">
        <v>18</v>
      </c>
      <c r="O142" s="278" t="s">
        <v>18</v>
      </c>
      <c r="P142" s="66">
        <v>10</v>
      </c>
      <c r="Q142" s="67">
        <f t="shared" si="4"/>
        <v>0</v>
      </c>
    </row>
    <row r="143" spans="1:17" ht="93.75" hidden="1">
      <c r="A143" s="274" t="s">
        <v>203</v>
      </c>
      <c r="B143" s="297" t="s">
        <v>155</v>
      </c>
      <c r="C143" s="297" t="s">
        <v>158</v>
      </c>
      <c r="D143" s="286" t="s">
        <v>18</v>
      </c>
      <c r="E143" s="278" t="s">
        <v>86</v>
      </c>
      <c r="F143" s="286" t="s">
        <v>18</v>
      </c>
      <c r="G143" s="278" t="s">
        <v>58</v>
      </c>
      <c r="H143" s="278" t="s">
        <v>32</v>
      </c>
      <c r="I143" s="121" t="s">
        <v>102</v>
      </c>
      <c r="J143" s="278"/>
      <c r="K143" s="278">
        <f t="shared" si="5"/>
        <v>0</v>
      </c>
      <c r="L143" s="278">
        <f t="shared" si="6"/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4"/>
        <v>0</v>
      </c>
    </row>
    <row r="144" spans="1:17" ht="93.75" hidden="1">
      <c r="A144" s="271" t="s">
        <v>204</v>
      </c>
      <c r="B144" s="297" t="s">
        <v>56</v>
      </c>
      <c r="C144" s="297" t="s">
        <v>158</v>
      </c>
      <c r="D144" s="286" t="s">
        <v>18</v>
      </c>
      <c r="E144" s="278" t="s">
        <v>86</v>
      </c>
      <c r="F144" s="286" t="s">
        <v>18</v>
      </c>
      <c r="G144" s="278" t="s">
        <v>58</v>
      </c>
      <c r="H144" s="278" t="s">
        <v>32</v>
      </c>
      <c r="I144" s="121" t="s">
        <v>102</v>
      </c>
      <c r="J144" s="278"/>
      <c r="K144" s="278">
        <f t="shared" si="5"/>
        <v>0</v>
      </c>
      <c r="L144" s="278">
        <f t="shared" si="6"/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4"/>
        <v>0</v>
      </c>
    </row>
    <row r="145" spans="1:17" hidden="1">
      <c r="A145" s="18"/>
      <c r="B145" s="297"/>
      <c r="C145" s="297"/>
      <c r="D145" s="286"/>
      <c r="E145" s="278"/>
      <c r="F145" s="286"/>
      <c r="G145" s="278"/>
      <c r="H145" s="278"/>
      <c r="I145" s="121"/>
      <c r="J145" s="278"/>
      <c r="K145" s="278"/>
      <c r="L145" s="278"/>
      <c r="M145" s="278"/>
      <c r="N145" s="278"/>
      <c r="O145" s="278"/>
      <c r="P145" s="66">
        <v>10</v>
      </c>
      <c r="Q145" s="67">
        <f t="shared" si="4"/>
        <v>0</v>
      </c>
    </row>
    <row r="146" spans="1:17" ht="21.75" customHeight="1">
      <c r="A146" s="11" t="s">
        <v>92</v>
      </c>
      <c r="B146" s="297"/>
      <c r="C146" s="297"/>
      <c r="D146" s="286"/>
      <c r="E146" s="278"/>
      <c r="F146" s="286"/>
      <c r="G146" s="278"/>
      <c r="H146" s="278"/>
      <c r="I146" s="12"/>
      <c r="J146" s="14">
        <f>SUM(J123:J145)</f>
        <v>88</v>
      </c>
      <c r="K146" s="14">
        <f t="shared" ref="K146:L146" si="7">SUM(K123:K145)</f>
        <v>220</v>
      </c>
      <c r="L146" s="14">
        <f t="shared" si="7"/>
        <v>220</v>
      </c>
      <c r="M146" s="278"/>
      <c r="N146" s="278"/>
      <c r="O146" s="278"/>
      <c r="P146" s="66">
        <v>10</v>
      </c>
      <c r="Q146" s="67">
        <f>J146*0.1</f>
        <v>9</v>
      </c>
    </row>
    <row r="147" spans="1:17">
      <c r="A147" s="283" t="s">
        <v>33</v>
      </c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283"/>
      <c r="M148" s="283"/>
      <c r="N148" s="283"/>
      <c r="O148" s="283"/>
    </row>
    <row r="149" spans="1:17">
      <c r="A149" s="278" t="s">
        <v>35</v>
      </c>
      <c r="B149" s="278" t="s">
        <v>36</v>
      </c>
      <c r="C149" s="278" t="s">
        <v>37</v>
      </c>
      <c r="D149" s="278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283"/>
      <c r="M149" s="283"/>
      <c r="N149" s="283"/>
      <c r="O149" s="283"/>
    </row>
    <row r="150" spans="1:17">
      <c r="A150" s="278">
        <v>1</v>
      </c>
      <c r="B150" s="278">
        <v>2</v>
      </c>
      <c r="C150" s="278">
        <v>3</v>
      </c>
      <c r="D150" s="278">
        <v>4</v>
      </c>
      <c r="E150" s="316">
        <v>5</v>
      </c>
      <c r="F150" s="344"/>
      <c r="G150" s="344"/>
      <c r="H150" s="344"/>
      <c r="I150" s="344"/>
      <c r="J150" s="344"/>
      <c r="K150" s="344"/>
      <c r="L150" s="283"/>
      <c r="M150" s="283"/>
      <c r="N150" s="283"/>
      <c r="O150" s="283"/>
    </row>
    <row r="151" spans="1:17" ht="101.25" customHeight="1">
      <c r="A151" s="278" t="s">
        <v>59</v>
      </c>
      <c r="B151" s="278" t="s">
        <v>60</v>
      </c>
      <c r="C151" s="16">
        <v>42443</v>
      </c>
      <c r="D151" s="278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283"/>
      <c r="M151" s="283"/>
      <c r="N151" s="283"/>
      <c r="O151" s="283"/>
    </row>
    <row r="152" spans="1:17" ht="75.75" customHeight="1">
      <c r="A152" s="278" t="s">
        <v>59</v>
      </c>
      <c r="B152" s="278" t="s">
        <v>60</v>
      </c>
      <c r="C152" s="16">
        <v>44951</v>
      </c>
      <c r="D152" s="278">
        <v>97</v>
      </c>
      <c r="E152" s="345" t="s">
        <v>150</v>
      </c>
      <c r="F152" s="346"/>
      <c r="G152" s="346"/>
      <c r="H152" s="346"/>
      <c r="I152" s="346"/>
      <c r="J152" s="346"/>
      <c r="K152" s="347"/>
      <c r="L152" s="283"/>
      <c r="M152" s="283"/>
      <c r="N152" s="283"/>
      <c r="O152" s="283"/>
    </row>
    <row r="153" spans="1:17">
      <c r="A153" s="340" t="s">
        <v>39</v>
      </c>
      <c r="B153" s="340"/>
      <c r="C153" s="340"/>
      <c r="D153" s="340"/>
      <c r="E153" s="340"/>
      <c r="F153" s="340"/>
      <c r="G153" s="283"/>
      <c r="H153" s="283"/>
      <c r="I153" s="283"/>
      <c r="J153" s="283"/>
      <c r="K153" s="283"/>
      <c r="L153" s="283"/>
      <c r="M153" s="283"/>
      <c r="N153" s="283"/>
      <c r="O153" s="283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284"/>
      <c r="M154" s="284"/>
      <c r="N154" s="284"/>
      <c r="O154" s="284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284"/>
      <c r="M155" s="284"/>
      <c r="N155" s="284"/>
      <c r="O155" s="284"/>
    </row>
    <row r="156" spans="1:17" ht="17.25" customHeight="1">
      <c r="A156" s="343" t="s">
        <v>233</v>
      </c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284"/>
      <c r="M156" s="284"/>
      <c r="N156" s="284"/>
      <c r="O156" s="284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283"/>
      <c r="K157" s="283"/>
      <c r="L157" s="283"/>
      <c r="M157" s="283"/>
      <c r="N157" s="283"/>
      <c r="O157" s="283"/>
    </row>
    <row r="158" spans="1:17" ht="18.75" customHeight="1">
      <c r="A158" s="350" t="s">
        <v>43</v>
      </c>
      <c r="B158" s="350"/>
      <c r="C158" s="350"/>
      <c r="D158" s="350"/>
      <c r="E158" s="350" t="s">
        <v>44</v>
      </c>
      <c r="F158" s="350"/>
      <c r="G158" s="350"/>
      <c r="H158" s="350" t="s">
        <v>45</v>
      </c>
      <c r="I158" s="350"/>
      <c r="J158" s="350"/>
      <c r="K158" s="350"/>
      <c r="L158" s="350"/>
      <c r="M158" s="283"/>
      <c r="N158" s="283"/>
      <c r="O158" s="283"/>
      <c r="P158" s="283"/>
    </row>
    <row r="159" spans="1:17">
      <c r="A159" s="316">
        <v>1</v>
      </c>
      <c r="B159" s="316"/>
      <c r="C159" s="316"/>
      <c r="D159" s="316"/>
      <c r="E159" s="337">
        <v>2</v>
      </c>
      <c r="F159" s="396"/>
      <c r="G159" s="389"/>
      <c r="H159" s="350">
        <v>3</v>
      </c>
      <c r="I159" s="350"/>
      <c r="J159" s="350"/>
      <c r="K159" s="350"/>
      <c r="L159" s="350"/>
    </row>
    <row r="160" spans="1:17" ht="55.5" customHeight="1">
      <c r="A160" s="311" t="s">
        <v>437</v>
      </c>
      <c r="B160" s="312"/>
      <c r="C160" s="312"/>
      <c r="D160" s="313"/>
      <c r="E160" s="337" t="s">
        <v>46</v>
      </c>
      <c r="F160" s="396"/>
      <c r="G160" s="389"/>
      <c r="H160" s="337" t="s">
        <v>47</v>
      </c>
      <c r="I160" s="396"/>
      <c r="J160" s="396"/>
      <c r="K160" s="396"/>
      <c r="L160" s="389"/>
    </row>
    <row r="161" spans="1:23" ht="56.25" customHeight="1">
      <c r="A161" s="311" t="s">
        <v>437</v>
      </c>
      <c r="B161" s="312"/>
      <c r="C161" s="312"/>
      <c r="D161" s="313"/>
      <c r="E161" s="337" t="s">
        <v>48</v>
      </c>
      <c r="F161" s="396"/>
      <c r="G161" s="389"/>
      <c r="H161" s="337" t="s">
        <v>49</v>
      </c>
      <c r="I161" s="396"/>
      <c r="J161" s="396"/>
      <c r="K161" s="396"/>
      <c r="L161" s="389"/>
    </row>
    <row r="162" spans="1:23" ht="54.75" customHeight="1">
      <c r="A162" s="311" t="s">
        <v>437</v>
      </c>
      <c r="B162" s="312"/>
      <c r="C162" s="312"/>
      <c r="D162" s="313"/>
      <c r="E162" s="337" t="s">
        <v>51</v>
      </c>
      <c r="F162" s="396"/>
      <c r="G162" s="389"/>
      <c r="H162" s="337" t="s">
        <v>47</v>
      </c>
      <c r="I162" s="396"/>
      <c r="J162" s="396"/>
      <c r="K162" s="396"/>
      <c r="L162" s="389"/>
    </row>
    <row r="163" spans="1:23" ht="59.25" customHeight="1">
      <c r="A163" s="311" t="s">
        <v>439</v>
      </c>
      <c r="B163" s="312"/>
      <c r="C163" s="312"/>
      <c r="D163" s="313"/>
      <c r="E163" s="337" t="s">
        <v>50</v>
      </c>
      <c r="F163" s="396"/>
      <c r="G163" s="389"/>
      <c r="H163" s="397" t="s">
        <v>171</v>
      </c>
      <c r="I163" s="338"/>
      <c r="J163" s="338"/>
      <c r="K163" s="338"/>
      <c r="L163" s="339"/>
    </row>
    <row r="164" spans="1:23" ht="9" customHeight="1">
      <c r="A164" s="8"/>
      <c r="B164" s="8"/>
      <c r="C164" s="8"/>
      <c r="D164" s="8"/>
      <c r="E164" s="8"/>
      <c r="F164" s="8"/>
      <c r="G164" s="8"/>
      <c r="H164" s="8"/>
      <c r="I164" s="8"/>
      <c r="J164" s="283"/>
      <c r="K164" s="283"/>
      <c r="L164" s="283"/>
      <c r="M164" s="283"/>
      <c r="N164" s="283"/>
      <c r="O164" s="283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 ht="17.25" customHeight="1">
      <c r="A166" s="279"/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91"/>
      <c r="Q166" s="92"/>
      <c r="R166" s="93"/>
      <c r="S166" s="93"/>
      <c r="T166" s="93"/>
      <c r="U166" s="93"/>
      <c r="V166" s="93"/>
      <c r="W166" s="93"/>
    </row>
    <row r="167" spans="1:23" ht="27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98" t="s">
        <v>175</v>
      </c>
      <c r="N167" s="362" t="s">
        <v>18</v>
      </c>
      <c r="O167" s="281"/>
      <c r="P167" s="281"/>
      <c r="Q167" s="98"/>
      <c r="R167" s="98"/>
      <c r="S167" s="98"/>
      <c r="T167" s="98"/>
      <c r="U167" s="98"/>
      <c r="V167" s="98"/>
      <c r="W167" s="98"/>
    </row>
    <row r="168" spans="1:23" ht="26.2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99"/>
      <c r="N168" s="362"/>
      <c r="O168" s="281"/>
      <c r="P168" s="281"/>
      <c r="Q168" s="98"/>
      <c r="R168" s="98"/>
      <c r="S168" s="98"/>
      <c r="T168" s="98"/>
      <c r="U168" s="98"/>
      <c r="V168" s="98"/>
      <c r="W168" s="98"/>
    </row>
    <row r="169" spans="1:23" ht="26.25" customHeight="1">
      <c r="A169" s="281" t="s">
        <v>218</v>
      </c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399"/>
      <c r="N169" s="362"/>
      <c r="O169" s="281"/>
      <c r="P169" s="281"/>
      <c r="Q169" s="98"/>
      <c r="R169" s="98"/>
      <c r="S169" s="98"/>
      <c r="T169" s="98"/>
      <c r="U169" s="98"/>
      <c r="V169" s="98"/>
      <c r="W169" s="98"/>
    </row>
    <row r="170" spans="1:23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281"/>
      <c r="N170" s="91"/>
      <c r="O170" s="281"/>
      <c r="P170" s="281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281"/>
      <c r="L171" s="281"/>
      <c r="M171" s="281"/>
      <c r="N171" s="91"/>
      <c r="O171" s="281"/>
      <c r="P171" s="281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93" t="s">
        <v>221</v>
      </c>
      <c r="B172" s="393" t="s">
        <v>222</v>
      </c>
      <c r="C172" s="393"/>
      <c r="D172" s="393"/>
      <c r="E172" s="393" t="s">
        <v>223</v>
      </c>
      <c r="F172" s="393"/>
      <c r="G172" s="393" t="s">
        <v>224</v>
      </c>
      <c r="H172" s="393"/>
      <c r="I172" s="393"/>
      <c r="J172" s="393" t="s">
        <v>225</v>
      </c>
      <c r="K172" s="393"/>
      <c r="L172" s="393"/>
      <c r="M172" s="393" t="s">
        <v>226</v>
      </c>
      <c r="N172" s="393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93"/>
      <c r="B173" s="400" t="s">
        <v>227</v>
      </c>
      <c r="C173" s="400" t="s">
        <v>227</v>
      </c>
      <c r="D173" s="400" t="s">
        <v>227</v>
      </c>
      <c r="E173" s="400" t="s">
        <v>227</v>
      </c>
      <c r="F173" s="400" t="s">
        <v>227</v>
      </c>
      <c r="G173" s="393" t="s">
        <v>228</v>
      </c>
      <c r="H173" s="393" t="s">
        <v>229</v>
      </c>
      <c r="I173" s="393"/>
      <c r="J173" s="316" t="s">
        <v>414</v>
      </c>
      <c r="K173" s="316" t="s">
        <v>415</v>
      </c>
      <c r="L173" s="316" t="s">
        <v>416</v>
      </c>
      <c r="M173" s="393" t="s">
        <v>168</v>
      </c>
      <c r="N173" s="393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93"/>
      <c r="B174" s="320"/>
      <c r="C174" s="320"/>
      <c r="D174" s="320"/>
      <c r="E174" s="320"/>
      <c r="F174" s="320"/>
      <c r="G174" s="393"/>
      <c r="H174" s="298" t="s">
        <v>15</v>
      </c>
      <c r="I174" s="302" t="s">
        <v>230</v>
      </c>
      <c r="J174" s="316"/>
      <c r="K174" s="316"/>
      <c r="L174" s="322"/>
      <c r="M174" s="393"/>
      <c r="N174" s="393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298">
        <v>1</v>
      </c>
      <c r="B175" s="298">
        <v>2</v>
      </c>
      <c r="C175" s="298">
        <v>3</v>
      </c>
      <c r="D175" s="298">
        <v>4</v>
      </c>
      <c r="E175" s="298">
        <v>5</v>
      </c>
      <c r="F175" s="298">
        <v>6</v>
      </c>
      <c r="G175" s="298">
        <v>7</v>
      </c>
      <c r="H175" s="298">
        <v>8</v>
      </c>
      <c r="I175" s="298">
        <v>9</v>
      </c>
      <c r="J175" s="298">
        <v>10</v>
      </c>
      <c r="K175" s="298">
        <v>11</v>
      </c>
      <c r="L175" s="298">
        <v>12</v>
      </c>
      <c r="M175" s="298">
        <v>13</v>
      </c>
      <c r="N175" s="298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93" t="s">
        <v>18</v>
      </c>
      <c r="B176" s="393" t="s">
        <v>18</v>
      </c>
      <c r="C176" s="393" t="s">
        <v>18</v>
      </c>
      <c r="D176" s="393" t="s">
        <v>18</v>
      </c>
      <c r="E176" s="393" t="s">
        <v>18</v>
      </c>
      <c r="F176" s="393" t="s">
        <v>18</v>
      </c>
      <c r="G176" s="298" t="s">
        <v>18</v>
      </c>
      <c r="H176" s="298" t="s">
        <v>18</v>
      </c>
      <c r="I176" s="298" t="s">
        <v>18</v>
      </c>
      <c r="J176" s="298" t="s">
        <v>18</v>
      </c>
      <c r="K176" s="298" t="s">
        <v>18</v>
      </c>
      <c r="L176" s="298" t="s">
        <v>18</v>
      </c>
      <c r="M176" s="298" t="s">
        <v>18</v>
      </c>
      <c r="N176" s="298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93"/>
      <c r="B177" s="393"/>
      <c r="C177" s="393"/>
      <c r="D177" s="393"/>
      <c r="E177" s="393"/>
      <c r="F177" s="393"/>
      <c r="G177" s="298" t="s">
        <v>18</v>
      </c>
      <c r="H177" s="298" t="s">
        <v>18</v>
      </c>
      <c r="I177" s="298" t="s">
        <v>18</v>
      </c>
      <c r="J177" s="298" t="s">
        <v>18</v>
      </c>
      <c r="K177" s="298" t="s">
        <v>18</v>
      </c>
      <c r="L177" s="298" t="s">
        <v>18</v>
      </c>
      <c r="M177" s="298" t="s">
        <v>18</v>
      </c>
      <c r="N177" s="298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93" t="s">
        <v>221</v>
      </c>
      <c r="B180" s="393" t="s">
        <v>222</v>
      </c>
      <c r="C180" s="393"/>
      <c r="D180" s="393"/>
      <c r="E180" s="393" t="s">
        <v>223</v>
      </c>
      <c r="F180" s="393"/>
      <c r="G180" s="393" t="s">
        <v>232</v>
      </c>
      <c r="H180" s="393"/>
      <c r="I180" s="393"/>
      <c r="J180" s="401" t="s">
        <v>394</v>
      </c>
      <c r="K180" s="402"/>
      <c r="L180" s="403"/>
      <c r="M180" s="404" t="s">
        <v>170</v>
      </c>
      <c r="N180" s="405"/>
      <c r="O180" s="406"/>
      <c r="P180" s="407" t="s">
        <v>226</v>
      </c>
      <c r="Q180" s="407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93"/>
      <c r="B181" s="400" t="s">
        <v>227</v>
      </c>
      <c r="C181" s="400" t="s">
        <v>227</v>
      </c>
      <c r="D181" s="400" t="s">
        <v>227</v>
      </c>
      <c r="E181" s="400" t="s">
        <v>227</v>
      </c>
      <c r="F181" s="400" t="s">
        <v>227</v>
      </c>
      <c r="G181" s="400" t="s">
        <v>228</v>
      </c>
      <c r="H181" s="407" t="s">
        <v>229</v>
      </c>
      <c r="I181" s="407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93" t="s">
        <v>168</v>
      </c>
      <c r="Q181" s="393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93"/>
      <c r="B182" s="320"/>
      <c r="C182" s="320"/>
      <c r="D182" s="320"/>
      <c r="E182" s="320"/>
      <c r="F182" s="320"/>
      <c r="G182" s="320"/>
      <c r="H182" s="104" t="s">
        <v>15</v>
      </c>
      <c r="I182" s="302" t="s">
        <v>230</v>
      </c>
      <c r="J182" s="316"/>
      <c r="K182" s="316"/>
      <c r="L182" s="322"/>
      <c r="M182" s="316"/>
      <c r="N182" s="316"/>
      <c r="O182" s="322"/>
      <c r="P182" s="393"/>
      <c r="Q182" s="3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98">
        <v>1</v>
      </c>
      <c r="B183" s="298">
        <v>2</v>
      </c>
      <c r="C183" s="298">
        <v>3</v>
      </c>
      <c r="D183" s="300">
        <v>4</v>
      </c>
      <c r="E183" s="298">
        <v>5</v>
      </c>
      <c r="F183" s="298">
        <v>6</v>
      </c>
      <c r="G183" s="301">
        <v>7</v>
      </c>
      <c r="H183" s="298">
        <v>8</v>
      </c>
      <c r="I183" s="298">
        <v>9</v>
      </c>
      <c r="J183" s="298">
        <v>10</v>
      </c>
      <c r="K183" s="298">
        <v>11</v>
      </c>
      <c r="L183" s="298">
        <v>12</v>
      </c>
      <c r="M183" s="298">
        <v>13</v>
      </c>
      <c r="N183" s="298">
        <v>14</v>
      </c>
      <c r="O183" s="298">
        <v>15</v>
      </c>
      <c r="P183" s="298">
        <v>16</v>
      </c>
      <c r="Q183" s="298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408" t="s">
        <v>18</v>
      </c>
      <c r="B184" s="408" t="s">
        <v>18</v>
      </c>
      <c r="C184" s="408" t="s">
        <v>18</v>
      </c>
      <c r="D184" s="400" t="s">
        <v>18</v>
      </c>
      <c r="E184" s="400" t="s">
        <v>18</v>
      </c>
      <c r="F184" s="393" t="s">
        <v>18</v>
      </c>
      <c r="G184" s="298" t="s">
        <v>18</v>
      </c>
      <c r="H184" s="298" t="s">
        <v>18</v>
      </c>
      <c r="I184" s="298" t="s">
        <v>18</v>
      </c>
      <c r="J184" s="298" t="s">
        <v>18</v>
      </c>
      <c r="K184" s="298" t="s">
        <v>18</v>
      </c>
      <c r="L184" s="298" t="s">
        <v>18</v>
      </c>
      <c r="M184" s="298" t="s">
        <v>18</v>
      </c>
      <c r="N184" s="298" t="s">
        <v>18</v>
      </c>
      <c r="O184" s="298" t="s">
        <v>18</v>
      </c>
      <c r="P184" s="298" t="s">
        <v>18</v>
      </c>
      <c r="Q184" s="298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408"/>
      <c r="B185" s="408"/>
      <c r="C185" s="408"/>
      <c r="D185" s="320"/>
      <c r="E185" s="320"/>
      <c r="F185" s="393"/>
      <c r="G185" s="298" t="s">
        <v>18</v>
      </c>
      <c r="H185" s="298" t="s">
        <v>18</v>
      </c>
      <c r="I185" s="298" t="s">
        <v>18</v>
      </c>
      <c r="J185" s="298" t="s">
        <v>18</v>
      </c>
      <c r="K185" s="298" t="s">
        <v>18</v>
      </c>
      <c r="L185" s="298" t="s">
        <v>18</v>
      </c>
      <c r="M185" s="298" t="s">
        <v>18</v>
      </c>
      <c r="N185" s="298" t="s">
        <v>18</v>
      </c>
      <c r="O185" s="298" t="s">
        <v>18</v>
      </c>
      <c r="P185" s="298" t="s">
        <v>18</v>
      </c>
      <c r="Q185" s="298" t="s">
        <v>18</v>
      </c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303"/>
      <c r="B186" s="303"/>
      <c r="C186" s="303"/>
      <c r="D186" s="152"/>
      <c r="E186" s="303"/>
      <c r="F186" s="303"/>
      <c r="G186" s="153"/>
      <c r="H186" s="303"/>
      <c r="I186" s="303"/>
      <c r="J186" s="303"/>
      <c r="K186" s="303"/>
      <c r="L186" s="303"/>
      <c r="M186" s="303"/>
      <c r="N186" s="303"/>
      <c r="O186" s="303"/>
      <c r="P186" s="303"/>
      <c r="Q186" s="303"/>
      <c r="R186" s="125"/>
      <c r="S186" s="125"/>
      <c r="T186" s="125"/>
      <c r="U186" s="125"/>
      <c r="V186" s="125"/>
      <c r="W186" s="125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25"/>
      <c r="S187" s="125"/>
      <c r="T187" s="125"/>
      <c r="U187" s="125"/>
      <c r="V187" s="125"/>
      <c r="W187" s="125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283"/>
      <c r="N190" s="283"/>
      <c r="O190" s="283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283"/>
      <c r="N191" s="283"/>
      <c r="O191" s="283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283"/>
      <c r="N192" s="283"/>
      <c r="O192" s="283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283"/>
      <c r="N193" s="283"/>
      <c r="O193" s="283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283"/>
      <c r="N194" s="283"/>
      <c r="O194" s="283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283"/>
      <c r="N195" s="283"/>
      <c r="O195" s="283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283"/>
      <c r="N196" s="283"/>
      <c r="O196" s="283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278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283"/>
      <c r="N201" s="283"/>
      <c r="O201" s="283"/>
    </row>
    <row r="202" spans="1:15">
      <c r="A202" s="278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283"/>
      <c r="N202" s="283"/>
      <c r="O202" s="283"/>
    </row>
    <row r="203" spans="1:15" ht="40.5" customHeight="1">
      <c r="A203" s="278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283"/>
      <c r="N203" s="283"/>
      <c r="O203" s="283"/>
    </row>
    <row r="204" spans="1:15" ht="42.75" customHeight="1">
      <c r="A204" s="278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283"/>
      <c r="N204" s="283"/>
      <c r="O204" s="283"/>
    </row>
    <row r="205" spans="1:15" ht="42" customHeight="1">
      <c r="A205" s="278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283"/>
      <c r="N205" s="283"/>
      <c r="O205" s="283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283"/>
      <c r="B213" s="283"/>
      <c r="C213" s="283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</row>
    <row r="214" spans="1:16" hidden="1">
      <c r="A214" s="283"/>
      <c r="B214" s="283"/>
      <c r="C214" s="283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</row>
    <row r="215" spans="1:16">
      <c r="A215" s="283" t="s">
        <v>417</v>
      </c>
      <c r="B215" s="283"/>
      <c r="C215" s="283"/>
      <c r="D215" s="283"/>
      <c r="E215" s="283"/>
      <c r="F215" s="283"/>
      <c r="G215" s="283"/>
      <c r="H215" s="283"/>
      <c r="I215" s="283"/>
      <c r="J215" s="283"/>
      <c r="K215" s="283" t="s">
        <v>418</v>
      </c>
      <c r="L215" s="283"/>
      <c r="M215" s="283"/>
      <c r="N215" s="283"/>
      <c r="O215" s="283"/>
      <c r="P215" s="283"/>
    </row>
    <row r="216" spans="1:16">
      <c r="A216" s="283"/>
      <c r="B216" s="283"/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</row>
    <row r="217" spans="1:16">
      <c r="A217" s="283"/>
      <c r="B217" s="283"/>
      <c r="C217" s="283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</row>
  </sheetData>
  <mergeCells count="279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53:O53"/>
    <mergeCell ref="A54:J54"/>
    <mergeCell ref="A55:A57"/>
    <mergeCell ref="B55:D56"/>
    <mergeCell ref="E55:F56"/>
    <mergeCell ref="G55:I55"/>
    <mergeCell ref="J55:L55"/>
    <mergeCell ref="M55:O55"/>
    <mergeCell ref="A41:A42"/>
    <mergeCell ref="B41:B42"/>
    <mergeCell ref="C41:C42"/>
    <mergeCell ref="D41:D42"/>
    <mergeCell ref="E41:E42"/>
    <mergeCell ref="F41:F42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53:F153"/>
    <mergeCell ref="A154:K154"/>
    <mergeCell ref="A155:K155"/>
    <mergeCell ref="A156:K156"/>
    <mergeCell ref="A157:I157"/>
    <mergeCell ref="A158:D158"/>
    <mergeCell ref="E158:G158"/>
    <mergeCell ref="H158:L158"/>
    <mergeCell ref="Q120:Q121"/>
    <mergeCell ref="A148:K148"/>
    <mergeCell ref="E149:K149"/>
    <mergeCell ref="E150:K150"/>
    <mergeCell ref="E151:K151"/>
    <mergeCell ref="E152:K152"/>
    <mergeCell ref="A161:D161"/>
    <mergeCell ref="E161:G161"/>
    <mergeCell ref="H161:L161"/>
    <mergeCell ref="A162:D162"/>
    <mergeCell ref="E162:G162"/>
    <mergeCell ref="H162:L162"/>
    <mergeCell ref="A159:D159"/>
    <mergeCell ref="E159:G159"/>
    <mergeCell ref="H159:L159"/>
    <mergeCell ref="A160:D160"/>
    <mergeCell ref="E160:G160"/>
    <mergeCell ref="H160:L160"/>
    <mergeCell ref="A170:L170"/>
    <mergeCell ref="A171:J171"/>
    <mergeCell ref="A172:A174"/>
    <mergeCell ref="B172:D172"/>
    <mergeCell ref="E172:F172"/>
    <mergeCell ref="G172:I172"/>
    <mergeCell ref="J172:L172"/>
    <mergeCell ref="L173:L174"/>
    <mergeCell ref="A163:D163"/>
    <mergeCell ref="E163:G163"/>
    <mergeCell ref="H163:L163"/>
    <mergeCell ref="A165:O165"/>
    <mergeCell ref="A167:L167"/>
    <mergeCell ref="M167:M169"/>
    <mergeCell ref="N167:N169"/>
    <mergeCell ref="A168:L168"/>
    <mergeCell ref="N173:N174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J173:J174"/>
    <mergeCell ref="K173:K174"/>
    <mergeCell ref="A179:J179"/>
    <mergeCell ref="A180:A182"/>
    <mergeCell ref="B180:D180"/>
    <mergeCell ref="E180:F180"/>
    <mergeCell ref="G180:I180"/>
    <mergeCell ref="J180:L180"/>
    <mergeCell ref="K181:K182"/>
    <mergeCell ref="L181:L182"/>
    <mergeCell ref="M173:M174"/>
    <mergeCell ref="A176:A177"/>
    <mergeCell ref="B176:B177"/>
    <mergeCell ref="C176:C177"/>
    <mergeCell ref="D176:D177"/>
    <mergeCell ref="E176:E177"/>
    <mergeCell ref="F176:F177"/>
    <mergeCell ref="P181:P182"/>
    <mergeCell ref="Q181:Q182"/>
    <mergeCell ref="A184:A185"/>
    <mergeCell ref="B184:B185"/>
    <mergeCell ref="C184:C185"/>
    <mergeCell ref="D184:D185"/>
    <mergeCell ref="E184:E185"/>
    <mergeCell ref="M180:O180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F184:F185"/>
    <mergeCell ref="A188:O188"/>
    <mergeCell ref="A189:O189"/>
    <mergeCell ref="A190:L190"/>
    <mergeCell ref="A191:L191"/>
    <mergeCell ref="A192:L192"/>
    <mergeCell ref="M181:M182"/>
    <mergeCell ref="N181:N182"/>
    <mergeCell ref="O181:O182"/>
    <mergeCell ref="A199:O199"/>
    <mergeCell ref="A200:O200"/>
    <mergeCell ref="B201:D201"/>
    <mergeCell ref="E201:L201"/>
    <mergeCell ref="B202:D202"/>
    <mergeCell ref="E202:L202"/>
    <mergeCell ref="A193:L193"/>
    <mergeCell ref="A194:L194"/>
    <mergeCell ref="A195:L195"/>
    <mergeCell ref="A196:L196"/>
    <mergeCell ref="A197:O197"/>
    <mergeCell ref="A198:O198"/>
    <mergeCell ref="A212:O212"/>
    <mergeCell ref="A206:O206"/>
    <mergeCell ref="A207:O207"/>
    <mergeCell ref="A208:O208"/>
    <mergeCell ref="A209:O209"/>
    <mergeCell ref="A210:O210"/>
    <mergeCell ref="A211:O211"/>
    <mergeCell ref="B203:D203"/>
    <mergeCell ref="E203:L203"/>
    <mergeCell ref="B204:D204"/>
    <mergeCell ref="E204:L204"/>
    <mergeCell ref="B205:D205"/>
    <mergeCell ref="E205:L205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/>
  <dimension ref="A1:AE217"/>
  <sheetViews>
    <sheetView view="pageBreakPreview" zoomScale="80" zoomScaleNormal="75" zoomScaleSheetLayoutView="80" workbookViewId="0">
      <selection activeCell="L2" sqref="L2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442</v>
      </c>
    </row>
    <row r="2" spans="1:15">
      <c r="L2" s="125" t="s">
        <v>471</v>
      </c>
    </row>
    <row r="3" spans="1:15" ht="35.25" customHeight="1">
      <c r="A3" s="379" t="s">
        <v>420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</row>
    <row r="4" spans="1:15" ht="30.75" customHeight="1">
      <c r="A4" s="383" t="s">
        <v>412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85" t="s">
        <v>3</v>
      </c>
      <c r="O5" s="386"/>
    </row>
    <row r="6" spans="1:15" ht="18.75" customHeight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81" t="s">
        <v>4</v>
      </c>
      <c r="L6" s="381"/>
      <c r="M6" s="382"/>
      <c r="N6" s="387" t="s">
        <v>5</v>
      </c>
      <c r="O6" s="388"/>
    </row>
    <row r="7" spans="1:15" ht="18.75" customHeight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81" t="s">
        <v>162</v>
      </c>
      <c r="L7" s="381"/>
      <c r="M7" s="382"/>
      <c r="N7" s="367" t="s">
        <v>469</v>
      </c>
      <c r="O7" s="368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81" t="s">
        <v>163</v>
      </c>
      <c r="L8" s="381"/>
      <c r="M8" s="382"/>
      <c r="N8" s="367" t="s">
        <v>413</v>
      </c>
      <c r="O8" s="368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81" t="s">
        <v>164</v>
      </c>
      <c r="L10" s="381"/>
      <c r="M10" s="382"/>
      <c r="N10" s="367" t="s">
        <v>149</v>
      </c>
      <c r="O10" s="368"/>
    </row>
    <row r="11" spans="1:15" ht="18.75" customHeight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81" t="s">
        <v>165</v>
      </c>
      <c r="L11" s="381"/>
      <c r="M11" s="382"/>
      <c r="N11" s="367" t="s">
        <v>238</v>
      </c>
      <c r="O11" s="368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365"/>
      <c r="L12" s="365"/>
      <c r="M12" s="366"/>
      <c r="N12" s="367"/>
      <c r="O12" s="368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372" t="s">
        <v>0</v>
      </c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24.75" hidden="1" customHeight="1">
      <c r="A15" s="373" t="s">
        <v>1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</row>
    <row r="16" spans="1:15" ht="16.5" hidden="1" customHeight="1">
      <c r="A16" s="373" t="s">
        <v>2</v>
      </c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1:18" ht="137.25" customHeight="1">
      <c r="A17" s="374" t="s">
        <v>470</v>
      </c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</row>
    <row r="18" spans="1:18" ht="185.25" customHeigh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23"/>
      <c r="Q18" s="23"/>
      <c r="R18" s="23"/>
    </row>
    <row r="19" spans="1:18" ht="27" customHeight="1">
      <c r="A19" s="376" t="s">
        <v>87</v>
      </c>
      <c r="B19" s="376"/>
      <c r="C19" s="376"/>
      <c r="D19" s="376"/>
      <c r="E19" s="376"/>
      <c r="F19" s="376"/>
      <c r="G19" s="376"/>
      <c r="H19" s="376"/>
      <c r="I19" s="376"/>
      <c r="J19" s="376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77" t="s">
        <v>105</v>
      </c>
      <c r="B20" s="377"/>
      <c r="C20" s="377"/>
      <c r="D20" s="377"/>
      <c r="E20" s="377"/>
      <c r="F20" s="377"/>
      <c r="G20" s="377"/>
      <c r="H20" s="377"/>
      <c r="I20" s="377"/>
      <c r="J20" s="377"/>
      <c r="K20" s="42"/>
      <c r="L20" s="42"/>
      <c r="M20" s="42"/>
      <c r="N20" s="42"/>
      <c r="O20" s="42"/>
      <c r="P20" s="23"/>
      <c r="Q20" s="23"/>
      <c r="R20" s="23"/>
    </row>
    <row r="21" spans="1:18">
      <c r="A21" s="378" t="s">
        <v>88</v>
      </c>
      <c r="B21" s="378"/>
      <c r="C21" s="378"/>
      <c r="D21" s="378"/>
      <c r="E21" s="378"/>
      <c r="F21" s="378"/>
      <c r="G21" s="378"/>
      <c r="H21" s="378"/>
      <c r="I21" s="378"/>
      <c r="J21" s="378"/>
      <c r="K21" s="49"/>
      <c r="L21" s="49"/>
      <c r="M21" s="63"/>
      <c r="N21" s="64"/>
      <c r="O21" s="64"/>
    </row>
    <row r="22" spans="1:18" ht="18.75" customHeight="1">
      <c r="A22" s="369" t="s">
        <v>390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7"/>
      <c r="L22" s="7"/>
      <c r="M22" s="7"/>
      <c r="N22" s="7"/>
      <c r="O22" s="7"/>
    </row>
    <row r="23" spans="1:18">
      <c r="A23" s="370" t="s">
        <v>382</v>
      </c>
      <c r="B23" s="370"/>
      <c r="C23" s="370"/>
      <c r="D23" s="370"/>
      <c r="E23" s="370"/>
      <c r="F23" s="370"/>
      <c r="G23" s="370"/>
      <c r="H23" s="370"/>
      <c r="I23" s="370"/>
      <c r="J23" s="370"/>
      <c r="K23" s="7"/>
      <c r="L23" s="7"/>
      <c r="M23" s="7"/>
      <c r="N23" s="7"/>
      <c r="O23" s="7"/>
    </row>
    <row r="24" spans="1:18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7"/>
      <c r="L24" s="7"/>
      <c r="M24" s="7"/>
      <c r="N24" s="7"/>
      <c r="O24" s="7"/>
    </row>
    <row r="25" spans="1:18">
      <c r="A25" s="353" t="s">
        <v>6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</row>
    <row r="26" spans="1:18" ht="42" customHeight="1">
      <c r="A26" s="353" t="s">
        <v>7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6" t="s">
        <v>175</v>
      </c>
      <c r="N26" s="350" t="s">
        <v>209</v>
      </c>
      <c r="O26" s="7"/>
    </row>
    <row r="27" spans="1:18">
      <c r="A27" s="340" t="s">
        <v>8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57"/>
      <c r="N27" s="350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57"/>
      <c r="N28" s="350"/>
      <c r="O28" s="7"/>
    </row>
    <row r="29" spans="1:18">
      <c r="A29" s="340" t="s">
        <v>84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7"/>
      <c r="N29" s="8"/>
      <c r="O29" s="7"/>
    </row>
    <row r="30" spans="1:18">
      <c r="A30" s="349" t="s">
        <v>96</v>
      </c>
      <c r="B30" s="349"/>
      <c r="C30" s="349"/>
      <c r="D30" s="349"/>
      <c r="E30" s="349"/>
      <c r="F30" s="349"/>
      <c r="G30" s="349"/>
      <c r="H30" s="349"/>
      <c r="I30" s="349"/>
      <c r="J30" s="349"/>
      <c r="K30" s="7"/>
      <c r="L30" s="7"/>
      <c r="M30" s="7"/>
      <c r="N30" s="8"/>
      <c r="O30" s="7"/>
    </row>
    <row r="31" spans="1:18" ht="78.75" customHeight="1">
      <c r="A31" s="316" t="s">
        <v>85</v>
      </c>
      <c r="B31" s="316" t="s">
        <v>10</v>
      </c>
      <c r="C31" s="316"/>
      <c r="D31" s="316"/>
      <c r="E31" s="316" t="s">
        <v>11</v>
      </c>
      <c r="F31" s="316"/>
      <c r="G31" s="316" t="s">
        <v>12</v>
      </c>
      <c r="H31" s="316"/>
      <c r="I31" s="316"/>
      <c r="J31" s="316" t="s">
        <v>13</v>
      </c>
      <c r="K31" s="316"/>
      <c r="L31" s="316"/>
      <c r="M31" s="337" t="s">
        <v>167</v>
      </c>
      <c r="N31" s="389"/>
      <c r="O31" s="7"/>
    </row>
    <row r="32" spans="1:18" ht="59.25" customHeight="1">
      <c r="A32" s="322"/>
      <c r="B32" s="316"/>
      <c r="C32" s="316"/>
      <c r="D32" s="316"/>
      <c r="E32" s="316"/>
      <c r="F32" s="316"/>
      <c r="G32" s="316" t="s">
        <v>14</v>
      </c>
      <c r="H32" s="316" t="s">
        <v>24</v>
      </c>
      <c r="I32" s="316"/>
      <c r="J32" s="316" t="s">
        <v>414</v>
      </c>
      <c r="K32" s="316" t="s">
        <v>415</v>
      </c>
      <c r="L32" s="316" t="s">
        <v>416</v>
      </c>
      <c r="M32" s="350" t="s">
        <v>168</v>
      </c>
      <c r="N32" s="316" t="s">
        <v>169</v>
      </c>
      <c r="O32" s="7"/>
    </row>
    <row r="33" spans="1:15" ht="131.25">
      <c r="A33" s="32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322"/>
      <c r="H33" s="9" t="s">
        <v>15</v>
      </c>
      <c r="I33" s="9" t="s">
        <v>16</v>
      </c>
      <c r="J33" s="316"/>
      <c r="K33" s="316"/>
      <c r="L33" s="322"/>
      <c r="M33" s="350"/>
      <c r="N33" s="316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359" t="s">
        <v>205</v>
      </c>
      <c r="B35" s="360" t="s">
        <v>364</v>
      </c>
      <c r="C35" s="361" t="s">
        <v>17</v>
      </c>
      <c r="D35" s="361" t="s">
        <v>154</v>
      </c>
      <c r="E35" s="362" t="s">
        <v>30</v>
      </c>
      <c r="F35" s="316" t="s">
        <v>391</v>
      </c>
      <c r="G35" s="212" t="s">
        <v>383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359"/>
      <c r="B36" s="360"/>
      <c r="C36" s="361"/>
      <c r="D36" s="361"/>
      <c r="E36" s="362"/>
      <c r="F36" s="316"/>
      <c r="G36" s="212" t="s">
        <v>384</v>
      </c>
      <c r="H36" s="204" t="s">
        <v>385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363" t="s">
        <v>207</v>
      </c>
      <c r="B37" s="364" t="s">
        <v>177</v>
      </c>
      <c r="C37" s="316" t="s">
        <v>19</v>
      </c>
      <c r="D37" s="390" t="s">
        <v>154</v>
      </c>
      <c r="E37" s="350" t="s">
        <v>30</v>
      </c>
      <c r="F37" s="316"/>
      <c r="G37" s="212" t="s">
        <v>383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363"/>
      <c r="B38" s="364"/>
      <c r="C38" s="316"/>
      <c r="D38" s="390"/>
      <c r="E38" s="350"/>
      <c r="F38" s="316"/>
      <c r="G38" s="212" t="s">
        <v>384</v>
      </c>
      <c r="H38" s="204" t="s">
        <v>385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93" t="s">
        <v>208</v>
      </c>
      <c r="B39" s="360" t="s">
        <v>177</v>
      </c>
      <c r="C39" s="361" t="s">
        <v>19</v>
      </c>
      <c r="D39" s="394" t="s">
        <v>158</v>
      </c>
      <c r="E39" s="362" t="s">
        <v>30</v>
      </c>
      <c r="F39" s="391"/>
      <c r="G39" s="212" t="s">
        <v>383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93"/>
      <c r="B40" s="360"/>
      <c r="C40" s="361"/>
      <c r="D40" s="394"/>
      <c r="E40" s="362"/>
      <c r="F40" s="392"/>
      <c r="G40" s="212" t="s">
        <v>384</v>
      </c>
      <c r="H40" s="204" t="s">
        <v>385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95" t="s">
        <v>206</v>
      </c>
      <c r="B41" s="360" t="s">
        <v>364</v>
      </c>
      <c r="C41" s="390" t="s">
        <v>17</v>
      </c>
      <c r="D41" s="316" t="s">
        <v>158</v>
      </c>
      <c r="E41" s="350" t="s">
        <v>30</v>
      </c>
      <c r="F41" s="316"/>
      <c r="G41" s="212" t="s">
        <v>383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95"/>
      <c r="B42" s="360"/>
      <c r="C42" s="390"/>
      <c r="D42" s="316"/>
      <c r="E42" s="350"/>
      <c r="F42" s="316"/>
      <c r="G42" s="212" t="s">
        <v>384</v>
      </c>
      <c r="H42" s="171" t="s">
        <v>385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</row>
    <row r="54" spans="1:17">
      <c r="A54" s="340" t="s">
        <v>99</v>
      </c>
      <c r="B54" s="340"/>
      <c r="C54" s="340"/>
      <c r="D54" s="340"/>
      <c r="E54" s="340"/>
      <c r="F54" s="340"/>
      <c r="G54" s="340"/>
      <c r="H54" s="340"/>
      <c r="I54" s="340"/>
      <c r="J54" s="340"/>
      <c r="K54" s="7"/>
      <c r="L54" s="7"/>
      <c r="M54" s="7"/>
      <c r="N54" s="7"/>
      <c r="O54" s="7"/>
    </row>
    <row r="55" spans="1:17" ht="117" customHeight="1">
      <c r="A55" s="316" t="s">
        <v>85</v>
      </c>
      <c r="B55" s="316" t="s">
        <v>10</v>
      </c>
      <c r="C55" s="316"/>
      <c r="D55" s="316"/>
      <c r="E55" s="316" t="s">
        <v>11</v>
      </c>
      <c r="F55" s="316"/>
      <c r="G55" s="316" t="s">
        <v>21</v>
      </c>
      <c r="H55" s="316"/>
      <c r="I55" s="316"/>
      <c r="J55" s="316" t="s">
        <v>22</v>
      </c>
      <c r="K55" s="316"/>
      <c r="L55" s="316"/>
      <c r="M55" s="316" t="s">
        <v>170</v>
      </c>
      <c r="N55" s="316"/>
      <c r="O55" s="316"/>
      <c r="P55" s="337" t="s">
        <v>167</v>
      </c>
      <c r="Q55" s="389"/>
    </row>
    <row r="56" spans="1:17" ht="55.5" customHeight="1">
      <c r="A56" s="322"/>
      <c r="B56" s="316"/>
      <c r="C56" s="316"/>
      <c r="D56" s="316"/>
      <c r="E56" s="316"/>
      <c r="F56" s="316"/>
      <c r="G56" s="316" t="s">
        <v>83</v>
      </c>
      <c r="H56" s="316" t="s">
        <v>24</v>
      </c>
      <c r="I56" s="316"/>
      <c r="J56" s="316" t="s">
        <v>414</v>
      </c>
      <c r="K56" s="316" t="s">
        <v>415</v>
      </c>
      <c r="L56" s="316" t="s">
        <v>416</v>
      </c>
      <c r="M56" s="316" t="s">
        <v>414</v>
      </c>
      <c r="N56" s="316" t="s">
        <v>415</v>
      </c>
      <c r="O56" s="316" t="s">
        <v>416</v>
      </c>
      <c r="P56" s="316" t="s">
        <v>168</v>
      </c>
      <c r="Q56" s="316" t="s">
        <v>169</v>
      </c>
    </row>
    <row r="57" spans="1:17" ht="131.25">
      <c r="A57" s="322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322"/>
      <c r="H57" s="9" t="s">
        <v>29</v>
      </c>
      <c r="I57" s="9" t="s">
        <v>16</v>
      </c>
      <c r="J57" s="316"/>
      <c r="K57" s="316"/>
      <c r="L57" s="322"/>
      <c r="M57" s="316"/>
      <c r="N57" s="316"/>
      <c r="O57" s="322"/>
      <c r="P57" s="316"/>
      <c r="Q57" s="316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364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12</v>
      </c>
      <c r="K59" s="81">
        <v>22</v>
      </c>
      <c r="L59" s="81">
        <v>22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v>0</v>
      </c>
      <c r="L60" s="227"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v>0</v>
      </c>
      <c r="L61" s="227"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0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v>0</v>
      </c>
      <c r="L62" s="227"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0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15</v>
      </c>
      <c r="K63" s="227">
        <v>15</v>
      </c>
      <c r="L63" s="227">
        <v>15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0"/>
        <v>2</v>
      </c>
    </row>
    <row r="64" spans="1:17" ht="56.25">
      <c r="A64" s="164" t="s">
        <v>206</v>
      </c>
      <c r="B64" s="114" t="s">
        <v>364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83</v>
      </c>
      <c r="K64" s="227">
        <v>99</v>
      </c>
      <c r="L64" s="227">
        <v>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0"/>
        <v>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v>0</v>
      </c>
      <c r="L65" s="81"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0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v>0</v>
      </c>
      <c r="L66" s="81"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0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0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110</v>
      </c>
      <c r="K68" s="69">
        <f t="shared" ref="K68:L68" si="1">SUM(K59:K67)</f>
        <v>136</v>
      </c>
      <c r="L68" s="69">
        <f t="shared" si="1"/>
        <v>136</v>
      </c>
      <c r="M68" s="69"/>
      <c r="N68" s="69"/>
      <c r="O68" s="69"/>
      <c r="P68" s="68">
        <v>10</v>
      </c>
      <c r="Q68" s="71">
        <f t="shared" si="0"/>
        <v>11</v>
      </c>
    </row>
    <row r="69" spans="1:17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</row>
    <row r="70" spans="1:17">
      <c r="A70" s="340" t="s">
        <v>33</v>
      </c>
      <c r="B70" s="340"/>
      <c r="C70" s="340"/>
      <c r="D70" s="340"/>
      <c r="E70" s="340"/>
      <c r="F70" s="340"/>
      <c r="G70" s="340"/>
      <c r="H70" s="340"/>
      <c r="I70" s="340"/>
      <c r="J70" s="340"/>
      <c r="K70" s="340"/>
      <c r="L70" s="340"/>
      <c r="M70" s="340"/>
      <c r="N70" s="340"/>
      <c r="O70" s="340"/>
    </row>
    <row r="71" spans="1:17">
      <c r="A71" s="316" t="s">
        <v>34</v>
      </c>
      <c r="B71" s="316"/>
      <c r="C71" s="316"/>
      <c r="D71" s="316"/>
      <c r="E71" s="316"/>
      <c r="F71" s="344"/>
      <c r="G71" s="344"/>
      <c r="H71" s="344"/>
      <c r="I71" s="344"/>
      <c r="J71" s="344"/>
      <c r="K71" s="344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316" t="s">
        <v>15</v>
      </c>
      <c r="F72" s="344"/>
      <c r="G72" s="344"/>
      <c r="H72" s="344"/>
      <c r="I72" s="344"/>
      <c r="J72" s="344"/>
      <c r="K72" s="344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316">
        <v>5</v>
      </c>
      <c r="F73" s="344"/>
      <c r="G73" s="344"/>
      <c r="H73" s="344"/>
      <c r="I73" s="344"/>
      <c r="J73" s="344"/>
      <c r="K73" s="344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316" t="s">
        <v>18</v>
      </c>
      <c r="F74" s="350"/>
      <c r="G74" s="350"/>
      <c r="H74" s="350"/>
      <c r="I74" s="350"/>
      <c r="J74" s="350"/>
      <c r="K74" s="350"/>
      <c r="L74" s="7"/>
      <c r="M74" s="7"/>
      <c r="N74" s="7"/>
      <c r="O74" s="7"/>
    </row>
    <row r="75" spans="1:17">
      <c r="A75" s="340" t="s">
        <v>39</v>
      </c>
      <c r="B75" s="340"/>
      <c r="C75" s="340"/>
      <c r="D75" s="340"/>
      <c r="E75" s="340"/>
      <c r="F75" s="340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341" t="s">
        <v>40</v>
      </c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13"/>
      <c r="M76" s="13"/>
      <c r="N76" s="13"/>
      <c r="O76" s="13"/>
    </row>
    <row r="77" spans="1:17" ht="232.5" customHeight="1">
      <c r="A77" s="412" t="s">
        <v>388</v>
      </c>
      <c r="B77" s="412"/>
      <c r="C77" s="412"/>
      <c r="D77" s="412"/>
      <c r="E77" s="412"/>
      <c r="F77" s="412"/>
      <c r="G77" s="412"/>
      <c r="H77" s="412"/>
      <c r="I77" s="412"/>
      <c r="J77" s="412"/>
      <c r="K77" s="412"/>
      <c r="L77" s="13"/>
      <c r="M77" s="13"/>
      <c r="N77" s="13"/>
      <c r="O77" s="13"/>
    </row>
    <row r="78" spans="1:17" ht="16.5" customHeight="1">
      <c r="A78" s="343" t="s">
        <v>41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13"/>
      <c r="M78" s="13"/>
      <c r="N78" s="13"/>
      <c r="O78" s="13"/>
    </row>
    <row r="79" spans="1:17">
      <c r="A79" s="340" t="s">
        <v>42</v>
      </c>
      <c r="B79" s="340"/>
      <c r="C79" s="340"/>
      <c r="D79" s="340"/>
      <c r="E79" s="340"/>
      <c r="F79" s="340"/>
      <c r="G79" s="340"/>
      <c r="H79" s="340"/>
      <c r="I79" s="340"/>
      <c r="J79" s="7"/>
      <c r="K79" s="7"/>
      <c r="L79" s="7"/>
      <c r="M79" s="7"/>
      <c r="N79" s="7"/>
      <c r="O79" s="7"/>
    </row>
    <row r="80" spans="1:17" ht="18.75" customHeight="1">
      <c r="A80" s="314" t="s">
        <v>43</v>
      </c>
      <c r="B80" s="314"/>
      <c r="C80" s="314"/>
      <c r="D80" s="314"/>
      <c r="E80" s="314" t="s">
        <v>44</v>
      </c>
      <c r="F80" s="314"/>
      <c r="G80" s="314"/>
      <c r="H80" s="314" t="s">
        <v>45</v>
      </c>
      <c r="I80" s="314"/>
      <c r="J80" s="314"/>
      <c r="K80" s="314"/>
      <c r="L80" s="314"/>
      <c r="M80" s="90"/>
      <c r="N80" s="90"/>
      <c r="O80" s="90"/>
      <c r="P80" s="90"/>
    </row>
    <row r="81" spans="1:15">
      <c r="A81" s="315">
        <v>1</v>
      </c>
      <c r="B81" s="315"/>
      <c r="C81" s="315"/>
      <c r="D81" s="315"/>
      <c r="E81" s="308">
        <v>2</v>
      </c>
      <c r="F81" s="309"/>
      <c r="G81" s="310"/>
      <c r="H81" s="314">
        <v>3</v>
      </c>
      <c r="I81" s="314"/>
      <c r="J81" s="314"/>
      <c r="K81" s="314"/>
      <c r="L81" s="314"/>
    </row>
    <row r="82" spans="1:15" ht="56.25" customHeight="1">
      <c r="A82" s="305" t="s">
        <v>265</v>
      </c>
      <c r="B82" s="306"/>
      <c r="C82" s="306"/>
      <c r="D82" s="307"/>
      <c r="E82" s="308" t="s">
        <v>46</v>
      </c>
      <c r="F82" s="309"/>
      <c r="G82" s="310"/>
      <c r="H82" s="308" t="s">
        <v>47</v>
      </c>
      <c r="I82" s="309"/>
      <c r="J82" s="309"/>
      <c r="K82" s="309"/>
      <c r="L82" s="310"/>
    </row>
    <row r="83" spans="1:15" ht="58.5" customHeight="1">
      <c r="A83" s="305" t="s">
        <v>265</v>
      </c>
      <c r="B83" s="306"/>
      <c r="C83" s="306"/>
      <c r="D83" s="307"/>
      <c r="E83" s="308" t="s">
        <v>48</v>
      </c>
      <c r="F83" s="309"/>
      <c r="G83" s="310"/>
      <c r="H83" s="308" t="s">
        <v>49</v>
      </c>
      <c r="I83" s="309"/>
      <c r="J83" s="309"/>
      <c r="K83" s="309"/>
      <c r="L83" s="310"/>
    </row>
    <row r="84" spans="1:15" ht="61.5" customHeight="1">
      <c r="A84" s="305" t="s">
        <v>265</v>
      </c>
      <c r="B84" s="306"/>
      <c r="C84" s="306"/>
      <c r="D84" s="307"/>
      <c r="E84" s="308" t="s">
        <v>51</v>
      </c>
      <c r="F84" s="309"/>
      <c r="G84" s="310"/>
      <c r="H84" s="308" t="s">
        <v>47</v>
      </c>
      <c r="I84" s="309"/>
      <c r="J84" s="309"/>
      <c r="K84" s="309"/>
      <c r="L84" s="310"/>
    </row>
    <row r="85" spans="1:15" ht="57" customHeight="1">
      <c r="A85" s="305" t="s">
        <v>266</v>
      </c>
      <c r="B85" s="306"/>
      <c r="C85" s="306"/>
      <c r="D85" s="307"/>
      <c r="E85" s="308" t="s">
        <v>50</v>
      </c>
      <c r="F85" s="309"/>
      <c r="G85" s="310"/>
      <c r="H85" s="330" t="s">
        <v>171</v>
      </c>
      <c r="I85" s="331"/>
      <c r="J85" s="331"/>
      <c r="K85" s="331"/>
      <c r="L85" s="332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353" t="s">
        <v>52</v>
      </c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6" t="s">
        <v>175</v>
      </c>
      <c r="N87" s="350" t="s">
        <v>184</v>
      </c>
      <c r="O87" s="7"/>
    </row>
    <row r="88" spans="1:15" ht="18" customHeight="1">
      <c r="A88" s="340" t="s">
        <v>53</v>
      </c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7"/>
      <c r="N88" s="350"/>
      <c r="O88" s="7"/>
    </row>
    <row r="89" spans="1:15" ht="33" customHeight="1">
      <c r="A89" s="340" t="s">
        <v>9</v>
      </c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7"/>
      <c r="N89" s="350"/>
      <c r="O89" s="7"/>
    </row>
    <row r="90" spans="1:15">
      <c r="A90" s="340" t="s">
        <v>84</v>
      </c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7"/>
      <c r="N90" s="8"/>
      <c r="O90" s="7"/>
    </row>
    <row r="91" spans="1:15">
      <c r="A91" s="340" t="s">
        <v>98</v>
      </c>
      <c r="B91" s="340"/>
      <c r="C91" s="340"/>
      <c r="D91" s="340"/>
      <c r="E91" s="340"/>
      <c r="F91" s="340"/>
      <c r="G91" s="340"/>
      <c r="H91" s="340"/>
      <c r="I91" s="340"/>
      <c r="J91" s="340"/>
      <c r="K91" s="7"/>
      <c r="L91" s="7"/>
      <c r="M91" s="7"/>
      <c r="N91" s="8"/>
      <c r="O91" s="7"/>
    </row>
    <row r="92" spans="1:15" ht="81" customHeight="1">
      <c r="A92" s="316" t="s">
        <v>85</v>
      </c>
      <c r="B92" s="316" t="s">
        <v>10</v>
      </c>
      <c r="C92" s="316"/>
      <c r="D92" s="316"/>
      <c r="E92" s="316" t="s">
        <v>11</v>
      </c>
      <c r="F92" s="316"/>
      <c r="G92" s="316" t="s">
        <v>12</v>
      </c>
      <c r="H92" s="316"/>
      <c r="I92" s="316"/>
      <c r="J92" s="316" t="s">
        <v>13</v>
      </c>
      <c r="K92" s="316"/>
      <c r="L92" s="316"/>
      <c r="M92" s="337" t="s">
        <v>167</v>
      </c>
      <c r="N92" s="389"/>
      <c r="O92" s="7"/>
    </row>
    <row r="93" spans="1:15" ht="59.25" customHeight="1">
      <c r="A93" s="322"/>
      <c r="B93" s="316"/>
      <c r="C93" s="316"/>
      <c r="D93" s="316"/>
      <c r="E93" s="316"/>
      <c r="F93" s="316"/>
      <c r="G93" s="316" t="s">
        <v>14</v>
      </c>
      <c r="H93" s="316" t="s">
        <v>24</v>
      </c>
      <c r="I93" s="316"/>
      <c r="J93" s="316" t="s">
        <v>414</v>
      </c>
      <c r="K93" s="316" t="s">
        <v>415</v>
      </c>
      <c r="L93" s="316" t="s">
        <v>416</v>
      </c>
      <c r="M93" s="350" t="s">
        <v>168</v>
      </c>
      <c r="N93" s="316" t="s">
        <v>169</v>
      </c>
      <c r="O93" s="7"/>
    </row>
    <row r="94" spans="1:15" ht="56.25">
      <c r="A94" s="322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322"/>
      <c r="H94" s="9" t="s">
        <v>15</v>
      </c>
      <c r="I94" s="9" t="s">
        <v>16</v>
      </c>
      <c r="J94" s="316"/>
      <c r="K94" s="316"/>
      <c r="L94" s="322"/>
      <c r="M94" s="350"/>
      <c r="N94" s="316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384</v>
      </c>
      <c r="H96" s="171" t="s">
        <v>387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384</v>
      </c>
      <c r="H97" s="204" t="s">
        <v>387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384</v>
      </c>
      <c r="H98" s="204" t="s">
        <v>387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384</v>
      </c>
      <c r="H99" s="204" t="s">
        <v>387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384</v>
      </c>
      <c r="H100" s="204" t="s">
        <v>387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384</v>
      </c>
      <c r="H101" s="204" t="s">
        <v>387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384</v>
      </c>
      <c r="H102" s="204" t="s">
        <v>387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384</v>
      </c>
      <c r="H103" s="204" t="s">
        <v>387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384</v>
      </c>
      <c r="H104" s="204" t="s">
        <v>387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384</v>
      </c>
      <c r="H105" s="204" t="s">
        <v>387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384</v>
      </c>
      <c r="H106" s="204" t="s">
        <v>387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384</v>
      </c>
      <c r="H107" s="204" t="s">
        <v>387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384</v>
      </c>
      <c r="H108" s="204" t="s">
        <v>387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384</v>
      </c>
      <c r="H109" s="204" t="s">
        <v>387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384</v>
      </c>
      <c r="H110" s="204" t="s">
        <v>387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384</v>
      </c>
      <c r="H111" s="204" t="s">
        <v>387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384</v>
      </c>
      <c r="H112" s="204" t="s">
        <v>387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384</v>
      </c>
      <c r="H113" s="204" t="s">
        <v>387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384</v>
      </c>
      <c r="H114" s="204" t="s">
        <v>387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384</v>
      </c>
      <c r="H115" s="204" t="s">
        <v>387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</row>
    <row r="118" spans="1:17">
      <c r="A118" s="340" t="s">
        <v>99</v>
      </c>
      <c r="B118" s="340"/>
      <c r="C118" s="340"/>
      <c r="D118" s="340"/>
      <c r="E118" s="340"/>
      <c r="F118" s="340"/>
      <c r="G118" s="340"/>
      <c r="H118" s="340"/>
      <c r="I118" s="340"/>
      <c r="J118" s="340"/>
      <c r="K118" s="7"/>
      <c r="L118" s="7"/>
      <c r="M118" s="7"/>
      <c r="N118" s="7"/>
      <c r="O118" s="7"/>
    </row>
    <row r="119" spans="1:17" ht="123.75" customHeight="1">
      <c r="A119" s="316" t="s">
        <v>85</v>
      </c>
      <c r="B119" s="316" t="s">
        <v>10</v>
      </c>
      <c r="C119" s="316"/>
      <c r="D119" s="316"/>
      <c r="E119" s="316" t="s">
        <v>11</v>
      </c>
      <c r="F119" s="316"/>
      <c r="G119" s="316" t="s">
        <v>21</v>
      </c>
      <c r="H119" s="316"/>
      <c r="I119" s="316"/>
      <c r="J119" s="316" t="s">
        <v>22</v>
      </c>
      <c r="K119" s="316"/>
      <c r="L119" s="316"/>
      <c r="M119" s="316" t="s">
        <v>23</v>
      </c>
      <c r="N119" s="316"/>
      <c r="O119" s="316"/>
      <c r="P119" s="337" t="s">
        <v>167</v>
      </c>
      <c r="Q119" s="389"/>
    </row>
    <row r="120" spans="1:17" ht="63" customHeight="1">
      <c r="A120" s="322"/>
      <c r="B120" s="316"/>
      <c r="C120" s="316"/>
      <c r="D120" s="316"/>
      <c r="E120" s="316"/>
      <c r="F120" s="316"/>
      <c r="G120" s="316" t="s">
        <v>83</v>
      </c>
      <c r="H120" s="316" t="s">
        <v>24</v>
      </c>
      <c r="I120" s="316"/>
      <c r="J120" s="316" t="s">
        <v>414</v>
      </c>
      <c r="K120" s="316" t="s">
        <v>415</v>
      </c>
      <c r="L120" s="316" t="s">
        <v>416</v>
      </c>
      <c r="M120" s="316" t="s">
        <v>414</v>
      </c>
      <c r="N120" s="316" t="s">
        <v>415</v>
      </c>
      <c r="O120" s="316" t="s">
        <v>416</v>
      </c>
      <c r="P120" s="316" t="s">
        <v>168</v>
      </c>
      <c r="Q120" s="316" t="s">
        <v>169</v>
      </c>
    </row>
    <row r="121" spans="1:17" ht="52.5" customHeight="1">
      <c r="A121" s="322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322"/>
      <c r="H121" s="9" t="s">
        <v>29</v>
      </c>
      <c r="I121" s="9" t="s">
        <v>16</v>
      </c>
      <c r="J121" s="316"/>
      <c r="K121" s="316"/>
      <c r="L121" s="322"/>
      <c r="M121" s="316"/>
      <c r="N121" s="316"/>
      <c r="O121" s="322"/>
      <c r="P121" s="316"/>
      <c r="Q121" s="316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v>0</v>
      </c>
      <c r="L123" s="9"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2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2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v>0</v>
      </c>
      <c r="L125" s="37"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s="125" customFormat="1" ht="93.75" hidden="1">
      <c r="A126" s="164" t="s">
        <v>188</v>
      </c>
      <c r="B126" s="233" t="s">
        <v>155</v>
      </c>
      <c r="C126" s="233" t="s">
        <v>154</v>
      </c>
      <c r="D126" s="234" t="s">
        <v>18</v>
      </c>
      <c r="E126" s="232" t="s">
        <v>55</v>
      </c>
      <c r="F126" s="234" t="s">
        <v>18</v>
      </c>
      <c r="G126" s="232" t="s">
        <v>58</v>
      </c>
      <c r="H126" s="232" t="s">
        <v>32</v>
      </c>
      <c r="I126" s="121" t="s">
        <v>102</v>
      </c>
      <c r="J126" s="232"/>
      <c r="K126" s="232">
        <v>0</v>
      </c>
      <c r="L126" s="232">
        <v>0</v>
      </c>
      <c r="M126" s="14" t="s">
        <v>18</v>
      </c>
      <c r="N126" s="232" t="s">
        <v>18</v>
      </c>
      <c r="O126" s="232" t="s">
        <v>18</v>
      </c>
      <c r="P126" s="66">
        <v>10</v>
      </c>
      <c r="Q126" s="67">
        <f>J126*0.1</f>
        <v>0</v>
      </c>
    </row>
    <row r="127" spans="1:17" ht="187.5">
      <c r="A127" s="164" t="s">
        <v>188</v>
      </c>
      <c r="B127" s="2" t="s">
        <v>155</v>
      </c>
      <c r="C127" s="2" t="s">
        <v>154</v>
      </c>
      <c r="D127" s="113" t="s">
        <v>18</v>
      </c>
      <c r="E127" s="112" t="s">
        <v>55</v>
      </c>
      <c r="F127" s="113" t="s">
        <v>18</v>
      </c>
      <c r="G127" s="112" t="s">
        <v>58</v>
      </c>
      <c r="H127" s="112" t="s">
        <v>32</v>
      </c>
      <c r="I127" s="3" t="s">
        <v>102</v>
      </c>
      <c r="J127" s="122">
        <v>5</v>
      </c>
      <c r="K127" s="226">
        <v>7</v>
      </c>
      <c r="L127" s="226">
        <v>7</v>
      </c>
      <c r="M127" s="231" t="s">
        <v>426</v>
      </c>
      <c r="N127" s="231" t="s">
        <v>426</v>
      </c>
      <c r="O127" s="231" t="s">
        <v>426</v>
      </c>
      <c r="P127" s="66">
        <v>10</v>
      </c>
      <c r="Q127" s="67">
        <f>J127*0.1</f>
        <v>1</v>
      </c>
    </row>
    <row r="128" spans="1:17" ht="150">
      <c r="A128" s="161" t="s">
        <v>189</v>
      </c>
      <c r="B128" s="2" t="s">
        <v>56</v>
      </c>
      <c r="C128" s="2" t="s">
        <v>154</v>
      </c>
      <c r="D128" s="35" t="s">
        <v>18</v>
      </c>
      <c r="E128" s="9" t="s">
        <v>55</v>
      </c>
      <c r="F128" s="111" t="s">
        <v>234</v>
      </c>
      <c r="G128" s="9" t="s">
        <v>58</v>
      </c>
      <c r="H128" s="9" t="s">
        <v>32</v>
      </c>
      <c r="I128" s="3" t="s">
        <v>102</v>
      </c>
      <c r="J128" s="122">
        <v>7</v>
      </c>
      <c r="K128" s="226">
        <v>15</v>
      </c>
      <c r="L128" s="226">
        <v>15</v>
      </c>
      <c r="M128" s="231" t="s">
        <v>427</v>
      </c>
      <c r="N128" s="231" t="s">
        <v>427</v>
      </c>
      <c r="O128" s="231" t="s">
        <v>427</v>
      </c>
      <c r="P128" s="66">
        <v>10</v>
      </c>
      <c r="Q128" s="67">
        <f t="shared" ref="Q128:Q145" si="3">J128*0.1</f>
        <v>1</v>
      </c>
    </row>
    <row r="129" spans="1:17" ht="93.75" hidden="1">
      <c r="A129" s="76" t="s">
        <v>190</v>
      </c>
      <c r="B129" s="2" t="s">
        <v>153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v>0</v>
      </c>
      <c r="L129" s="226">
        <v>0</v>
      </c>
      <c r="M129" s="14" t="s">
        <v>18</v>
      </c>
      <c r="N129" s="232" t="s">
        <v>18</v>
      </c>
      <c r="O129" s="232" t="s">
        <v>18</v>
      </c>
      <c r="P129" s="66">
        <v>10</v>
      </c>
      <c r="Q129" s="67">
        <f t="shared" si="3"/>
        <v>0</v>
      </c>
    </row>
    <row r="130" spans="1:17" ht="93.75" hidden="1">
      <c r="A130" s="76" t="s">
        <v>191</v>
      </c>
      <c r="B130" s="2" t="s">
        <v>54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v>0</v>
      </c>
      <c r="L130" s="226">
        <v>0</v>
      </c>
      <c r="M130" s="14" t="s">
        <v>18</v>
      </c>
      <c r="N130" s="232" t="s">
        <v>18</v>
      </c>
      <c r="O130" s="232" t="s">
        <v>18</v>
      </c>
      <c r="P130" s="66">
        <v>10</v>
      </c>
      <c r="Q130" s="67">
        <f t="shared" si="3"/>
        <v>0</v>
      </c>
    </row>
    <row r="131" spans="1:17" ht="93.75" hidden="1">
      <c r="A131" s="76" t="s">
        <v>192</v>
      </c>
      <c r="B131" s="2" t="s">
        <v>20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v>0</v>
      </c>
      <c r="L131" s="226">
        <v>0</v>
      </c>
      <c r="M131" s="14" t="s">
        <v>18</v>
      </c>
      <c r="N131" s="232" t="s">
        <v>18</v>
      </c>
      <c r="O131" s="232" t="s">
        <v>18</v>
      </c>
      <c r="P131" s="66">
        <v>10</v>
      </c>
      <c r="Q131" s="67">
        <f t="shared" si="3"/>
        <v>0</v>
      </c>
    </row>
    <row r="132" spans="1:17" ht="93.75" hidden="1">
      <c r="A132" s="76" t="s">
        <v>193</v>
      </c>
      <c r="B132" s="2" t="s">
        <v>155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v>0</v>
      </c>
      <c r="L132" s="226">
        <v>0</v>
      </c>
      <c r="M132" s="231" t="s">
        <v>156</v>
      </c>
      <c r="N132" s="231" t="s">
        <v>156</v>
      </c>
      <c r="O132" s="231" t="s">
        <v>156</v>
      </c>
      <c r="P132" s="66">
        <v>10</v>
      </c>
      <c r="Q132" s="67">
        <f t="shared" si="3"/>
        <v>0</v>
      </c>
    </row>
    <row r="133" spans="1:17" ht="93.75" hidden="1">
      <c r="A133" s="76" t="s">
        <v>194</v>
      </c>
      <c r="B133" s="2" t="s">
        <v>56</v>
      </c>
      <c r="C133" s="2" t="s">
        <v>154</v>
      </c>
      <c r="D133" s="35" t="s">
        <v>18</v>
      </c>
      <c r="E133" s="9" t="s">
        <v>86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226">
        <v>0</v>
      </c>
      <c r="L133" s="226">
        <v>0</v>
      </c>
      <c r="M133" s="231" t="s">
        <v>157</v>
      </c>
      <c r="N133" s="231" t="s">
        <v>157</v>
      </c>
      <c r="O133" s="231" t="s">
        <v>157</v>
      </c>
      <c r="P133" s="66">
        <v>10</v>
      </c>
      <c r="Q133" s="67">
        <f t="shared" si="3"/>
        <v>0</v>
      </c>
    </row>
    <row r="134" spans="1:17" ht="56.25" hidden="1">
      <c r="A134" s="161" t="s">
        <v>195</v>
      </c>
      <c r="B134" s="2" t="s">
        <v>153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v>0</v>
      </c>
      <c r="L134" s="226">
        <v>0</v>
      </c>
      <c r="M134" s="14" t="s">
        <v>18</v>
      </c>
      <c r="N134" s="232" t="s">
        <v>18</v>
      </c>
      <c r="O134" s="232" t="s">
        <v>18</v>
      </c>
      <c r="P134" s="66">
        <v>10</v>
      </c>
      <c r="Q134" s="67">
        <f t="shared" si="3"/>
        <v>0</v>
      </c>
    </row>
    <row r="135" spans="1:17" ht="75">
      <c r="A135" s="161" t="s">
        <v>196</v>
      </c>
      <c r="B135" s="2" t="s">
        <v>54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0</v>
      </c>
      <c r="K135" s="226">
        <v>1</v>
      </c>
      <c r="L135" s="226">
        <v>1</v>
      </c>
      <c r="M135" s="14" t="s">
        <v>18</v>
      </c>
      <c r="N135" s="232" t="s">
        <v>18</v>
      </c>
      <c r="O135" s="232" t="s">
        <v>18</v>
      </c>
      <c r="P135" s="66">
        <v>10</v>
      </c>
      <c r="Q135" s="67">
        <f t="shared" si="3"/>
        <v>0</v>
      </c>
    </row>
    <row r="136" spans="1:17" ht="37.5">
      <c r="A136" s="161" t="s">
        <v>197</v>
      </c>
      <c r="B136" s="2" t="s">
        <v>20</v>
      </c>
      <c r="C136" s="2" t="s">
        <v>158</v>
      </c>
      <c r="D136" s="39" t="s">
        <v>18</v>
      </c>
      <c r="E136" s="38" t="s">
        <v>55</v>
      </c>
      <c r="F136" s="39" t="s">
        <v>18</v>
      </c>
      <c r="G136" s="38" t="s">
        <v>58</v>
      </c>
      <c r="H136" s="38" t="s">
        <v>32</v>
      </c>
      <c r="I136" s="3" t="s">
        <v>102</v>
      </c>
      <c r="J136" s="122">
        <v>1</v>
      </c>
      <c r="K136" s="226">
        <v>1</v>
      </c>
      <c r="L136" s="226">
        <v>1</v>
      </c>
      <c r="M136" s="14" t="s">
        <v>18</v>
      </c>
      <c r="N136" s="232" t="s">
        <v>18</v>
      </c>
      <c r="O136" s="232" t="s">
        <v>18</v>
      </c>
      <c r="P136" s="66">
        <v>10</v>
      </c>
      <c r="Q136" s="67">
        <f t="shared" si="3"/>
        <v>0</v>
      </c>
    </row>
    <row r="137" spans="1:17" s="125" customFormat="1" ht="93.75">
      <c r="A137" s="164" t="s">
        <v>198</v>
      </c>
      <c r="B137" s="233" t="s">
        <v>155</v>
      </c>
      <c r="C137" s="233" t="s">
        <v>158</v>
      </c>
      <c r="D137" s="234" t="s">
        <v>18</v>
      </c>
      <c r="E137" s="232" t="s">
        <v>55</v>
      </c>
      <c r="F137" s="234" t="s">
        <v>18</v>
      </c>
      <c r="G137" s="232" t="s">
        <v>58</v>
      </c>
      <c r="H137" s="232" t="s">
        <v>32</v>
      </c>
      <c r="I137" s="121" t="s">
        <v>102</v>
      </c>
      <c r="J137" s="232">
        <v>4</v>
      </c>
      <c r="K137" s="232">
        <v>0</v>
      </c>
      <c r="L137" s="232">
        <v>0</v>
      </c>
      <c r="M137" s="14" t="s">
        <v>18</v>
      </c>
      <c r="N137" s="232" t="s">
        <v>18</v>
      </c>
      <c r="O137" s="232" t="s">
        <v>18</v>
      </c>
      <c r="P137" s="66">
        <v>10</v>
      </c>
      <c r="Q137" s="67">
        <f t="shared" ref="Q137" si="4">J137*0.1</f>
        <v>0</v>
      </c>
    </row>
    <row r="138" spans="1:17" ht="164.25" customHeight="1">
      <c r="A138" s="164" t="s">
        <v>198</v>
      </c>
      <c r="B138" s="2" t="s">
        <v>155</v>
      </c>
      <c r="C138" s="2" t="s">
        <v>158</v>
      </c>
      <c r="D138" s="113" t="s">
        <v>18</v>
      </c>
      <c r="E138" s="112" t="s">
        <v>55</v>
      </c>
      <c r="F138" s="113" t="s">
        <v>18</v>
      </c>
      <c r="G138" s="112" t="s">
        <v>58</v>
      </c>
      <c r="H138" s="112" t="s">
        <v>32</v>
      </c>
      <c r="I138" s="3" t="s">
        <v>102</v>
      </c>
      <c r="J138" s="122">
        <v>35</v>
      </c>
      <c r="K138" s="226">
        <v>33</v>
      </c>
      <c r="L138" s="226">
        <v>33</v>
      </c>
      <c r="M138" s="231" t="s">
        <v>428</v>
      </c>
      <c r="N138" s="231" t="s">
        <v>428</v>
      </c>
      <c r="O138" s="231" t="s">
        <v>428</v>
      </c>
      <c r="P138" s="66">
        <v>10</v>
      </c>
      <c r="Q138" s="67">
        <f>J138*0.1</f>
        <v>4</v>
      </c>
    </row>
    <row r="139" spans="1:17" ht="131.25">
      <c r="A139" s="161" t="s">
        <v>199</v>
      </c>
      <c r="B139" s="2" t="s">
        <v>56</v>
      </c>
      <c r="C139" s="2" t="s">
        <v>158</v>
      </c>
      <c r="D139" s="39" t="s">
        <v>18</v>
      </c>
      <c r="E139" s="38" t="s">
        <v>55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v>58</v>
      </c>
      <c r="K139" s="226">
        <v>79</v>
      </c>
      <c r="L139" s="226">
        <v>79</v>
      </c>
      <c r="M139" s="231" t="s">
        <v>429</v>
      </c>
      <c r="N139" s="231" t="s">
        <v>429</v>
      </c>
      <c r="O139" s="231" t="s">
        <v>429</v>
      </c>
      <c r="P139" s="66">
        <v>10</v>
      </c>
      <c r="Q139" s="67">
        <f t="shared" si="3"/>
        <v>6</v>
      </c>
    </row>
    <row r="140" spans="1:17" ht="93.75" hidden="1">
      <c r="A140" s="77" t="s">
        <v>200</v>
      </c>
      <c r="B140" s="2" t="s">
        <v>153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v>0</v>
      </c>
      <c r="L140" s="226"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3"/>
        <v>0</v>
      </c>
    </row>
    <row r="141" spans="1:17" ht="93.75" hidden="1">
      <c r="A141" s="77" t="s">
        <v>201</v>
      </c>
      <c r="B141" s="2" t="s">
        <v>54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v>0</v>
      </c>
      <c r="L141" s="226">
        <v>0</v>
      </c>
      <c r="M141" s="14" t="s">
        <v>18</v>
      </c>
      <c r="N141" s="38" t="s">
        <v>18</v>
      </c>
      <c r="O141" s="38" t="s">
        <v>18</v>
      </c>
      <c r="P141" s="66">
        <v>10</v>
      </c>
      <c r="Q141" s="67">
        <f t="shared" si="3"/>
        <v>0</v>
      </c>
    </row>
    <row r="142" spans="1:17" ht="93.75" hidden="1">
      <c r="A142" s="77" t="s">
        <v>202</v>
      </c>
      <c r="B142" s="2" t="s">
        <v>20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v>0</v>
      </c>
      <c r="L142" s="226">
        <v>0</v>
      </c>
      <c r="M142" s="14" t="s">
        <v>18</v>
      </c>
      <c r="N142" s="38" t="s">
        <v>18</v>
      </c>
      <c r="O142" s="38" t="s">
        <v>18</v>
      </c>
      <c r="P142" s="66">
        <v>10</v>
      </c>
      <c r="Q142" s="67">
        <f t="shared" si="3"/>
        <v>0</v>
      </c>
    </row>
    <row r="143" spans="1:17" ht="93.75" hidden="1">
      <c r="A143" s="77" t="s">
        <v>203</v>
      </c>
      <c r="B143" s="2" t="s">
        <v>155</v>
      </c>
      <c r="C143" s="2" t="s">
        <v>158</v>
      </c>
      <c r="D143" s="39" t="s">
        <v>18</v>
      </c>
      <c r="E143" s="38" t="s">
        <v>86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226">
        <v>0</v>
      </c>
      <c r="L143" s="226">
        <v>0</v>
      </c>
      <c r="M143" s="15" t="s">
        <v>156</v>
      </c>
      <c r="N143" s="15" t="s">
        <v>156</v>
      </c>
      <c r="O143" s="15" t="s">
        <v>156</v>
      </c>
      <c r="P143" s="66">
        <v>10</v>
      </c>
      <c r="Q143" s="67">
        <f t="shared" si="3"/>
        <v>0</v>
      </c>
    </row>
    <row r="144" spans="1:17" ht="93.75" hidden="1">
      <c r="A144" s="76" t="s">
        <v>204</v>
      </c>
      <c r="B144" s="2" t="s">
        <v>56</v>
      </c>
      <c r="C144" s="2" t="s">
        <v>158</v>
      </c>
      <c r="D144" s="39" t="s">
        <v>18</v>
      </c>
      <c r="E144" s="38" t="s">
        <v>86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226">
        <v>0</v>
      </c>
      <c r="L144" s="226">
        <v>0</v>
      </c>
      <c r="M144" s="15" t="s">
        <v>157</v>
      </c>
      <c r="N144" s="15" t="s">
        <v>157</v>
      </c>
      <c r="O144" s="15" t="s">
        <v>157</v>
      </c>
      <c r="P144" s="66">
        <v>10</v>
      </c>
      <c r="Q144" s="67">
        <f t="shared" si="3"/>
        <v>0</v>
      </c>
    </row>
    <row r="145" spans="1:17" hidden="1">
      <c r="A145" s="18"/>
      <c r="B145" s="2"/>
      <c r="C145" s="2"/>
      <c r="D145" s="35"/>
      <c r="E145" s="34"/>
      <c r="F145" s="35"/>
      <c r="G145" s="34"/>
      <c r="H145" s="34"/>
      <c r="I145" s="3"/>
      <c r="J145" s="122"/>
      <c r="K145" s="82"/>
      <c r="L145" s="82"/>
      <c r="M145" s="34"/>
      <c r="N145" s="34"/>
      <c r="O145" s="34"/>
      <c r="P145" s="66">
        <v>10</v>
      </c>
      <c r="Q145" s="67">
        <f t="shared" si="3"/>
        <v>0</v>
      </c>
    </row>
    <row r="146" spans="1:17" ht="21.75" customHeight="1">
      <c r="A146" s="11" t="s">
        <v>92</v>
      </c>
      <c r="B146" s="2"/>
      <c r="C146" s="2"/>
      <c r="D146" s="10"/>
      <c r="E146" s="9"/>
      <c r="F146" s="10"/>
      <c r="G146" s="9"/>
      <c r="H146" s="9"/>
      <c r="I146" s="12"/>
      <c r="J146" s="14">
        <f>SUM(J123:J145)</f>
        <v>110</v>
      </c>
      <c r="K146" s="14">
        <f t="shared" ref="K146:L146" si="5">SUM(K123:K145)</f>
        <v>136</v>
      </c>
      <c r="L146" s="14">
        <f t="shared" si="5"/>
        <v>136</v>
      </c>
      <c r="M146" s="9"/>
      <c r="N146" s="9"/>
      <c r="O146" s="9"/>
      <c r="P146" s="66">
        <v>10</v>
      </c>
      <c r="Q146" s="67">
        <f>J146*0.1</f>
        <v>11</v>
      </c>
    </row>
    <row r="147" spans="1:17">
      <c r="A147" s="7" t="s">
        <v>33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7">
      <c r="A148" s="316" t="s">
        <v>34</v>
      </c>
      <c r="B148" s="316"/>
      <c r="C148" s="316"/>
      <c r="D148" s="316"/>
      <c r="E148" s="316"/>
      <c r="F148" s="344"/>
      <c r="G148" s="344"/>
      <c r="H148" s="344"/>
      <c r="I148" s="344"/>
      <c r="J148" s="344"/>
      <c r="K148" s="344"/>
      <c r="L148" s="7"/>
      <c r="M148" s="7"/>
      <c r="N148" s="7"/>
      <c r="O148" s="7"/>
    </row>
    <row r="149" spans="1:17">
      <c r="A149" s="9" t="s">
        <v>35</v>
      </c>
      <c r="B149" s="9" t="s">
        <v>36</v>
      </c>
      <c r="C149" s="9" t="s">
        <v>37</v>
      </c>
      <c r="D149" s="9" t="s">
        <v>38</v>
      </c>
      <c r="E149" s="316" t="s">
        <v>15</v>
      </c>
      <c r="F149" s="344"/>
      <c r="G149" s="344"/>
      <c r="H149" s="344"/>
      <c r="I149" s="344"/>
      <c r="J149" s="344"/>
      <c r="K149" s="344"/>
      <c r="L149" s="7"/>
      <c r="M149" s="7"/>
      <c r="N149" s="7"/>
      <c r="O149" s="7"/>
    </row>
    <row r="150" spans="1:17">
      <c r="A150" s="9">
        <v>1</v>
      </c>
      <c r="B150" s="9">
        <v>2</v>
      </c>
      <c r="C150" s="9">
        <v>3</v>
      </c>
      <c r="D150" s="9">
        <v>4</v>
      </c>
      <c r="E150" s="316">
        <v>5</v>
      </c>
      <c r="F150" s="344"/>
      <c r="G150" s="344"/>
      <c r="H150" s="344"/>
      <c r="I150" s="344"/>
      <c r="J150" s="344"/>
      <c r="K150" s="344"/>
      <c r="L150" s="7"/>
      <c r="M150" s="7"/>
      <c r="N150" s="7"/>
      <c r="O150" s="7"/>
    </row>
    <row r="151" spans="1:17" ht="101.25" customHeight="1">
      <c r="A151" s="9" t="s">
        <v>59</v>
      </c>
      <c r="B151" s="9" t="s">
        <v>60</v>
      </c>
      <c r="C151" s="16">
        <v>42443</v>
      </c>
      <c r="D151" s="9">
        <v>529</v>
      </c>
      <c r="E151" s="337" t="s">
        <v>419</v>
      </c>
      <c r="F151" s="338"/>
      <c r="G151" s="338"/>
      <c r="H151" s="338"/>
      <c r="I151" s="338"/>
      <c r="J151" s="338"/>
      <c r="K151" s="339"/>
      <c r="L151" s="7"/>
      <c r="M151" s="7"/>
      <c r="N151" s="7"/>
      <c r="O151" s="7"/>
    </row>
    <row r="152" spans="1:17" ht="75.75" customHeight="1">
      <c r="A152" s="20" t="s">
        <v>59</v>
      </c>
      <c r="B152" s="20" t="s">
        <v>60</v>
      </c>
      <c r="C152" s="16" t="s">
        <v>430</v>
      </c>
      <c r="D152" s="232" t="s">
        <v>431</v>
      </c>
      <c r="E152" s="345" t="s">
        <v>150</v>
      </c>
      <c r="F152" s="346"/>
      <c r="G152" s="346"/>
      <c r="H152" s="346"/>
      <c r="I152" s="346"/>
      <c r="J152" s="346"/>
      <c r="K152" s="347"/>
      <c r="L152" s="21"/>
      <c r="M152" s="21"/>
      <c r="N152" s="21"/>
      <c r="O152" s="21"/>
    </row>
    <row r="153" spans="1:17">
      <c r="A153" s="340" t="s">
        <v>39</v>
      </c>
      <c r="B153" s="340"/>
      <c r="C153" s="340"/>
      <c r="D153" s="340"/>
      <c r="E153" s="340"/>
      <c r="F153" s="340"/>
      <c r="G153" s="7"/>
      <c r="H153" s="7"/>
      <c r="I153" s="7"/>
      <c r="J153" s="7"/>
      <c r="K153" s="7"/>
      <c r="L153" s="7"/>
      <c r="M153" s="7"/>
      <c r="N153" s="7"/>
      <c r="O153" s="7"/>
    </row>
    <row r="154" spans="1:17">
      <c r="A154" s="341" t="s">
        <v>40</v>
      </c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13"/>
      <c r="M154" s="13"/>
      <c r="N154" s="13"/>
      <c r="O154" s="13"/>
    </row>
    <row r="155" spans="1:17" ht="270" customHeight="1">
      <c r="A155" s="342" t="s">
        <v>389</v>
      </c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13"/>
      <c r="M155" s="13"/>
      <c r="N155" s="13"/>
      <c r="O155" s="13"/>
    </row>
    <row r="156" spans="1:17" ht="17.25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13"/>
      <c r="M156" s="13"/>
      <c r="N156" s="13"/>
      <c r="O156" s="13"/>
    </row>
    <row r="157" spans="1:17">
      <c r="A157" s="340" t="s">
        <v>42</v>
      </c>
      <c r="B157" s="340"/>
      <c r="C157" s="340"/>
      <c r="D157" s="340"/>
      <c r="E157" s="340"/>
      <c r="F157" s="340"/>
      <c r="G157" s="340"/>
      <c r="H157" s="340"/>
      <c r="I157" s="340"/>
      <c r="J157" s="7"/>
      <c r="K157" s="7"/>
      <c r="L157" s="7"/>
      <c r="M157" s="7"/>
      <c r="N157" s="7"/>
      <c r="O157" s="7"/>
    </row>
    <row r="158" spans="1:17" ht="18.75" customHeight="1">
      <c r="A158" s="314" t="s">
        <v>43</v>
      </c>
      <c r="B158" s="314"/>
      <c r="C158" s="314"/>
      <c r="D158" s="314"/>
      <c r="E158" s="314" t="s">
        <v>44</v>
      </c>
      <c r="F158" s="314"/>
      <c r="G158" s="314"/>
      <c r="H158" s="314" t="s">
        <v>45</v>
      </c>
      <c r="I158" s="314"/>
      <c r="J158" s="314"/>
      <c r="K158" s="314"/>
      <c r="L158" s="314"/>
      <c r="M158" s="90"/>
      <c r="N158" s="90"/>
      <c r="O158" s="90"/>
      <c r="P158" s="90"/>
    </row>
    <row r="159" spans="1:17">
      <c r="A159" s="315">
        <v>1</v>
      </c>
      <c r="B159" s="315"/>
      <c r="C159" s="315"/>
      <c r="D159" s="315"/>
      <c r="E159" s="308">
        <v>2</v>
      </c>
      <c r="F159" s="309"/>
      <c r="G159" s="310"/>
      <c r="H159" s="314">
        <v>3</v>
      </c>
      <c r="I159" s="314"/>
      <c r="J159" s="314"/>
      <c r="K159" s="314"/>
      <c r="L159" s="314"/>
    </row>
    <row r="160" spans="1:17" ht="56.25" customHeight="1">
      <c r="A160" s="305" t="s">
        <v>265</v>
      </c>
      <c r="B160" s="306"/>
      <c r="C160" s="306"/>
      <c r="D160" s="307"/>
      <c r="E160" s="308" t="s">
        <v>46</v>
      </c>
      <c r="F160" s="309"/>
      <c r="G160" s="310"/>
      <c r="H160" s="308" t="s">
        <v>47</v>
      </c>
      <c r="I160" s="309"/>
      <c r="J160" s="309"/>
      <c r="K160" s="309"/>
      <c r="L160" s="310"/>
    </row>
    <row r="161" spans="1:23" ht="58.5" customHeight="1">
      <c r="A161" s="305" t="s">
        <v>265</v>
      </c>
      <c r="B161" s="306"/>
      <c r="C161" s="306"/>
      <c r="D161" s="307"/>
      <c r="E161" s="308" t="s">
        <v>48</v>
      </c>
      <c r="F161" s="309"/>
      <c r="G161" s="310"/>
      <c r="H161" s="308" t="s">
        <v>49</v>
      </c>
      <c r="I161" s="309"/>
      <c r="J161" s="309"/>
      <c r="K161" s="309"/>
      <c r="L161" s="310"/>
    </row>
    <row r="162" spans="1:23" ht="61.5" customHeight="1">
      <c r="A162" s="305" t="s">
        <v>265</v>
      </c>
      <c r="B162" s="306"/>
      <c r="C162" s="306"/>
      <c r="D162" s="307"/>
      <c r="E162" s="308" t="s">
        <v>51</v>
      </c>
      <c r="F162" s="309"/>
      <c r="G162" s="310"/>
      <c r="H162" s="308" t="s">
        <v>47</v>
      </c>
      <c r="I162" s="309"/>
      <c r="J162" s="309"/>
      <c r="K162" s="309"/>
      <c r="L162" s="310"/>
    </row>
    <row r="163" spans="1:23" ht="62.25" customHeight="1">
      <c r="A163" s="305" t="s">
        <v>266</v>
      </c>
      <c r="B163" s="306"/>
      <c r="C163" s="306"/>
      <c r="D163" s="307"/>
      <c r="E163" s="308" t="s">
        <v>50</v>
      </c>
      <c r="F163" s="309"/>
      <c r="G163" s="310"/>
      <c r="H163" s="330" t="s">
        <v>171</v>
      </c>
      <c r="I163" s="331"/>
      <c r="J163" s="331"/>
      <c r="K163" s="331"/>
      <c r="L163" s="332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7"/>
      <c r="O164" s="7"/>
    </row>
    <row r="165" spans="1:23" s="94" customFormat="1">
      <c r="A165" s="333" t="s">
        <v>365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91"/>
      <c r="Q165" s="92"/>
      <c r="R165" s="93"/>
      <c r="S165" s="93"/>
      <c r="T165" s="93"/>
      <c r="U165" s="93"/>
      <c r="V165" s="93"/>
      <c r="W165" s="93"/>
    </row>
    <row r="166" spans="1:23" s="94" customFormat="1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1"/>
      <c r="Q166" s="92"/>
      <c r="R166" s="93"/>
      <c r="S166" s="93"/>
      <c r="T166" s="93"/>
      <c r="U166" s="93"/>
      <c r="V166" s="93"/>
      <c r="W166" s="93"/>
    </row>
    <row r="167" spans="1:23" ht="27.75" customHeight="1">
      <c r="A167" s="333" t="s">
        <v>216</v>
      </c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17" t="s">
        <v>175</v>
      </c>
      <c r="N167" s="335" t="s">
        <v>18</v>
      </c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23" ht="31.5" customHeight="1">
      <c r="A168" s="336" t="s">
        <v>217</v>
      </c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17"/>
      <c r="N168" s="335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23" ht="23.25" customHeight="1">
      <c r="A169" s="97" t="s">
        <v>218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317"/>
      <c r="N169" s="335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23" ht="28.5" customHeight="1">
      <c r="A170" s="336" t="s">
        <v>219</v>
      </c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17"/>
      <c r="N170" s="91"/>
      <c r="O170" s="97"/>
      <c r="P170" s="97"/>
      <c r="Q170" s="98"/>
      <c r="R170" s="98"/>
      <c r="S170" s="98"/>
      <c r="T170" s="98"/>
      <c r="U170" s="98"/>
      <c r="V170" s="98"/>
      <c r="W170" s="98"/>
    </row>
    <row r="171" spans="1:23">
      <c r="A171" s="355" t="s">
        <v>220</v>
      </c>
      <c r="B171" s="355"/>
      <c r="C171" s="355"/>
      <c r="D171" s="355"/>
      <c r="E171" s="355"/>
      <c r="F171" s="355"/>
      <c r="G171" s="355"/>
      <c r="H171" s="355"/>
      <c r="I171" s="355"/>
      <c r="J171" s="355"/>
      <c r="K171" s="97"/>
      <c r="L171" s="97"/>
      <c r="M171" s="97"/>
      <c r="N171" s="91"/>
      <c r="O171" s="97"/>
      <c r="P171" s="97"/>
      <c r="Q171" s="98"/>
      <c r="R171" s="98"/>
      <c r="S171" s="98"/>
      <c r="T171" s="98"/>
      <c r="U171" s="98"/>
      <c r="V171" s="98"/>
      <c r="W171" s="98"/>
    </row>
    <row r="172" spans="1:23" s="94" customFormat="1" ht="60.75" customHeight="1">
      <c r="A172" s="321" t="s">
        <v>221</v>
      </c>
      <c r="B172" s="321" t="s">
        <v>222</v>
      </c>
      <c r="C172" s="321"/>
      <c r="D172" s="321"/>
      <c r="E172" s="321" t="s">
        <v>223</v>
      </c>
      <c r="F172" s="321"/>
      <c r="G172" s="321" t="s">
        <v>224</v>
      </c>
      <c r="H172" s="321"/>
      <c r="I172" s="321"/>
      <c r="J172" s="321" t="s">
        <v>225</v>
      </c>
      <c r="K172" s="321"/>
      <c r="L172" s="321"/>
      <c r="M172" s="321" t="s">
        <v>226</v>
      </c>
      <c r="N172" s="321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23" s="94" customFormat="1" ht="18.75" customHeight="1">
      <c r="A173" s="321"/>
      <c r="B173" s="319" t="s">
        <v>227</v>
      </c>
      <c r="C173" s="319" t="s">
        <v>227</v>
      </c>
      <c r="D173" s="319" t="s">
        <v>227</v>
      </c>
      <c r="E173" s="319" t="s">
        <v>227</v>
      </c>
      <c r="F173" s="319" t="s">
        <v>227</v>
      </c>
      <c r="G173" s="321" t="s">
        <v>228</v>
      </c>
      <c r="H173" s="321" t="s">
        <v>229</v>
      </c>
      <c r="I173" s="321"/>
      <c r="J173" s="316" t="s">
        <v>414</v>
      </c>
      <c r="K173" s="316" t="s">
        <v>415</v>
      </c>
      <c r="L173" s="316" t="s">
        <v>416</v>
      </c>
      <c r="M173" s="321" t="s">
        <v>168</v>
      </c>
      <c r="N173" s="321" t="s">
        <v>169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23" s="94" customFormat="1" ht="75">
      <c r="A174" s="321"/>
      <c r="B174" s="320"/>
      <c r="C174" s="320"/>
      <c r="D174" s="320"/>
      <c r="E174" s="320"/>
      <c r="F174" s="320"/>
      <c r="G174" s="321"/>
      <c r="H174" s="99" t="s">
        <v>15</v>
      </c>
      <c r="I174" s="100" t="s">
        <v>230</v>
      </c>
      <c r="J174" s="316"/>
      <c r="K174" s="316"/>
      <c r="L174" s="322"/>
      <c r="M174" s="321"/>
      <c r="N174" s="321"/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23" s="94" customFormat="1">
      <c r="A175" s="99">
        <v>1</v>
      </c>
      <c r="B175" s="99">
        <v>2</v>
      </c>
      <c r="C175" s="99">
        <v>3</v>
      </c>
      <c r="D175" s="99">
        <v>4</v>
      </c>
      <c r="E175" s="99">
        <v>5</v>
      </c>
      <c r="F175" s="99">
        <v>6</v>
      </c>
      <c r="G175" s="99">
        <v>7</v>
      </c>
      <c r="H175" s="99">
        <v>8</v>
      </c>
      <c r="I175" s="99">
        <v>9</v>
      </c>
      <c r="J175" s="99">
        <v>10</v>
      </c>
      <c r="K175" s="99">
        <v>11</v>
      </c>
      <c r="L175" s="99">
        <v>12</v>
      </c>
      <c r="M175" s="99">
        <v>13</v>
      </c>
      <c r="N175" s="99">
        <v>14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23" s="94" customFormat="1">
      <c r="A176" s="321" t="s">
        <v>18</v>
      </c>
      <c r="B176" s="321" t="s">
        <v>18</v>
      </c>
      <c r="C176" s="321" t="s">
        <v>18</v>
      </c>
      <c r="D176" s="321" t="s">
        <v>18</v>
      </c>
      <c r="E176" s="321" t="s">
        <v>18</v>
      </c>
      <c r="F176" s="321" t="s">
        <v>18</v>
      </c>
      <c r="G176" s="99" t="s">
        <v>18</v>
      </c>
      <c r="H176" s="99" t="s">
        <v>18</v>
      </c>
      <c r="I176" s="99" t="s">
        <v>18</v>
      </c>
      <c r="J176" s="99" t="s">
        <v>18</v>
      </c>
      <c r="K176" s="99" t="s">
        <v>18</v>
      </c>
      <c r="L176" s="99" t="s">
        <v>18</v>
      </c>
      <c r="M176" s="99" t="s">
        <v>18</v>
      </c>
      <c r="N176" s="99" t="s">
        <v>18</v>
      </c>
      <c r="O176" s="91"/>
      <c r="P176" s="92"/>
      <c r="Q176" s="93"/>
      <c r="R176" s="93"/>
      <c r="S176" s="93"/>
      <c r="T176" s="93"/>
      <c r="U176" s="93"/>
      <c r="V176" s="93"/>
      <c r="W176" s="93"/>
    </row>
    <row r="177" spans="1:31" s="94" customFormat="1">
      <c r="A177" s="321"/>
      <c r="B177" s="321"/>
      <c r="C177" s="321"/>
      <c r="D177" s="321"/>
      <c r="E177" s="321"/>
      <c r="F177" s="321"/>
      <c r="G177" s="99" t="s">
        <v>18</v>
      </c>
      <c r="H177" s="99" t="s">
        <v>18</v>
      </c>
      <c r="I177" s="99" t="s">
        <v>18</v>
      </c>
      <c r="J177" s="99" t="s">
        <v>18</v>
      </c>
      <c r="K177" s="99" t="s">
        <v>18</v>
      </c>
      <c r="L177" s="99" t="s">
        <v>18</v>
      </c>
      <c r="M177" s="99" t="s">
        <v>18</v>
      </c>
      <c r="N177" s="99" t="s">
        <v>18</v>
      </c>
      <c r="O177" s="91"/>
      <c r="P177" s="92"/>
      <c r="Q177" s="93"/>
      <c r="R177" s="93"/>
      <c r="S177" s="93"/>
      <c r="T177" s="93"/>
      <c r="U177" s="93"/>
      <c r="V177" s="93"/>
      <c r="W177" s="93"/>
    </row>
    <row r="178" spans="1:31" s="94" customForma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91"/>
      <c r="P178" s="92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>
      <c r="A179" s="355" t="s">
        <v>231</v>
      </c>
      <c r="B179" s="355"/>
      <c r="C179" s="355"/>
      <c r="D179" s="355"/>
      <c r="E179" s="355"/>
      <c r="F179" s="355"/>
      <c r="G179" s="355"/>
      <c r="H179" s="355"/>
      <c r="I179" s="355"/>
      <c r="J179" s="355"/>
      <c r="K179" s="102"/>
      <c r="L179" s="102"/>
      <c r="M179" s="103"/>
      <c r="N179" s="103"/>
      <c r="O179" s="103"/>
      <c r="P179" s="91"/>
      <c r="Q179" s="92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114.75" customHeight="1">
      <c r="A180" s="321" t="s">
        <v>221</v>
      </c>
      <c r="B180" s="321" t="s">
        <v>222</v>
      </c>
      <c r="C180" s="321"/>
      <c r="D180" s="321"/>
      <c r="E180" s="321" t="s">
        <v>223</v>
      </c>
      <c r="F180" s="321"/>
      <c r="G180" s="321" t="s">
        <v>232</v>
      </c>
      <c r="H180" s="321"/>
      <c r="I180" s="321"/>
      <c r="J180" s="324" t="s">
        <v>394</v>
      </c>
      <c r="K180" s="325"/>
      <c r="L180" s="326"/>
      <c r="M180" s="327" t="s">
        <v>170</v>
      </c>
      <c r="N180" s="328"/>
      <c r="O180" s="329"/>
      <c r="P180" s="323" t="s">
        <v>226</v>
      </c>
      <c r="Q180" s="32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 ht="18.75" customHeight="1">
      <c r="A181" s="321"/>
      <c r="B181" s="319" t="s">
        <v>227</v>
      </c>
      <c r="C181" s="319" t="s">
        <v>227</v>
      </c>
      <c r="D181" s="319" t="s">
        <v>227</v>
      </c>
      <c r="E181" s="319" t="s">
        <v>227</v>
      </c>
      <c r="F181" s="319" t="s">
        <v>227</v>
      </c>
      <c r="G181" s="319" t="s">
        <v>228</v>
      </c>
      <c r="H181" s="323" t="s">
        <v>229</v>
      </c>
      <c r="I181" s="323"/>
      <c r="J181" s="316" t="s">
        <v>414</v>
      </c>
      <c r="K181" s="316" t="s">
        <v>415</v>
      </c>
      <c r="L181" s="316" t="s">
        <v>416</v>
      </c>
      <c r="M181" s="316" t="s">
        <v>414</v>
      </c>
      <c r="N181" s="316" t="s">
        <v>415</v>
      </c>
      <c r="O181" s="316" t="s">
        <v>416</v>
      </c>
      <c r="P181" s="321" t="s">
        <v>168</v>
      </c>
      <c r="Q181" s="321" t="s">
        <v>169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 ht="75">
      <c r="A182" s="321"/>
      <c r="B182" s="320"/>
      <c r="C182" s="320"/>
      <c r="D182" s="320"/>
      <c r="E182" s="320"/>
      <c r="F182" s="320"/>
      <c r="G182" s="320"/>
      <c r="H182" s="104" t="s">
        <v>15</v>
      </c>
      <c r="I182" s="100" t="s">
        <v>230</v>
      </c>
      <c r="J182" s="316"/>
      <c r="K182" s="316"/>
      <c r="L182" s="322"/>
      <c r="M182" s="316"/>
      <c r="N182" s="316"/>
      <c r="O182" s="322"/>
      <c r="P182" s="321"/>
      <c r="Q182" s="32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99">
        <v>1</v>
      </c>
      <c r="B183" s="99">
        <v>2</v>
      </c>
      <c r="C183" s="99">
        <v>3</v>
      </c>
      <c r="D183" s="105">
        <v>4</v>
      </c>
      <c r="E183" s="99">
        <v>5</v>
      </c>
      <c r="F183" s="99">
        <v>6</v>
      </c>
      <c r="G183" s="106">
        <v>7</v>
      </c>
      <c r="H183" s="99">
        <v>8</v>
      </c>
      <c r="I183" s="99">
        <v>9</v>
      </c>
      <c r="J183" s="99">
        <v>10</v>
      </c>
      <c r="K183" s="99">
        <v>11</v>
      </c>
      <c r="L183" s="99">
        <v>12</v>
      </c>
      <c r="M183" s="99">
        <v>13</v>
      </c>
      <c r="N183" s="99">
        <v>14</v>
      </c>
      <c r="O183" s="99">
        <v>15</v>
      </c>
      <c r="P183" s="99">
        <v>16</v>
      </c>
      <c r="Q183" s="99">
        <v>17</v>
      </c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318" t="s">
        <v>18</v>
      </c>
      <c r="B184" s="318" t="s">
        <v>18</v>
      </c>
      <c r="C184" s="318" t="s">
        <v>18</v>
      </c>
      <c r="D184" s="319" t="s">
        <v>18</v>
      </c>
      <c r="E184" s="319" t="s">
        <v>18</v>
      </c>
      <c r="F184" s="321" t="s">
        <v>18</v>
      </c>
      <c r="G184" s="99" t="s">
        <v>18</v>
      </c>
      <c r="H184" s="99" t="s">
        <v>18</v>
      </c>
      <c r="I184" s="99" t="s">
        <v>18</v>
      </c>
      <c r="J184" s="99" t="s">
        <v>18</v>
      </c>
      <c r="K184" s="99" t="s">
        <v>18</v>
      </c>
      <c r="L184" s="99" t="s">
        <v>18</v>
      </c>
      <c r="M184" s="99" t="s">
        <v>18</v>
      </c>
      <c r="N184" s="99" t="s">
        <v>18</v>
      </c>
      <c r="O184" s="99" t="s">
        <v>18</v>
      </c>
      <c r="P184" s="99" t="s">
        <v>18</v>
      </c>
      <c r="Q184" s="99" t="s">
        <v>18</v>
      </c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318"/>
      <c r="B185" s="318"/>
      <c r="C185" s="318"/>
      <c r="D185" s="320"/>
      <c r="E185" s="320"/>
      <c r="F185" s="321"/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9" t="s">
        <v>18</v>
      </c>
      <c r="P185" s="99" t="s">
        <v>18</v>
      </c>
      <c r="Q185" s="99" t="s">
        <v>18</v>
      </c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s="94" customFormat="1">
      <c r="A186" s="101"/>
      <c r="B186" s="101"/>
      <c r="C186" s="101"/>
      <c r="D186" s="107"/>
      <c r="E186" s="101"/>
      <c r="F186" s="101"/>
      <c r="G186" s="108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"/>
      <c r="S186" s="4"/>
      <c r="T186" s="4"/>
      <c r="U186" s="4"/>
      <c r="V186" s="4"/>
      <c r="W186" s="4"/>
      <c r="X186" s="93"/>
      <c r="Y186" s="93"/>
      <c r="Z186" s="93"/>
      <c r="AA186" s="93"/>
      <c r="AB186" s="93"/>
      <c r="AC186" s="93"/>
      <c r="AD186" s="93"/>
      <c r="AE186" s="93"/>
    </row>
    <row r="187" spans="1:31" s="94" customFormat="1">
      <c r="A187" s="109"/>
      <c r="B187" s="109"/>
      <c r="C187" s="109"/>
      <c r="D187" s="110"/>
      <c r="E187" s="109"/>
      <c r="F187" s="109"/>
      <c r="G187" s="110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4"/>
      <c r="S187" s="4"/>
      <c r="T187" s="4"/>
      <c r="U187" s="4"/>
      <c r="V187" s="4"/>
      <c r="W187" s="4"/>
      <c r="X187" s="93"/>
      <c r="Y187" s="93"/>
      <c r="Z187" s="93"/>
      <c r="AA187" s="93"/>
      <c r="AB187" s="93"/>
      <c r="AC187" s="93"/>
      <c r="AD187" s="93"/>
      <c r="AE187" s="93"/>
    </row>
    <row r="188" spans="1:31">
      <c r="A188" s="353" t="s">
        <v>215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</row>
    <row r="189" spans="1:31">
      <c r="A189" s="340" t="s">
        <v>61</v>
      </c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</row>
    <row r="190" spans="1:31">
      <c r="A190" s="351" t="s">
        <v>62</v>
      </c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7"/>
      <c r="N190" s="7"/>
      <c r="O190" s="7"/>
    </row>
    <row r="191" spans="1:31">
      <c r="A191" s="351" t="s">
        <v>63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7"/>
      <c r="N191" s="7"/>
      <c r="O191" s="7"/>
    </row>
    <row r="192" spans="1:31" ht="16.5" customHeight="1">
      <c r="A192" s="351" t="s">
        <v>64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7"/>
      <c r="N192" s="7"/>
      <c r="O192" s="7"/>
    </row>
    <row r="193" spans="1:15">
      <c r="A193" s="351" t="s">
        <v>65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7"/>
      <c r="N193" s="7"/>
      <c r="O193" s="7"/>
    </row>
    <row r="194" spans="1:15">
      <c r="A194" s="351" t="s">
        <v>66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7"/>
      <c r="N194" s="7"/>
      <c r="O194" s="7"/>
    </row>
    <row r="195" spans="1:15">
      <c r="A195" s="351" t="s">
        <v>67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7"/>
      <c r="N195" s="7"/>
      <c r="O195" s="7"/>
    </row>
    <row r="196" spans="1:15">
      <c r="A196" s="351" t="s">
        <v>68</v>
      </c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7"/>
      <c r="N196" s="7"/>
      <c r="O196" s="7"/>
    </row>
    <row r="197" spans="1:15">
      <c r="A197" s="352" t="s">
        <v>89</v>
      </c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</row>
    <row r="198" spans="1:15" ht="60.75" customHeight="1">
      <c r="A198" s="352" t="s">
        <v>151</v>
      </c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</row>
    <row r="199" spans="1:15" ht="60.75" customHeight="1">
      <c r="A199" s="352" t="s">
        <v>152</v>
      </c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</row>
    <row r="200" spans="1:15">
      <c r="A200" s="340" t="s">
        <v>69</v>
      </c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</row>
    <row r="201" spans="1:15">
      <c r="A201" s="9" t="s">
        <v>70</v>
      </c>
      <c r="B201" s="316" t="s">
        <v>71</v>
      </c>
      <c r="C201" s="344"/>
      <c r="D201" s="344"/>
      <c r="E201" s="322" t="s">
        <v>72</v>
      </c>
      <c r="F201" s="344"/>
      <c r="G201" s="344"/>
      <c r="H201" s="344"/>
      <c r="I201" s="344"/>
      <c r="J201" s="344"/>
      <c r="K201" s="344"/>
      <c r="L201" s="344"/>
      <c r="M201" s="7"/>
      <c r="N201" s="7"/>
      <c r="O201" s="7"/>
    </row>
    <row r="202" spans="1:15">
      <c r="A202" s="9">
        <v>1</v>
      </c>
      <c r="B202" s="316">
        <v>2</v>
      </c>
      <c r="C202" s="344"/>
      <c r="D202" s="344"/>
      <c r="E202" s="350">
        <v>3</v>
      </c>
      <c r="F202" s="350"/>
      <c r="G202" s="350"/>
      <c r="H202" s="350"/>
      <c r="I202" s="350"/>
      <c r="J202" s="350"/>
      <c r="K202" s="344"/>
      <c r="L202" s="344"/>
      <c r="M202" s="7"/>
      <c r="N202" s="7"/>
      <c r="O202" s="7"/>
    </row>
    <row r="203" spans="1:15" ht="40.5" customHeight="1">
      <c r="A203" s="9" t="s">
        <v>73</v>
      </c>
      <c r="B203" s="316" t="s">
        <v>210</v>
      </c>
      <c r="C203" s="344"/>
      <c r="D203" s="344"/>
      <c r="E203" s="350" t="s">
        <v>74</v>
      </c>
      <c r="F203" s="350"/>
      <c r="G203" s="350"/>
      <c r="H203" s="350"/>
      <c r="I203" s="350"/>
      <c r="J203" s="350"/>
      <c r="K203" s="350"/>
      <c r="L203" s="350"/>
      <c r="M203" s="7"/>
      <c r="N203" s="7"/>
      <c r="O203" s="7"/>
    </row>
    <row r="204" spans="1:15" ht="42.75" customHeight="1">
      <c r="A204" s="9" t="s">
        <v>75</v>
      </c>
      <c r="B204" s="316" t="s">
        <v>76</v>
      </c>
      <c r="C204" s="322"/>
      <c r="D204" s="322"/>
      <c r="E204" s="350" t="s">
        <v>74</v>
      </c>
      <c r="F204" s="350"/>
      <c r="G204" s="350"/>
      <c r="H204" s="350"/>
      <c r="I204" s="350"/>
      <c r="J204" s="350"/>
      <c r="K204" s="350"/>
      <c r="L204" s="350"/>
      <c r="M204" s="7"/>
      <c r="N204" s="7"/>
      <c r="O204" s="7"/>
    </row>
    <row r="205" spans="1:15" ht="42" customHeight="1">
      <c r="A205" s="9" t="s">
        <v>77</v>
      </c>
      <c r="B205" s="316" t="s">
        <v>176</v>
      </c>
      <c r="C205" s="344"/>
      <c r="D205" s="344"/>
      <c r="E205" s="350" t="s">
        <v>74</v>
      </c>
      <c r="F205" s="350"/>
      <c r="G205" s="350"/>
      <c r="H205" s="350"/>
      <c r="I205" s="350"/>
      <c r="J205" s="350"/>
      <c r="K205" s="350"/>
      <c r="L205" s="350"/>
      <c r="M205" s="7"/>
      <c r="N205" s="7"/>
      <c r="O205" s="7"/>
    </row>
    <row r="206" spans="1:15">
      <c r="A206" s="340" t="s">
        <v>79</v>
      </c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</row>
    <row r="207" spans="1:15">
      <c r="A207" s="340" t="s">
        <v>80</v>
      </c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</row>
    <row r="208" spans="1:15">
      <c r="A208" s="340" t="s">
        <v>81</v>
      </c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</row>
    <row r="209" spans="1:16">
      <c r="A209" s="340" t="s">
        <v>173</v>
      </c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</row>
    <row r="210" spans="1:16" ht="21" customHeight="1">
      <c r="A210" s="348" t="s">
        <v>90</v>
      </c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</row>
    <row r="211" spans="1:16" ht="62.25" customHeight="1">
      <c r="A211" s="348" t="s">
        <v>91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</row>
    <row r="212" spans="1:16">
      <c r="A212" s="349" t="s">
        <v>82</v>
      </c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 s="125" customFormat="1">
      <c r="A215" s="228" t="s">
        <v>417</v>
      </c>
      <c r="B215" s="228"/>
      <c r="C215" s="228"/>
      <c r="D215" s="228"/>
      <c r="E215" s="228"/>
      <c r="F215" s="228"/>
      <c r="G215" s="228"/>
      <c r="H215" s="228"/>
      <c r="I215" s="228"/>
      <c r="J215" s="228"/>
      <c r="K215" s="228" t="s">
        <v>418</v>
      </c>
      <c r="L215" s="228"/>
      <c r="M215" s="228"/>
      <c r="N215" s="228"/>
      <c r="O215" s="228"/>
      <c r="P215" s="228"/>
    </row>
    <row r="216" spans="1: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6">
      <c r="A217" s="22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</sheetData>
  <mergeCells count="279">
    <mergeCell ref="E37:E38"/>
    <mergeCell ref="F37:F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11:O211"/>
    <mergeCell ref="A212:O212"/>
    <mergeCell ref="B205:D205"/>
    <mergeCell ref="E205:L205"/>
    <mergeCell ref="A206:O206"/>
    <mergeCell ref="A207:O207"/>
    <mergeCell ref="A208:O208"/>
    <mergeCell ref="A210:O210"/>
    <mergeCell ref="B202:D202"/>
    <mergeCell ref="E202:L202"/>
    <mergeCell ref="B203:D203"/>
    <mergeCell ref="E203:L203"/>
    <mergeCell ref="B204:D204"/>
    <mergeCell ref="E204:L204"/>
    <mergeCell ref="A209:O209"/>
    <mergeCell ref="A195:L195"/>
    <mergeCell ref="A196:L196"/>
    <mergeCell ref="A197:O197"/>
    <mergeCell ref="A198:O198"/>
    <mergeCell ref="A200:O200"/>
    <mergeCell ref="B201:D201"/>
    <mergeCell ref="E201:L201"/>
    <mergeCell ref="A189:O189"/>
    <mergeCell ref="A190:L190"/>
    <mergeCell ref="A191:L191"/>
    <mergeCell ref="A192:L192"/>
    <mergeCell ref="A193:L193"/>
    <mergeCell ref="A194:L194"/>
    <mergeCell ref="A199:O199"/>
    <mergeCell ref="A188:O188"/>
    <mergeCell ref="A167:L167"/>
    <mergeCell ref="N167:N169"/>
    <mergeCell ref="A168:L168"/>
    <mergeCell ref="A170:L170"/>
    <mergeCell ref="A171:J171"/>
    <mergeCell ref="A172:A174"/>
    <mergeCell ref="B172:D172"/>
    <mergeCell ref="E172:F172"/>
    <mergeCell ref="G172:I172"/>
    <mergeCell ref="J172:L172"/>
    <mergeCell ref="M172:N172"/>
    <mergeCell ref="B173:B174"/>
    <mergeCell ref="C173:C174"/>
    <mergeCell ref="D173:D174"/>
    <mergeCell ref="E173:E174"/>
    <mergeCell ref="F173:F174"/>
    <mergeCell ref="G173:G174"/>
    <mergeCell ref="H173:I173"/>
    <mergeCell ref="A176:A177"/>
    <mergeCell ref="B176:B177"/>
    <mergeCell ref="C176:C177"/>
    <mergeCell ref="D176:D177"/>
    <mergeCell ref="E176:E177"/>
    <mergeCell ref="A90:L90"/>
    <mergeCell ref="A91:J91"/>
    <mergeCell ref="A87:L87"/>
    <mergeCell ref="E83:G83"/>
    <mergeCell ref="H83:L83"/>
    <mergeCell ref="A84:D84"/>
    <mergeCell ref="E84:G84"/>
    <mergeCell ref="H84:L84"/>
    <mergeCell ref="A85:D85"/>
    <mergeCell ref="E85:G85"/>
    <mergeCell ref="H85:L85"/>
    <mergeCell ref="A81:D81"/>
    <mergeCell ref="E81:G81"/>
    <mergeCell ref="H81:L81"/>
    <mergeCell ref="A82:D82"/>
    <mergeCell ref="E82:G82"/>
    <mergeCell ref="H82:L82"/>
    <mergeCell ref="A83:D83"/>
    <mergeCell ref="A88:L88"/>
    <mergeCell ref="A89:L89"/>
    <mergeCell ref="A79:I79"/>
    <mergeCell ref="A80:D80"/>
    <mergeCell ref="E80:G80"/>
    <mergeCell ref="H80:L80"/>
    <mergeCell ref="G32:G33"/>
    <mergeCell ref="H32:I32"/>
    <mergeCell ref="J32:J33"/>
    <mergeCell ref="K32:K33"/>
    <mergeCell ref="L32:L33"/>
    <mergeCell ref="A53:O53"/>
    <mergeCell ref="A54:J54"/>
    <mergeCell ref="A55:A57"/>
    <mergeCell ref="B55:D56"/>
    <mergeCell ref="E55:F5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A26:L26"/>
    <mergeCell ref="A92:A94"/>
    <mergeCell ref="A154:K154"/>
    <mergeCell ref="A155:K155"/>
    <mergeCell ref="A156:K156"/>
    <mergeCell ref="M120:M121"/>
    <mergeCell ref="N120:N121"/>
    <mergeCell ref="G120:G121"/>
    <mergeCell ref="H120:I120"/>
    <mergeCell ref="E151:K151"/>
    <mergeCell ref="A153:F153"/>
    <mergeCell ref="A148:K148"/>
    <mergeCell ref="E149:K149"/>
    <mergeCell ref="E150:K150"/>
    <mergeCell ref="E152:K152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57:I157"/>
    <mergeCell ref="J55:L55"/>
    <mergeCell ref="M55:O55"/>
    <mergeCell ref="G56:G57"/>
    <mergeCell ref="H56:I56"/>
    <mergeCell ref="A69:O69"/>
    <mergeCell ref="A70:O70"/>
    <mergeCell ref="G55:I55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J120:J121"/>
    <mergeCell ref="K120:K121"/>
    <mergeCell ref="L120:L121"/>
    <mergeCell ref="P180:Q180"/>
    <mergeCell ref="B181:B182"/>
    <mergeCell ref="C181:C182"/>
    <mergeCell ref="D181:D182"/>
    <mergeCell ref="E181:E182"/>
    <mergeCell ref="F181:F182"/>
    <mergeCell ref="G181:G182"/>
    <mergeCell ref="H181:I181"/>
    <mergeCell ref="J181:J182"/>
    <mergeCell ref="K181:K182"/>
    <mergeCell ref="L181:L182"/>
    <mergeCell ref="M181:M182"/>
    <mergeCell ref="N181:N182"/>
    <mergeCell ref="O181:O182"/>
    <mergeCell ref="P181:P182"/>
    <mergeCell ref="Q181:Q182"/>
    <mergeCell ref="N173:N174"/>
    <mergeCell ref="M180:O180"/>
    <mergeCell ref="J173:J174"/>
    <mergeCell ref="K173:K174"/>
    <mergeCell ref="L173:L174"/>
    <mergeCell ref="M173:M174"/>
    <mergeCell ref="A165:O165"/>
    <mergeCell ref="M167:M170"/>
    <mergeCell ref="A184:A185"/>
    <mergeCell ref="B184:B185"/>
    <mergeCell ref="C184:C185"/>
    <mergeCell ref="D184:D185"/>
    <mergeCell ref="E184:E185"/>
    <mergeCell ref="F184:F185"/>
    <mergeCell ref="F176:F177"/>
    <mergeCell ref="A179:J179"/>
    <mergeCell ref="A180:A182"/>
    <mergeCell ref="B180:D180"/>
    <mergeCell ref="E180:F180"/>
    <mergeCell ref="G180:I180"/>
    <mergeCell ref="J180:L180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H163:L163"/>
  </mergeCells>
  <hyperlinks>
    <hyperlink ref="P180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8" orientation="landscape" r:id="rId1"/>
  <rowBreaks count="7" manualBreakCount="7">
    <brk id="24" max="16" man="1"/>
    <brk id="41" max="16" man="1"/>
    <brk id="77" max="16" man="1"/>
    <brk id="110" max="16" man="1"/>
    <brk id="138" max="16" man="1"/>
    <brk id="155" max="16" man="1"/>
    <brk id="18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58</vt:i4>
      </vt:variant>
    </vt:vector>
  </HeadingPairs>
  <TitlesOfParts>
    <vt:vector size="116" baseType="lpstr">
      <vt:lpstr>МАДОУ1</vt:lpstr>
      <vt:lpstr>МБДОУ 2</vt:lpstr>
      <vt:lpstr>МБДОУ 3</vt:lpstr>
      <vt:lpstr>МАДОУ4</vt:lpstr>
      <vt:lpstr>МБДОУ 5</vt:lpstr>
      <vt:lpstr>МАДОУ6</vt:lpstr>
      <vt:lpstr>МАДОУ 7</vt:lpstr>
      <vt:lpstr>МАДОУ8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МАДОУ6!Область_печати</vt:lpstr>
      <vt:lpstr>МАДОУ8!Область_печати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2023-11-29T12:19:04Z</dcterms:modified>
</cp:coreProperties>
</file>