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4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  <sheet name="свод" sheetId="12" r:id="rId6"/>
  </sheets>
  <definedNames>
    <definedName name="_xlnm.Print_Area" localSheetId="2">ддт!$A$1:$Q$145</definedName>
    <definedName name="_xlnm.Print_Area" localSheetId="5">свод!$A$3:$Q$145</definedName>
    <definedName name="_xlnm.Print_Area" localSheetId="1">сюнат!$A$1:$Q$143</definedName>
    <definedName name="_xlnm.Print_Area" localSheetId="0">сютур!$A$1:$Q$143</definedName>
    <definedName name="_xlnm.Print_Area" localSheetId="4">цвр!$A$1:$Q$145</definedName>
    <definedName name="_xlnm.Print_Area" localSheetId="3">цтт!$A$1:$Q$142</definedName>
  </definedNames>
  <calcPr calcId="125725"/>
</workbook>
</file>

<file path=xl/calcChain.xml><?xml version="1.0" encoding="utf-8"?>
<calcChain xmlns="http://schemas.openxmlformats.org/spreadsheetml/2006/main">
  <c r="L68" i="13"/>
  <c r="L69"/>
  <c r="L70"/>
  <c r="K68"/>
  <c r="K69"/>
  <c r="K70"/>
  <c r="L67"/>
  <c r="K67"/>
  <c r="L68" i="6" l="1"/>
  <c r="K68"/>
  <c r="L67"/>
  <c r="K67"/>
  <c r="L68" i="10" l="1"/>
  <c r="K68"/>
  <c r="L70" i="11" l="1"/>
  <c r="L71"/>
  <c r="L72"/>
  <c r="L73"/>
  <c r="L70" i="10"/>
  <c r="L71"/>
  <c r="L72"/>
  <c r="L73"/>
  <c r="L70" i="6"/>
  <c r="L71"/>
  <c r="L72"/>
  <c r="L73"/>
  <c r="L71" i="13"/>
  <c r="L72"/>
  <c r="L73"/>
  <c r="L70" i="5"/>
  <c r="L71"/>
  <c r="L72"/>
  <c r="L73"/>
  <c r="K70" i="11"/>
  <c r="K71"/>
  <c r="K72"/>
  <c r="K73"/>
  <c r="K70" i="10"/>
  <c r="K71"/>
  <c r="K72"/>
  <c r="K73"/>
  <c r="K70" i="6"/>
  <c r="K71"/>
  <c r="K72"/>
  <c r="K73"/>
  <c r="K71" i="13"/>
  <c r="K72"/>
  <c r="K73"/>
  <c r="K70" i="5"/>
  <c r="K71"/>
  <c r="K72"/>
  <c r="K73"/>
  <c r="L69" i="11"/>
  <c r="L69" i="10"/>
  <c r="L69" i="6"/>
  <c r="L69" i="5"/>
  <c r="K69" i="11"/>
  <c r="K69" i="10"/>
  <c r="K69" i="6"/>
  <c r="K69" i="5"/>
  <c r="J68" i="12"/>
  <c r="L68" s="1"/>
  <c r="J69"/>
  <c r="L69" s="1"/>
  <c r="J70"/>
  <c r="Q70" s="1"/>
  <c r="J71"/>
  <c r="L71" s="1"/>
  <c r="J72"/>
  <c r="Q72" s="1"/>
  <c r="J73"/>
  <c r="L73" s="1"/>
  <c r="J67"/>
  <c r="Q67" s="1"/>
  <c r="Q68" i="10"/>
  <c r="Q68" i="6"/>
  <c r="Q69"/>
  <c r="Q70"/>
  <c r="Q71"/>
  <c r="Q72"/>
  <c r="Q67"/>
  <c r="Q68" i="13"/>
  <c r="Q69"/>
  <c r="Q70"/>
  <c r="Q71"/>
  <c r="Q72"/>
  <c r="Q73"/>
  <c r="Q74"/>
  <c r="Q67"/>
  <c r="K68" i="12"/>
  <c r="Q73" i="6"/>
  <c r="Q70" i="10"/>
  <c r="Q71"/>
  <c r="Q72"/>
  <c r="Q73"/>
  <c r="Q70" i="11"/>
  <c r="Q71"/>
  <c r="Q72"/>
  <c r="Q73"/>
  <c r="Q70" i="5"/>
  <c r="Q71"/>
  <c r="Q72"/>
  <c r="Q73"/>
  <c r="Q69" i="10"/>
  <c r="Q69" i="11"/>
  <c r="Q69" i="5"/>
  <c r="J75" i="13"/>
  <c r="Q75" s="1"/>
  <c r="L68" i="11"/>
  <c r="L68" i="5"/>
  <c r="K68" i="11"/>
  <c r="K68" i="5"/>
  <c r="L67" i="10"/>
  <c r="L75"/>
  <c r="L67" i="11"/>
  <c r="L67" i="5"/>
  <c r="K67" i="10"/>
  <c r="K67" i="11"/>
  <c r="K67" i="5"/>
  <c r="Q74" i="6"/>
  <c r="Q74" i="10"/>
  <c r="Q68" i="11"/>
  <c r="Q74"/>
  <c r="Q74" i="12"/>
  <c r="Q68" i="5"/>
  <c r="Q74"/>
  <c r="Q67" i="10"/>
  <c r="Q67" i="11"/>
  <c r="Q67" i="5"/>
  <c r="J75" i="11"/>
  <c r="Q75" s="1"/>
  <c r="J75" i="10"/>
  <c r="Q75" s="1"/>
  <c r="J75" i="6"/>
  <c r="Q75" s="1"/>
  <c r="J75" i="5"/>
  <c r="Q75" s="1"/>
  <c r="K75"/>
  <c r="K73" i="12" l="1"/>
  <c r="K70"/>
  <c r="K72"/>
  <c r="L72"/>
  <c r="L70"/>
  <c r="K69"/>
  <c r="K71"/>
  <c r="K75" i="10"/>
  <c r="K67" i="12"/>
  <c r="L67"/>
  <c r="K75" i="11"/>
  <c r="L75"/>
  <c r="Q73" i="12"/>
  <c r="L75" i="13"/>
  <c r="K75"/>
  <c r="Q69" i="12"/>
  <c r="K75" i="6"/>
  <c r="Q71" i="12"/>
  <c r="L75" i="5"/>
  <c r="Q68" i="12"/>
  <c r="L75" i="6"/>
  <c r="J75" i="12"/>
  <c r="Q75" s="1"/>
  <c r="L75" l="1"/>
  <c r="K75"/>
</calcChain>
</file>

<file path=xl/sharedStrings.xml><?xml version="1.0" encoding="utf-8"?>
<sst xmlns="http://schemas.openxmlformats.org/spreadsheetml/2006/main" count="2456" uniqueCount="183">
  <si>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</si>
  <si>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</si>
  <si>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</si>
  <si>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</si>
  <si>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</si>
  <si>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</si>
  <si>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</si>
  <si>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</si>
  <si>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</si>
  <si>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</si>
  <si>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</si>
  <si>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</si>
  <si>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</si>
  <si>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</si>
  <si>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</si>
  <si>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</si>
  <si>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</si>
  <si>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</si>
  <si>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</si>
  <si>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</si>
  <si>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</si>
  <si>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</si>
  <si>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</si>
  <si>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</si>
  <si>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</si>
  <si>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</si>
  <si>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</si>
  <si>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</si>
  <si>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</si>
  <si>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</si>
  <si>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</si>
  <si>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</si>
  <si>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</si>
  <si>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</si>
  <si>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</si>
  <si>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</si>
  <si>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</si>
  <si>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</si>
  <si>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</si>
  <si>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</si>
  <si>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</si>
  <si>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</si>
  <si>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</si>
  <si>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</si>
  <si>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</si>
  <si>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</si>
  <si>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</si>
  <si>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</si>
  <si>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</si>
  <si>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</si>
  <si>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</si>
  <si>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</si>
  <si>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</si>
  <si>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</si>
  <si>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</si>
  <si>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</si>
  <si>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</si>
  <si>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</si>
  <si>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</si>
  <si>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</si>
  <si>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</si>
  <si>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</si>
  <si>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</si>
  <si>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</si>
  <si>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</si>
  <si>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</si>
  <si>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</si>
  <si>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</si>
  <si>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</si>
  <si>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</si>
  <si>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</si>
  <si>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</si>
  <si>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</si>
  <si>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</si>
  <si>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</si>
  <si>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</si>
  <si>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</si>
  <si>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</si>
  <si>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</si>
  <si>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</si>
  <si>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</si>
  <si>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</si>
  <si>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</si>
  <si>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</si>
  <si>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</si>
  <si>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</si>
  <si>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</si>
  <si>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</si>
  <si>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</si>
  <si>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человеко-час</t>
  </si>
  <si>
    <t>направленность образовательной программы</t>
  </si>
  <si>
    <t>наименование
показателя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</si>
  <si>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</si>
  <si>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</si>
  <si>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</si>
  <si>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</si>
  <si>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</si>
  <si>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</si>
  <si>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</si>
  <si>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</si>
  <si>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</si>
  <si>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</si>
  <si>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</si>
  <si>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</si>
  <si>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</si>
  <si>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</si>
  <si>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</si>
  <si>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</si>
  <si>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</si>
  <si>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</si>
  <si>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</si>
  <si>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</si>
  <si>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</si>
  <si>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</si>
  <si>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</si>
  <si>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804200О.99.0.ББ52АЕ04000</t>
  </si>
  <si>
    <t>804200О.99.0.ББ52АЕ52000</t>
  </si>
  <si>
    <t>804200О.99.0.ББ52АЕ28000</t>
  </si>
  <si>
    <t>804200О.99.0.ББ52АЕ76000</t>
  </si>
  <si>
    <t>804200О.99.0.ББ52АЖ00000</t>
  </si>
  <si>
    <t>804200О.99.0.ББ52АЖ24000</t>
  </si>
  <si>
    <t>804200О.99.0.ББ52АН24000</t>
  </si>
  <si>
    <t>ББ52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</si>
  <si>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</si>
  <si>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</si>
  <si>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</si>
  <si>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</si>
  <si>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</si>
  <si>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</si>
  <si>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</si>
  <si>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</si>
  <si>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</si>
  <si>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</si>
  <si>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</si>
  <si>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</si>
  <si>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</si>
  <si>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</si>
  <si>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</si>
  <si>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</si>
  <si>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</si>
  <si>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</si>
  <si>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</si>
  <si>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</si>
  <si>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</si>
  <si>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</si>
  <si>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</si>
  <si>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</si>
  <si>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</si>
  <si>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</si>
  <si>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>Приложение №92   к приказу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</si>
  <si>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</si>
  <si>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</si>
  <si>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</si>
  <si>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</si>
  <si>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</si>
  <si>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</si>
  <si>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</si>
  <si>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</si>
  <si>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</si>
  <si>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 xml:space="preserve"> 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</si>
  <si>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</si>
  <si>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</si>
  <si>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</si>
  <si>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Заведующий планово-экономическим отделом</t>
  </si>
  <si>
    <t>В.А. Надолинская</t>
  </si>
  <si>
    <t>Значение показателя объема работы</t>
  </si>
  <si>
    <t>ЧАСТЬ 2. Сведения о выполняемых  работах</t>
  </si>
  <si>
    <t>МУНИЦИПАЛЬНОЕ  ЗАДАНИЕ № 1</t>
  </si>
  <si>
    <t>Приложение № 87   к приказу</t>
  </si>
  <si>
    <t>Приложение № 88   к приказу</t>
  </si>
  <si>
    <t>Приложение № 89   к приказу</t>
  </si>
  <si>
    <t>Приложение № 90   к приказу</t>
  </si>
  <si>
    <t>Приложение № 91   к приказу</t>
  </si>
  <si>
    <t xml:space="preserve">на 2023 год и на плановый период 2024 и 2025 годов
</t>
  </si>
  <si>
    <t>от   30.12.2022  № 1659</t>
  </si>
  <si>
    <t>01.01.2023</t>
  </si>
  <si>
    <t>31.12.2023</t>
  </si>
  <si>
    <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«_30_» ______12_____ 2022 г.
</t>
    </r>
  </si>
  <si>
    <t>2023 год (очередной финансовый год)</t>
  </si>
  <si>
    <t>2024 год (1-й год планового периода)</t>
  </si>
  <si>
    <t xml:space="preserve">2025 год (2-й год планового периода)
</t>
  </si>
  <si>
    <t>количество единиц</t>
  </si>
  <si>
    <t>85.41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</si>
</sst>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30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2" fillId="24" borderId="0" xfId="317" applyFont="1" applyFill="1" applyAlignment="1">
      <alignment vertical="top"/>
    </xf>
    <xf numFmtId="0" fontId="32" fillId="24" borderId="10" xfId="317" applyFont="1" applyFill="1" applyBorder="1" applyAlignment="1">
      <alignment horizontal="center" vertical="top" wrapText="1"/>
    </xf>
    <xf numFmtId="0" fontId="32" fillId="24" borderId="10" xfId="317" applyFont="1" applyFill="1" applyBorder="1" applyAlignment="1">
      <alignment horizontal="center"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26" borderId="10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Alignment="1">
      <alignment horizontal="right" vertical="top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7" borderId="0" xfId="317" applyFont="1" applyFill="1" applyBorder="1" applyAlignment="1">
      <alignment horizontal="center" vertical="top"/>
    </xf>
    <xf numFmtId="1" fontId="22" fillId="27" borderId="0" xfId="317" applyNumberFormat="1" applyFont="1" applyFill="1" applyBorder="1" applyAlignment="1">
      <alignment horizontal="center" vertical="top"/>
    </xf>
    <xf numFmtId="0" fontId="31" fillId="27" borderId="0" xfId="317" applyFont="1" applyFill="1" applyAlignment="1">
      <alignment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vertical="top"/>
    </xf>
    <xf numFmtId="0" fontId="35" fillId="27" borderId="0" xfId="317" applyFont="1" applyFill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3" fontId="36" fillId="27" borderId="0" xfId="317" applyNumberFormat="1" applyFont="1" applyFill="1" applyBorder="1" applyAlignment="1">
      <alignment horizontal="center" vertical="top" wrapText="1"/>
    </xf>
    <xf numFmtId="0" fontId="32" fillId="27" borderId="0" xfId="317" applyFont="1" applyFill="1" applyBorder="1" applyAlignment="1">
      <alignment horizontal="center" vertical="top" wrapText="1"/>
    </xf>
    <xf numFmtId="0" fontId="32" fillId="27" borderId="16" xfId="244" applyFont="1" applyFill="1" applyBorder="1" applyAlignment="1" applyProtection="1">
      <alignment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32" fillId="27" borderId="12" xfId="0" applyFont="1" applyFill="1" applyBorder="1" applyAlignment="1">
      <alignment vertical="top" wrapText="1"/>
    </xf>
    <xf numFmtId="0" fontId="32" fillId="27" borderId="13" xfId="0" applyFont="1" applyFill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32" fillId="0" borderId="15" xfId="317" applyFont="1" applyFill="1" applyBorder="1" applyAlignment="1">
      <alignment horizontal="center"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49" fontId="32" fillId="0" borderId="26" xfId="317" applyNumberFormat="1" applyFont="1" applyFill="1" applyBorder="1" applyAlignment="1">
      <alignment vertical="top"/>
    </xf>
    <xf numFmtId="49" fontId="32" fillId="0" borderId="16" xfId="317" applyNumberFormat="1" applyFont="1" applyFill="1" applyBorder="1" applyAlignment="1">
      <alignment vertical="top"/>
    </xf>
    <xf numFmtId="0" fontId="32" fillId="0" borderId="26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vertical="top" wrapText="1"/>
    </xf>
    <xf numFmtId="0" fontId="32" fillId="0" borderId="24" xfId="317" applyFont="1" applyFill="1" applyBorder="1" applyAlignment="1">
      <alignment vertical="top" wrapText="1"/>
    </xf>
    <xf numFmtId="0" fontId="32" fillId="0" borderId="25" xfId="317" applyFont="1" applyFill="1" applyBorder="1" applyAlignment="1">
      <alignment vertical="top" wrapText="1"/>
    </xf>
    <xf numFmtId="0" fontId="32" fillId="0" borderId="13" xfId="0" applyFont="1" applyBorder="1" applyAlignment="1">
      <alignment horizontal="left" vertical="top" wrapText="1"/>
    </xf>
    <xf numFmtId="0" fontId="22" fillId="0" borderId="10" xfId="317" applyFont="1" applyFill="1" applyBorder="1" applyAlignment="1">
      <alignment horizontal="center" vertical="top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0" fontId="22" fillId="0" borderId="0" xfId="317" applyFont="1" applyFill="1" applyAlignment="1">
      <alignment vertical="top"/>
    </xf>
    <xf numFmtId="0" fontId="32" fillId="0" borderId="29" xfId="317" applyFont="1" applyFill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1" xfId="317" applyFont="1" applyFill="1" applyBorder="1" applyAlignment="1">
      <alignment horizontal="center" vertical="top" wrapText="1"/>
    </xf>
    <xf numFmtId="49" fontId="32" fillId="0" borderId="27" xfId="317" applyNumberFormat="1" applyFont="1" applyFill="1" applyBorder="1" applyAlignment="1">
      <alignment vertical="top"/>
    </xf>
    <xf numFmtId="49" fontId="32" fillId="0" borderId="27" xfId="317" applyNumberFormat="1" applyFont="1" applyFill="1" applyBorder="1" applyAlignment="1">
      <alignment vertical="top" wrapText="1"/>
    </xf>
    <xf numFmtId="0" fontId="32" fillId="0" borderId="27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33" xfId="0" applyFont="1" applyBorder="1" applyAlignment="1">
      <alignment vertical="top" wrapText="1"/>
    </xf>
    <xf numFmtId="0" fontId="22" fillId="0" borderId="33" xfId="0" applyNumberFormat="1" applyFont="1" applyFill="1" applyBorder="1" applyAlignment="1">
      <alignment horizontal="center" vertical="top" wrapText="1"/>
    </xf>
    <xf numFmtId="0" fontId="32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2" fillId="0" borderId="35" xfId="0" applyFont="1" applyBorder="1" applyAlignment="1">
      <alignment vertical="top" wrapText="1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0" fontId="32" fillId="0" borderId="30" xfId="317" applyFont="1" applyFill="1" applyBorder="1" applyAlignment="1">
      <alignment horizontal="center" vertical="top" wrapText="1"/>
    </xf>
    <xf numFmtId="0" fontId="32" fillId="0" borderId="30" xfId="317" applyFont="1" applyFill="1" applyBorder="1" applyAlignment="1">
      <alignment vertical="top" wrapText="1"/>
    </xf>
    <xf numFmtId="0" fontId="32" fillId="0" borderId="30" xfId="317" applyFont="1" applyFill="1" applyBorder="1" applyAlignment="1">
      <alignment vertical="top"/>
    </xf>
    <xf numFmtId="0" fontId="32" fillId="0" borderId="30" xfId="317" applyFont="1" applyFill="1" applyBorder="1" applyAlignment="1">
      <alignment horizontal="center" vertical="top"/>
    </xf>
    <xf numFmtId="0" fontId="32" fillId="0" borderId="0" xfId="317" applyFont="1" applyFill="1" applyAlignment="1">
      <alignment vertical="top" wrapText="1"/>
    </xf>
    <xf numFmtId="0" fontId="32" fillId="0" borderId="0" xfId="317" applyFont="1" applyAlignment="1">
      <alignment vertical="top"/>
    </xf>
    <xf numFmtId="0" fontId="22" fillId="0" borderId="11" xfId="0" applyNumberFormat="1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32" fillId="0" borderId="27" xfId="317" applyFont="1" applyFill="1" applyBorder="1" applyAlignment="1">
      <alignment horizontal="center" vertical="top" wrapText="1"/>
    </xf>
    <xf numFmtId="49" fontId="32" fillId="0" borderId="0" xfId="317" applyNumberFormat="1" applyFont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2" fillId="27" borderId="12" xfId="244" applyFont="1" applyFill="1" applyBorder="1" applyAlignment="1" applyProtection="1">
      <alignment horizontal="center" vertical="top" wrapText="1"/>
    </xf>
    <xf numFmtId="0" fontId="32" fillId="27" borderId="17" xfId="244" applyFont="1" applyFill="1" applyBorder="1" applyAlignment="1" applyProtection="1">
      <alignment horizontal="center" vertical="top" wrapText="1"/>
    </xf>
    <xf numFmtId="0" fontId="32" fillId="27" borderId="13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0" fontId="32" fillId="27" borderId="15" xfId="0" applyFont="1" applyFill="1" applyBorder="1" applyAlignment="1">
      <alignment horizontal="center" vertical="top" wrapText="1"/>
    </xf>
    <xf numFmtId="0" fontId="32" fillId="27" borderId="16" xfId="0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0" borderId="12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22" fillId="0" borderId="10" xfId="317" applyFont="1" applyFill="1" applyBorder="1" applyAlignment="1">
      <alignment horizontal="center" vertical="top" wrapText="1"/>
    </xf>
    <xf numFmtId="0" fontId="22" fillId="27" borderId="0" xfId="317" applyFont="1" applyFill="1" applyAlignment="1">
      <alignment vertical="top"/>
    </xf>
    <xf numFmtId="0" fontId="22" fillId="27" borderId="0" xfId="317" applyFont="1" applyFill="1" applyBorder="1" applyAlignment="1">
      <alignment vertical="top"/>
    </xf>
    <xf numFmtId="0" fontId="22" fillId="0" borderId="10" xfId="317" applyFont="1" applyFill="1" applyBorder="1" applyAlignment="1">
      <alignment vertical="top"/>
    </xf>
    <xf numFmtId="0" fontId="32" fillId="0" borderId="10" xfId="317" applyFont="1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32" fillId="0" borderId="0" xfId="317" applyFont="1" applyFill="1" applyBorder="1" applyAlignment="1">
      <alignment vertical="top" wrapText="1"/>
    </xf>
    <xf numFmtId="0" fontId="32" fillId="0" borderId="0" xfId="317" applyFont="1" applyFill="1" applyBorder="1" applyAlignment="1">
      <alignment vertical="top"/>
    </xf>
    <xf numFmtId="0" fontId="39" fillId="27" borderId="0" xfId="317" applyFont="1" applyFill="1" applyAlignment="1">
      <alignment vertical="top" wrapText="1"/>
    </xf>
    <xf numFmtId="0" fontId="39" fillId="27" borderId="0" xfId="317" applyFont="1" applyFill="1" applyAlignment="1">
      <alignment vertical="top"/>
    </xf>
    <xf numFmtId="0" fontId="22" fillId="27" borderId="10" xfId="317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2" fillId="0" borderId="0" xfId="317" applyFont="1" applyAlignment="1">
      <alignment horizontal="right" vertical="center" wrapText="1"/>
    </xf>
    <xf numFmtId="0" fontId="32" fillId="0" borderId="0" xfId="317" applyFont="1" applyAlignment="1">
      <alignment horizontal="right" vertical="center" wrapText="1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center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7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0" fontId="32" fillId="0" borderId="30" xfId="0" applyFont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2" xfId="317" applyFont="1" applyFill="1" applyBorder="1" applyAlignment="1">
      <alignment horizontal="center" vertical="top" wrapText="1"/>
    </xf>
    <xf numFmtId="0" fontId="32" fillId="0" borderId="11" xfId="317" applyFont="1" applyFill="1" applyBorder="1" applyAlignment="1">
      <alignment horizontal="center" vertical="top" wrapText="1"/>
    </xf>
    <xf numFmtId="0" fontId="32" fillId="0" borderId="28" xfId="317" applyFont="1" applyFill="1" applyBorder="1" applyAlignment="1">
      <alignment horizontal="center" vertical="top" wrapText="1"/>
    </xf>
    <xf numFmtId="0" fontId="32" fillId="0" borderId="29" xfId="317" applyFont="1" applyFill="1" applyBorder="1" applyAlignment="1">
      <alignment horizontal="center" vertical="top" wrapText="1"/>
    </xf>
    <xf numFmtId="0" fontId="32" fillId="0" borderId="26" xfId="317" applyFont="1" applyFill="1" applyBorder="1" applyAlignment="1">
      <alignment horizontal="center"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15" xfId="317" applyFont="1" applyFill="1" applyBorder="1" applyAlignment="1">
      <alignment horizontal="center" vertical="top" wrapText="1"/>
    </xf>
    <xf numFmtId="0" fontId="32" fillId="0" borderId="31" xfId="317" applyFont="1" applyFill="1" applyBorder="1" applyAlignment="1">
      <alignment horizontal="center" vertical="top" wrapText="1"/>
    </xf>
    <xf numFmtId="0" fontId="32" fillId="0" borderId="36" xfId="317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2" fillId="0" borderId="18" xfId="317" applyFont="1" applyBorder="1" applyAlignment="1">
      <alignment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E145"/>
  <sheetViews>
    <sheetView view="pageBreakPreview" topLeftCell="A117" zoomScale="75" zoomScaleSheetLayoutView="75" workbookViewId="0">
      <selection activeCell="A20" sqref="A20:O20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168</v>
      </c>
    </row>
    <row r="4" spans="1:18" s="27" customFormat="1">
      <c r="L4" s="27" t="s">
        <v>174</v>
      </c>
    </row>
    <row r="5" spans="1:18" s="27" customFormat="1" ht="35.25" customHeight="1">
      <c r="A5" s="189" t="s">
        <v>167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173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175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176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182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177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87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122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178</v>
      </c>
      <c r="K35" s="134" t="s">
        <v>179</v>
      </c>
      <c r="L35" s="134" t="s">
        <v>180</v>
      </c>
      <c r="M35" s="173" t="s">
        <v>97</v>
      </c>
      <c r="N35" s="162" t="s">
        <v>98</v>
      </c>
      <c r="O35" s="6"/>
      <c r="P35" s="6"/>
      <c r="Q35" s="6"/>
      <c r="R35" s="6"/>
    </row>
    <row r="36" spans="1:18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"/>
      <c r="P36" s="6"/>
      <c r="Q36" s="6"/>
      <c r="R36" s="6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"/>
      <c r="P37" s="6"/>
      <c r="Q37" s="6"/>
      <c r="R37" s="6"/>
    </row>
    <row r="38" spans="1:18" ht="37.5" hidden="1" customHeight="1">
      <c r="A38" s="216" t="s">
        <v>115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160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 hidden="1" customHeight="1">
      <c r="A39" s="216"/>
      <c r="B39" s="217"/>
      <c r="C39" s="217"/>
      <c r="D39" s="217"/>
      <c r="E39" s="219"/>
      <c r="F39" s="222"/>
      <c r="G39" s="102" t="s">
        <v>161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 hidden="1" customHeight="1">
      <c r="A40" s="216"/>
      <c r="B40" s="217"/>
      <c r="C40" s="217"/>
      <c r="D40" s="217"/>
      <c r="E40" s="220"/>
      <c r="F40" s="223"/>
      <c r="G40" s="102" t="s">
        <v>162</v>
      </c>
      <c r="H40" s="124" t="s">
        <v>181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 hidden="1">
      <c r="A41" s="216" t="s">
        <v>117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160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 hidden="1">
      <c r="A42" s="216"/>
      <c r="B42" s="217"/>
      <c r="C42" s="217"/>
      <c r="D42" s="217"/>
      <c r="E42" s="219"/>
      <c r="F42" s="222"/>
      <c r="G42" s="102" t="s">
        <v>161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 hidden="1">
      <c r="A43" s="216"/>
      <c r="B43" s="217"/>
      <c r="C43" s="217"/>
      <c r="D43" s="217"/>
      <c r="E43" s="220"/>
      <c r="F43" s="223"/>
      <c r="G43" s="102" t="s">
        <v>162</v>
      </c>
      <c r="H43" s="123" t="s">
        <v>181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 hidden="1">
      <c r="A44" s="216" t="s">
        <v>116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160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 hidden="1">
      <c r="A45" s="216"/>
      <c r="B45" s="217"/>
      <c r="C45" s="217"/>
      <c r="D45" s="217"/>
      <c r="E45" s="219"/>
      <c r="F45" s="222"/>
      <c r="G45" s="102" t="s">
        <v>161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 hidden="1">
      <c r="A46" s="216"/>
      <c r="B46" s="217"/>
      <c r="C46" s="217"/>
      <c r="D46" s="217"/>
      <c r="E46" s="220"/>
      <c r="F46" s="223"/>
      <c r="G46" s="102" t="s">
        <v>162</v>
      </c>
      <c r="H46" s="123" t="s">
        <v>181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 hidden="1">
      <c r="A47" s="216" t="s">
        <v>118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160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 hidden="1">
      <c r="A48" s="216"/>
      <c r="B48" s="217"/>
      <c r="C48" s="217"/>
      <c r="D48" s="217"/>
      <c r="E48" s="219"/>
      <c r="F48" s="222"/>
      <c r="G48" s="102" t="s">
        <v>161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 hidden="1">
      <c r="A49" s="216"/>
      <c r="B49" s="217"/>
      <c r="C49" s="217"/>
      <c r="D49" s="217"/>
      <c r="E49" s="220"/>
      <c r="F49" s="223"/>
      <c r="G49" s="102" t="s">
        <v>162</v>
      </c>
      <c r="H49" s="123" t="s">
        <v>181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>
      <c r="A50" s="216" t="s">
        <v>119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160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>
      <c r="A51" s="216"/>
      <c r="B51" s="217"/>
      <c r="C51" s="217"/>
      <c r="D51" s="217"/>
      <c r="E51" s="219"/>
      <c r="F51" s="222"/>
      <c r="G51" s="102" t="s">
        <v>161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>
      <c r="A52" s="216"/>
      <c r="B52" s="217"/>
      <c r="C52" s="217"/>
      <c r="D52" s="217"/>
      <c r="E52" s="220"/>
      <c r="F52" s="223"/>
      <c r="G52" s="102" t="s">
        <v>162</v>
      </c>
      <c r="H52" s="123" t="s">
        <v>181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 hidden="1">
      <c r="A53" s="216" t="s">
        <v>120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107"/>
      <c r="G53" s="102" t="s">
        <v>160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 hidden="1">
      <c r="A54" s="216"/>
      <c r="B54" s="217"/>
      <c r="C54" s="217"/>
      <c r="D54" s="217"/>
      <c r="E54" s="219"/>
      <c r="F54" s="109"/>
      <c r="G54" s="102" t="s">
        <v>161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 hidden="1">
      <c r="A55" s="216"/>
      <c r="B55" s="217"/>
      <c r="C55" s="217"/>
      <c r="D55" s="217"/>
      <c r="E55" s="220"/>
      <c r="F55" s="109"/>
      <c r="G55" s="102" t="s">
        <v>162</v>
      </c>
      <c r="H55" s="123" t="s">
        <v>181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121</v>
      </c>
      <c r="B56" s="115" t="s">
        <v>106</v>
      </c>
      <c r="C56" s="129" t="s">
        <v>148</v>
      </c>
      <c r="D56" s="113" t="s">
        <v>75</v>
      </c>
      <c r="E56" s="15" t="s">
        <v>28</v>
      </c>
      <c r="F56" s="131" t="s">
        <v>20</v>
      </c>
      <c r="G56" s="102" t="s">
        <v>160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"/>
      <c r="P56" s="6"/>
      <c r="Q56" s="6"/>
      <c r="R56" s="6"/>
    </row>
    <row r="57" spans="1:19" ht="63.75" hidden="1" customHeight="1">
      <c r="A57" s="110"/>
      <c r="B57" s="112"/>
      <c r="C57" s="129"/>
      <c r="D57" s="112"/>
      <c r="E57" s="112"/>
      <c r="F57" s="131"/>
      <c r="G57" s="102" t="s">
        <v>161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0"/>
      <c r="B58" s="112"/>
      <c r="C58" s="130"/>
      <c r="D58" s="112"/>
      <c r="E58" s="112"/>
      <c r="F58" s="131"/>
      <c r="G58" s="102" t="s">
        <v>162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6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"/>
      <c r="P59" s="6"/>
      <c r="Q59" s="6"/>
      <c r="R59" s="6"/>
    </row>
    <row r="60" spans="1:19" s="12" customFormat="1" hidden="1">
      <c r="A60" s="97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  <c r="S60" s="2"/>
    </row>
    <row r="61" spans="1:19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9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"/>
    </row>
    <row r="64" spans="1:19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178</v>
      </c>
      <c r="K64" s="134" t="s">
        <v>179</v>
      </c>
      <c r="L64" s="134" t="s">
        <v>180</v>
      </c>
      <c r="M64" s="134" t="s">
        <v>178</v>
      </c>
      <c r="N64" s="134" t="s">
        <v>179</v>
      </c>
      <c r="O64" s="134" t="s">
        <v>180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115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15" t="s">
        <v>20</v>
      </c>
      <c r="K67" s="15" t="str">
        <f>J67</f>
        <v>-</v>
      </c>
      <c r="L67" s="15" t="str">
        <f>J67</f>
        <v>-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hidden="1" customHeight="1">
      <c r="A68" s="92" t="s">
        <v>117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15" t="s">
        <v>20</v>
      </c>
      <c r="K68" s="15" t="str">
        <f t="shared" ref="K68" si="0">J68</f>
        <v>-</v>
      </c>
      <c r="L68" s="15" t="str">
        <f t="shared" ref="L68" si="1">J68</f>
        <v>-</v>
      </c>
      <c r="M68" s="15" t="s">
        <v>20</v>
      </c>
      <c r="N68" s="15" t="s">
        <v>20</v>
      </c>
      <c r="O68" s="15" t="s">
        <v>20</v>
      </c>
      <c r="P68" s="49">
        <v>5</v>
      </c>
      <c r="Q68" s="50" t="e">
        <f>J68*0.05</f>
        <v>#VALUE!</v>
      </c>
      <c r="R68" s="6"/>
      <c r="S68" s="2"/>
    </row>
    <row r="69" spans="1:21" s="12" customFormat="1" ht="37.5" hidden="1">
      <c r="A69" s="92" t="s">
        <v>116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 t="s">
        <v>20</v>
      </c>
      <c r="K69" s="37" t="str">
        <f>J69</f>
        <v>-</v>
      </c>
      <c r="L69" s="37" t="str">
        <f>J69</f>
        <v>-</v>
      </c>
      <c r="M69" s="15" t="s">
        <v>20</v>
      </c>
      <c r="N69" s="15" t="s">
        <v>20</v>
      </c>
      <c r="O69" s="15" t="s">
        <v>20</v>
      </c>
      <c r="P69" s="49">
        <v>10</v>
      </c>
      <c r="Q69" s="50" t="e">
        <f>J69*0.1</f>
        <v>#VALUE!</v>
      </c>
      <c r="R69" s="6"/>
      <c r="S69" s="2"/>
    </row>
    <row r="70" spans="1:21" s="12" customFormat="1" ht="37.5" hidden="1">
      <c r="A70" s="92" t="s">
        <v>118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 t="s">
        <v>20</v>
      </c>
      <c r="K70" s="37" t="str">
        <f t="shared" ref="K70:K73" si="2">J70</f>
        <v>-</v>
      </c>
      <c r="L70" s="37" t="str">
        <f t="shared" ref="L70:L73" si="3">J70</f>
        <v>-</v>
      </c>
      <c r="M70" s="15" t="s">
        <v>20</v>
      </c>
      <c r="N70" s="15" t="s">
        <v>20</v>
      </c>
      <c r="O70" s="15" t="s">
        <v>20</v>
      </c>
      <c r="P70" s="49">
        <v>10</v>
      </c>
      <c r="Q70" s="50" t="e">
        <f>J70*0.1</f>
        <v>#VALUE!</v>
      </c>
      <c r="R70" s="6"/>
      <c r="S70" s="2"/>
    </row>
    <row r="71" spans="1:21" s="12" customFormat="1" ht="37.5">
      <c r="A71" s="92" t="s">
        <v>119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v>66420</v>
      </c>
      <c r="K71" s="37">
        <f t="shared" si="2"/>
        <v>66420</v>
      </c>
      <c r="L71" s="37">
        <f t="shared" si="3"/>
        <v>66420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6642</v>
      </c>
      <c r="R71" s="6"/>
      <c r="S71" s="2"/>
    </row>
    <row r="72" spans="1:21" s="12" customFormat="1" ht="43.5" hidden="1" customHeight="1">
      <c r="A72" s="92" t="s">
        <v>120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 t="s">
        <v>20</v>
      </c>
      <c r="K72" s="37" t="str">
        <f t="shared" si="2"/>
        <v>-</v>
      </c>
      <c r="L72" s="37" t="str">
        <f t="shared" si="3"/>
        <v>-</v>
      </c>
      <c r="M72" s="15" t="s">
        <v>20</v>
      </c>
      <c r="N72" s="15" t="s">
        <v>20</v>
      </c>
      <c r="O72" s="15" t="s">
        <v>20</v>
      </c>
      <c r="P72" s="49">
        <v>10</v>
      </c>
      <c r="Q72" s="50" t="e">
        <f>J72*0.1</f>
        <v>#VALUE!</v>
      </c>
      <c r="R72" s="6"/>
      <c r="S72" s="2"/>
    </row>
    <row r="73" spans="1:21" s="12" customFormat="1" ht="56.25" hidden="1">
      <c r="A73" s="73" t="s">
        <v>121</v>
      </c>
      <c r="B73" s="53" t="s">
        <v>106</v>
      </c>
      <c r="C73" s="53" t="s">
        <v>148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f t="shared" si="2"/>
        <v>0</v>
      </c>
      <c r="L73" s="37">
        <f t="shared" si="3"/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66420</v>
      </c>
      <c r="K75" s="38">
        <f>SUM(K67:K74)</f>
        <v>66420</v>
      </c>
      <c r="L75" s="38">
        <f>SUM(L67:L74)</f>
        <v>66420</v>
      </c>
      <c r="M75" s="15"/>
      <c r="N75" s="15"/>
      <c r="O75" s="15"/>
      <c r="P75" s="49">
        <v>10</v>
      </c>
      <c r="Q75" s="50">
        <f>J75*0.1</f>
        <v>6642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159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150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57" customHeight="1">
      <c r="A90" s="210" t="s">
        <v>150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150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39.75" customHeight="1">
      <c r="A92" s="210" t="s">
        <v>151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166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124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125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127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128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129</v>
      </c>
      <c r="B101" s="133" t="s">
        <v>130</v>
      </c>
      <c r="C101" s="133"/>
      <c r="D101" s="133"/>
      <c r="E101" s="133" t="s">
        <v>131</v>
      </c>
      <c r="F101" s="133"/>
      <c r="G101" s="133" t="s">
        <v>132</v>
      </c>
      <c r="H101" s="133"/>
      <c r="I101" s="133"/>
      <c r="J101" s="133" t="s">
        <v>133</v>
      </c>
      <c r="K101" s="133"/>
      <c r="L101" s="133"/>
      <c r="M101" s="133" t="s">
        <v>134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135</v>
      </c>
      <c r="C102" s="140" t="s">
        <v>135</v>
      </c>
      <c r="D102" s="140" t="s">
        <v>135</v>
      </c>
      <c r="E102" s="140" t="s">
        <v>135</v>
      </c>
      <c r="F102" s="140" t="s">
        <v>135</v>
      </c>
      <c r="G102" s="133" t="s">
        <v>136</v>
      </c>
      <c r="H102" s="133" t="s">
        <v>137</v>
      </c>
      <c r="I102" s="133"/>
      <c r="J102" s="134" t="s">
        <v>178</v>
      </c>
      <c r="K102" s="134" t="s">
        <v>179</v>
      </c>
      <c r="L102" s="134" t="s">
        <v>180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138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139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129</v>
      </c>
      <c r="B109" s="133" t="s">
        <v>130</v>
      </c>
      <c r="C109" s="133"/>
      <c r="D109" s="133"/>
      <c r="E109" s="133" t="s">
        <v>131</v>
      </c>
      <c r="F109" s="133"/>
      <c r="G109" s="133" t="s">
        <v>140</v>
      </c>
      <c r="H109" s="133"/>
      <c r="I109" s="133"/>
      <c r="J109" s="207" t="s">
        <v>165</v>
      </c>
      <c r="K109" s="208"/>
      <c r="L109" s="209"/>
      <c r="M109" s="136" t="s">
        <v>141</v>
      </c>
      <c r="N109" s="137"/>
      <c r="O109" s="138"/>
      <c r="P109" s="206" t="s">
        <v>134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135</v>
      </c>
      <c r="C110" s="140" t="s">
        <v>135</v>
      </c>
      <c r="D110" s="140" t="s">
        <v>135</v>
      </c>
      <c r="E110" s="140" t="s">
        <v>135</v>
      </c>
      <c r="F110" s="140" t="s">
        <v>135</v>
      </c>
      <c r="G110" s="140" t="s">
        <v>136</v>
      </c>
      <c r="H110" s="206" t="s">
        <v>137</v>
      </c>
      <c r="I110" s="206"/>
      <c r="J110" s="134" t="s">
        <v>178</v>
      </c>
      <c r="K110" s="134" t="s">
        <v>179</v>
      </c>
      <c r="L110" s="134" t="s">
        <v>180</v>
      </c>
      <c r="M110" s="134" t="s">
        <v>178</v>
      </c>
      <c r="N110" s="134" t="s">
        <v>179</v>
      </c>
      <c r="O110" s="134" t="s">
        <v>180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138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123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146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163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164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AE145"/>
  <sheetViews>
    <sheetView view="pageBreakPreview" topLeftCell="B120" zoomScale="80" zoomScaleSheetLayoutView="80" workbookViewId="0">
      <selection activeCell="N14" sqref="N14:O14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169</v>
      </c>
    </row>
    <row r="4" spans="1:18" s="27" customFormat="1">
      <c r="L4" s="27" t="s">
        <v>174</v>
      </c>
    </row>
    <row r="5" spans="1:18" s="27" customFormat="1" ht="35.25" customHeight="1">
      <c r="A5" s="189" t="s">
        <v>167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173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175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176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182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177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122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178</v>
      </c>
      <c r="K35" s="134" t="s">
        <v>179</v>
      </c>
      <c r="L35" s="134" t="s">
        <v>180</v>
      </c>
      <c r="M35" s="173" t="s">
        <v>97</v>
      </c>
      <c r="N35" s="162" t="s">
        <v>98</v>
      </c>
      <c r="O35" s="6"/>
      <c r="P35" s="6"/>
      <c r="Q35" s="6"/>
      <c r="R35" s="6"/>
    </row>
    <row r="36" spans="1:18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"/>
      <c r="P36" s="6"/>
      <c r="Q36" s="6"/>
      <c r="R36" s="6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"/>
      <c r="P37" s="6"/>
      <c r="Q37" s="6"/>
      <c r="R37" s="6"/>
    </row>
    <row r="38" spans="1:18" ht="37.5" hidden="1">
      <c r="A38" s="216" t="s">
        <v>115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160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 hidden="1">
      <c r="A39" s="216"/>
      <c r="B39" s="217"/>
      <c r="C39" s="217"/>
      <c r="D39" s="217"/>
      <c r="E39" s="219"/>
      <c r="F39" s="222"/>
      <c r="G39" s="102" t="s">
        <v>161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 hidden="1">
      <c r="A40" s="216"/>
      <c r="B40" s="217"/>
      <c r="C40" s="217"/>
      <c r="D40" s="217"/>
      <c r="E40" s="220"/>
      <c r="F40" s="223"/>
      <c r="G40" s="102" t="s">
        <v>162</v>
      </c>
      <c r="H40" s="124" t="s">
        <v>181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>
      <c r="A41" s="216" t="s">
        <v>117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160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>
      <c r="A42" s="216"/>
      <c r="B42" s="217"/>
      <c r="C42" s="217"/>
      <c r="D42" s="217"/>
      <c r="E42" s="219"/>
      <c r="F42" s="222"/>
      <c r="G42" s="102" t="s">
        <v>161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>
      <c r="A43" s="216"/>
      <c r="B43" s="217"/>
      <c r="C43" s="217"/>
      <c r="D43" s="217"/>
      <c r="E43" s="220"/>
      <c r="F43" s="223"/>
      <c r="G43" s="102" t="s">
        <v>162</v>
      </c>
      <c r="H43" s="123" t="s">
        <v>181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 hidden="1">
      <c r="A44" s="216" t="s">
        <v>116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160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 hidden="1">
      <c r="A45" s="216"/>
      <c r="B45" s="217"/>
      <c r="C45" s="217"/>
      <c r="D45" s="217"/>
      <c r="E45" s="219"/>
      <c r="F45" s="222"/>
      <c r="G45" s="102" t="s">
        <v>161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 hidden="1">
      <c r="A46" s="216"/>
      <c r="B46" s="217"/>
      <c r="C46" s="217"/>
      <c r="D46" s="217"/>
      <c r="E46" s="220"/>
      <c r="F46" s="223"/>
      <c r="G46" s="102" t="s">
        <v>162</v>
      </c>
      <c r="H46" s="123" t="s">
        <v>181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 hidden="1">
      <c r="A47" s="216" t="s">
        <v>118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160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 hidden="1">
      <c r="A48" s="216"/>
      <c r="B48" s="217"/>
      <c r="C48" s="217"/>
      <c r="D48" s="217"/>
      <c r="E48" s="219"/>
      <c r="F48" s="222"/>
      <c r="G48" s="102" t="s">
        <v>161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 hidden="1">
      <c r="A49" s="216"/>
      <c r="B49" s="217"/>
      <c r="C49" s="217"/>
      <c r="D49" s="217"/>
      <c r="E49" s="220"/>
      <c r="F49" s="223"/>
      <c r="G49" s="102" t="s">
        <v>162</v>
      </c>
      <c r="H49" s="123" t="s">
        <v>181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 hidden="1">
      <c r="A50" s="216" t="s">
        <v>119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160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 hidden="1">
      <c r="A51" s="216"/>
      <c r="B51" s="217"/>
      <c r="C51" s="217"/>
      <c r="D51" s="217"/>
      <c r="E51" s="219"/>
      <c r="F51" s="222"/>
      <c r="G51" s="102" t="s">
        <v>161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 hidden="1">
      <c r="A52" s="216"/>
      <c r="B52" s="217"/>
      <c r="C52" s="217"/>
      <c r="D52" s="217"/>
      <c r="E52" s="220"/>
      <c r="F52" s="223"/>
      <c r="G52" s="102" t="s">
        <v>162</v>
      </c>
      <c r="H52" s="123" t="s">
        <v>181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 hidden="1">
      <c r="A53" s="216" t="s">
        <v>120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109"/>
      <c r="G53" s="102" t="s">
        <v>160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 hidden="1">
      <c r="A54" s="216"/>
      <c r="B54" s="217"/>
      <c r="C54" s="217"/>
      <c r="D54" s="217"/>
      <c r="E54" s="219"/>
      <c r="F54" s="109"/>
      <c r="G54" s="102" t="s">
        <v>161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 hidden="1">
      <c r="A55" s="216"/>
      <c r="B55" s="217"/>
      <c r="C55" s="217"/>
      <c r="D55" s="217"/>
      <c r="E55" s="220"/>
      <c r="F55" s="109"/>
      <c r="G55" s="102" t="s">
        <v>162</v>
      </c>
      <c r="H55" s="123" t="s">
        <v>181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121</v>
      </c>
      <c r="B56" s="115" t="s">
        <v>106</v>
      </c>
      <c r="C56" s="129" t="s">
        <v>148</v>
      </c>
      <c r="D56" s="113" t="s">
        <v>75</v>
      </c>
      <c r="E56" s="15" t="s">
        <v>28</v>
      </c>
      <c r="F56" s="131" t="s">
        <v>20</v>
      </c>
      <c r="G56" s="102" t="s">
        <v>160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"/>
      <c r="P56" s="6"/>
      <c r="Q56" s="6"/>
      <c r="R56" s="6"/>
    </row>
    <row r="57" spans="1:19" ht="63.75" hidden="1" customHeight="1">
      <c r="A57" s="110"/>
      <c r="B57" s="112"/>
      <c r="C57" s="129"/>
      <c r="D57" s="112"/>
      <c r="E57" s="112"/>
      <c r="F57" s="131"/>
      <c r="G57" s="102" t="s">
        <v>161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0"/>
      <c r="B58" s="112"/>
      <c r="C58" s="130"/>
      <c r="D58" s="112"/>
      <c r="E58" s="112"/>
      <c r="F58" s="131"/>
      <c r="G58" s="102" t="s">
        <v>162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6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"/>
      <c r="P59" s="6"/>
      <c r="Q59" s="6"/>
      <c r="R59" s="6"/>
    </row>
    <row r="60" spans="1:19" s="12" customFormat="1" hidden="1">
      <c r="A60" s="97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  <c r="S60" s="2"/>
    </row>
    <row r="61" spans="1:19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9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"/>
    </row>
    <row r="64" spans="1:19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178</v>
      </c>
      <c r="K64" s="134" t="s">
        <v>179</v>
      </c>
      <c r="L64" s="134" t="s">
        <v>180</v>
      </c>
      <c r="M64" s="134" t="s">
        <v>178</v>
      </c>
      <c r="N64" s="134" t="s">
        <v>179</v>
      </c>
      <c r="O64" s="134" t="s">
        <v>180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115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15" t="s">
        <v>20</v>
      </c>
      <c r="K67" s="15" t="str">
        <f>J67</f>
        <v>-</v>
      </c>
      <c r="L67" s="15" t="str">
        <f>J67</f>
        <v>-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customHeight="1">
      <c r="A68" s="92" t="s">
        <v>117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v>101304</v>
      </c>
      <c r="K68" s="37">
        <f>J68</f>
        <v>101304</v>
      </c>
      <c r="L68" s="37">
        <f>J68</f>
        <v>101304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ref="Q68:Q73" si="0">J68*0.1</f>
        <v>10130.400000000001</v>
      </c>
      <c r="R68" s="6"/>
      <c r="S68" s="2"/>
    </row>
    <row r="69" spans="1:21" s="12" customFormat="1" ht="37.5" hidden="1">
      <c r="A69" s="92" t="s">
        <v>116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 t="s">
        <v>20</v>
      </c>
      <c r="K69" s="37" t="str">
        <f>J69</f>
        <v>-</v>
      </c>
      <c r="L69" s="37" t="str">
        <f>J69</f>
        <v>-</v>
      </c>
      <c r="M69" s="15" t="s">
        <v>20</v>
      </c>
      <c r="N69" s="15" t="s">
        <v>20</v>
      </c>
      <c r="O69" s="15" t="s">
        <v>20</v>
      </c>
      <c r="P69" s="49">
        <v>10</v>
      </c>
      <c r="Q69" s="50" t="e">
        <f t="shared" si="0"/>
        <v>#VALUE!</v>
      </c>
      <c r="R69" s="6"/>
      <c r="S69" s="2"/>
    </row>
    <row r="70" spans="1:21" s="12" customFormat="1" ht="37.5" hidden="1">
      <c r="A70" s="92" t="s">
        <v>118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 t="s">
        <v>20</v>
      </c>
      <c r="K70" s="37" t="str">
        <f t="shared" ref="K70:K73" si="1">J70</f>
        <v>-</v>
      </c>
      <c r="L70" s="37" t="str">
        <f t="shared" ref="L70:L73" si="2">J70</f>
        <v>-</v>
      </c>
      <c r="M70" s="15" t="s">
        <v>20</v>
      </c>
      <c r="N70" s="15" t="s">
        <v>20</v>
      </c>
      <c r="O70" s="15" t="s">
        <v>20</v>
      </c>
      <c r="P70" s="49">
        <v>10</v>
      </c>
      <c r="Q70" s="50" t="e">
        <f t="shared" si="0"/>
        <v>#VALUE!</v>
      </c>
      <c r="R70" s="6"/>
      <c r="S70" s="2"/>
    </row>
    <row r="71" spans="1:21" s="12" customFormat="1" ht="37.5" hidden="1">
      <c r="A71" s="92" t="s">
        <v>119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 t="s">
        <v>20</v>
      </c>
      <c r="K71" s="37" t="str">
        <f t="shared" si="1"/>
        <v>-</v>
      </c>
      <c r="L71" s="37" t="str">
        <f t="shared" si="2"/>
        <v>-</v>
      </c>
      <c r="M71" s="15" t="s">
        <v>20</v>
      </c>
      <c r="N71" s="15" t="s">
        <v>20</v>
      </c>
      <c r="O71" s="15" t="s">
        <v>20</v>
      </c>
      <c r="P71" s="49">
        <v>10</v>
      </c>
      <c r="Q71" s="50" t="e">
        <f t="shared" si="0"/>
        <v>#VALUE!</v>
      </c>
      <c r="R71" s="6"/>
      <c r="S71" s="2"/>
    </row>
    <row r="72" spans="1:21" s="12" customFormat="1" ht="43.5" hidden="1" customHeight="1">
      <c r="A72" s="92" t="s">
        <v>120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 t="s">
        <v>20</v>
      </c>
      <c r="K72" s="37" t="str">
        <f t="shared" si="1"/>
        <v>-</v>
      </c>
      <c r="L72" s="37" t="str">
        <f t="shared" si="2"/>
        <v>-</v>
      </c>
      <c r="M72" s="15" t="s">
        <v>20</v>
      </c>
      <c r="N72" s="15" t="s">
        <v>20</v>
      </c>
      <c r="O72" s="15" t="s">
        <v>20</v>
      </c>
      <c r="P72" s="49">
        <v>10</v>
      </c>
      <c r="Q72" s="50" t="e">
        <f t="shared" si="0"/>
        <v>#VALUE!</v>
      </c>
      <c r="R72" s="6"/>
      <c r="S72" s="2"/>
    </row>
    <row r="73" spans="1:21" s="12" customFormat="1" ht="75" hidden="1">
      <c r="A73" s="73" t="s">
        <v>121</v>
      </c>
      <c r="B73" s="53" t="s">
        <v>106</v>
      </c>
      <c r="C73" s="53" t="s">
        <v>148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f t="shared" si="1"/>
        <v>0</v>
      </c>
      <c r="L73" s="37">
        <f t="shared" si="2"/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101304</v>
      </c>
      <c r="K75" s="38">
        <f>SUM(K67:K74)</f>
        <v>101304</v>
      </c>
      <c r="L75" s="38">
        <f>SUM(L67:L74)</f>
        <v>101304</v>
      </c>
      <c r="M75" s="15"/>
      <c r="N75" s="15"/>
      <c r="O75" s="15"/>
      <c r="P75" s="49">
        <v>10</v>
      </c>
      <c r="Q75" s="50">
        <f>J75*0.1</f>
        <v>10130.400000000001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159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152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63.75" customHeight="1">
      <c r="A90" s="210" t="s">
        <v>152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152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57.75" customHeight="1">
      <c r="A92" s="210" t="s">
        <v>153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166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124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125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127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128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129</v>
      </c>
      <c r="B101" s="133" t="s">
        <v>130</v>
      </c>
      <c r="C101" s="133"/>
      <c r="D101" s="133"/>
      <c r="E101" s="133" t="s">
        <v>131</v>
      </c>
      <c r="F101" s="133"/>
      <c r="G101" s="133" t="s">
        <v>132</v>
      </c>
      <c r="H101" s="133"/>
      <c r="I101" s="133"/>
      <c r="J101" s="133" t="s">
        <v>133</v>
      </c>
      <c r="K101" s="133"/>
      <c r="L101" s="133"/>
      <c r="M101" s="133" t="s">
        <v>134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135</v>
      </c>
      <c r="C102" s="140" t="s">
        <v>135</v>
      </c>
      <c r="D102" s="140" t="s">
        <v>135</v>
      </c>
      <c r="E102" s="140" t="s">
        <v>135</v>
      </c>
      <c r="F102" s="140" t="s">
        <v>135</v>
      </c>
      <c r="G102" s="133" t="s">
        <v>136</v>
      </c>
      <c r="H102" s="133" t="s">
        <v>137</v>
      </c>
      <c r="I102" s="133"/>
      <c r="J102" s="134" t="s">
        <v>178</v>
      </c>
      <c r="K102" s="134" t="s">
        <v>179</v>
      </c>
      <c r="L102" s="134" t="s">
        <v>180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138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139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129</v>
      </c>
      <c r="B109" s="133" t="s">
        <v>130</v>
      </c>
      <c r="C109" s="133"/>
      <c r="D109" s="133"/>
      <c r="E109" s="133" t="s">
        <v>131</v>
      </c>
      <c r="F109" s="133"/>
      <c r="G109" s="133" t="s">
        <v>140</v>
      </c>
      <c r="H109" s="133"/>
      <c r="I109" s="133"/>
      <c r="J109" s="207" t="s">
        <v>165</v>
      </c>
      <c r="K109" s="208"/>
      <c r="L109" s="209"/>
      <c r="M109" s="136" t="s">
        <v>141</v>
      </c>
      <c r="N109" s="137"/>
      <c r="O109" s="138"/>
      <c r="P109" s="206" t="s">
        <v>134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135</v>
      </c>
      <c r="C110" s="140" t="s">
        <v>135</v>
      </c>
      <c r="D110" s="140" t="s">
        <v>135</v>
      </c>
      <c r="E110" s="140" t="s">
        <v>135</v>
      </c>
      <c r="F110" s="140" t="s">
        <v>135</v>
      </c>
      <c r="G110" s="140" t="s">
        <v>136</v>
      </c>
      <c r="H110" s="206" t="s">
        <v>137</v>
      </c>
      <c r="I110" s="206"/>
      <c r="J110" s="134" t="s">
        <v>178</v>
      </c>
      <c r="K110" s="134" t="s">
        <v>179</v>
      </c>
      <c r="L110" s="134" t="s">
        <v>180</v>
      </c>
      <c r="M110" s="134" t="s">
        <v>178</v>
      </c>
      <c r="N110" s="134" t="s">
        <v>179</v>
      </c>
      <c r="O110" s="134" t="s">
        <v>180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138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123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146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 ht="9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163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164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3" tint="0.79998168889431442"/>
  </sheetPr>
  <dimension ref="A3:AE145"/>
  <sheetViews>
    <sheetView view="pageBreakPreview" topLeftCell="A123" zoomScale="80" zoomScaleSheetLayoutView="80" workbookViewId="0">
      <selection activeCell="G35" sqref="G35:G36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170</v>
      </c>
    </row>
    <row r="4" spans="1:18" s="27" customFormat="1">
      <c r="L4" s="27" t="s">
        <v>174</v>
      </c>
    </row>
    <row r="5" spans="1:18" s="27" customFormat="1" ht="35.25" customHeight="1">
      <c r="A5" s="189" t="s">
        <v>167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173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175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176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182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177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81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122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 s="2" customFormat="1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 s="2" customFormat="1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s="2" customFormat="1" ht="76.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s="2" customFormat="1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178</v>
      </c>
      <c r="K35" s="134" t="s">
        <v>179</v>
      </c>
      <c r="L35" s="134" t="s">
        <v>180</v>
      </c>
      <c r="M35" s="173" t="s">
        <v>97</v>
      </c>
      <c r="N35" s="162" t="s">
        <v>98</v>
      </c>
      <c r="O35" s="69"/>
      <c r="P35" s="69"/>
      <c r="Q35" s="69"/>
      <c r="R35" s="69"/>
    </row>
    <row r="36" spans="1:18" s="2" customFormat="1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9"/>
      <c r="P36" s="69"/>
      <c r="Q36" s="69"/>
      <c r="R36" s="69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9"/>
      <c r="P37" s="69"/>
      <c r="Q37" s="69"/>
      <c r="R37" s="69"/>
    </row>
    <row r="38" spans="1:18" s="2" customFormat="1" ht="37.5" hidden="1">
      <c r="A38" s="216" t="s">
        <v>115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160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 hidden="1">
      <c r="A39" s="216"/>
      <c r="B39" s="217"/>
      <c r="C39" s="217"/>
      <c r="D39" s="217"/>
      <c r="E39" s="219"/>
      <c r="F39" s="222"/>
      <c r="G39" s="102" t="s">
        <v>161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 hidden="1">
      <c r="A40" s="216"/>
      <c r="B40" s="217"/>
      <c r="C40" s="217"/>
      <c r="D40" s="217"/>
      <c r="E40" s="220"/>
      <c r="F40" s="223"/>
      <c r="G40" s="102" t="s">
        <v>162</v>
      </c>
      <c r="H40" s="124" t="s">
        <v>181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>
      <c r="A41" s="216" t="s">
        <v>117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160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>
      <c r="A42" s="216"/>
      <c r="B42" s="217"/>
      <c r="C42" s="217"/>
      <c r="D42" s="217"/>
      <c r="E42" s="219"/>
      <c r="F42" s="222"/>
      <c r="G42" s="102" t="s">
        <v>161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>
      <c r="A43" s="216"/>
      <c r="B43" s="217"/>
      <c r="C43" s="217"/>
      <c r="D43" s="217"/>
      <c r="E43" s="220"/>
      <c r="F43" s="223"/>
      <c r="G43" s="102" t="s">
        <v>162</v>
      </c>
      <c r="H43" s="123" t="s">
        <v>181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216" t="s">
        <v>116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160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216"/>
      <c r="B45" s="217"/>
      <c r="C45" s="217"/>
      <c r="D45" s="217"/>
      <c r="E45" s="219"/>
      <c r="F45" s="222"/>
      <c r="G45" s="102" t="s">
        <v>161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216"/>
      <c r="B46" s="217"/>
      <c r="C46" s="217"/>
      <c r="D46" s="217"/>
      <c r="E46" s="220"/>
      <c r="F46" s="223"/>
      <c r="G46" s="102" t="s">
        <v>162</v>
      </c>
      <c r="H46" s="123" t="s">
        <v>181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216" t="s">
        <v>118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160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216"/>
      <c r="B48" s="217"/>
      <c r="C48" s="217"/>
      <c r="D48" s="217"/>
      <c r="E48" s="219"/>
      <c r="F48" s="222"/>
      <c r="G48" s="102" t="s">
        <v>161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216"/>
      <c r="B49" s="217"/>
      <c r="C49" s="217"/>
      <c r="D49" s="217"/>
      <c r="E49" s="220"/>
      <c r="F49" s="223"/>
      <c r="G49" s="102" t="s">
        <v>162</v>
      </c>
      <c r="H49" s="123" t="s">
        <v>181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216" t="s">
        <v>119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160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216"/>
      <c r="B51" s="217"/>
      <c r="C51" s="217"/>
      <c r="D51" s="217"/>
      <c r="E51" s="219"/>
      <c r="F51" s="222"/>
      <c r="G51" s="102" t="s">
        <v>161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216"/>
      <c r="B52" s="217"/>
      <c r="C52" s="217"/>
      <c r="D52" s="217"/>
      <c r="E52" s="220"/>
      <c r="F52" s="223"/>
      <c r="G52" s="102" t="s">
        <v>162</v>
      </c>
      <c r="H52" s="123" t="s">
        <v>181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216" t="s">
        <v>120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224"/>
      <c r="G53" s="102" t="s">
        <v>160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216"/>
      <c r="B54" s="217"/>
      <c r="C54" s="217"/>
      <c r="D54" s="217"/>
      <c r="E54" s="219"/>
      <c r="F54" s="222"/>
      <c r="G54" s="102" t="s">
        <v>161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216"/>
      <c r="B55" s="217"/>
      <c r="C55" s="217"/>
      <c r="D55" s="217"/>
      <c r="E55" s="220"/>
      <c r="F55" s="223"/>
      <c r="G55" s="102" t="s">
        <v>162</v>
      </c>
      <c r="H55" s="123" t="s">
        <v>181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hidden="1" customHeight="1">
      <c r="A56" s="114" t="s">
        <v>121</v>
      </c>
      <c r="B56" s="115" t="s">
        <v>106</v>
      </c>
      <c r="C56" s="129" t="s">
        <v>148</v>
      </c>
      <c r="D56" s="113" t="s">
        <v>75</v>
      </c>
      <c r="E56" s="15" t="s">
        <v>28</v>
      </c>
      <c r="F56" s="131" t="s">
        <v>20</v>
      </c>
      <c r="G56" s="102" t="s">
        <v>160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9"/>
      <c r="P56" s="69"/>
      <c r="Q56" s="69"/>
      <c r="R56" s="69"/>
    </row>
    <row r="57" spans="1:18" ht="63.75" hidden="1" customHeight="1">
      <c r="A57" s="111"/>
      <c r="B57" s="112"/>
      <c r="C57" s="129"/>
      <c r="D57" s="112"/>
      <c r="E57" s="112"/>
      <c r="F57" s="131"/>
      <c r="G57" s="102" t="s">
        <v>161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 hidden="1" customHeight="1">
      <c r="A58" s="111"/>
      <c r="B58" s="112"/>
      <c r="C58" s="130"/>
      <c r="D58" s="112"/>
      <c r="E58" s="112"/>
      <c r="F58" s="131"/>
      <c r="G58" s="102" t="s">
        <v>162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69"/>
      <c r="Q59" s="69"/>
      <c r="R59" s="69"/>
    </row>
    <row r="60" spans="1:18" s="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</row>
    <row r="61" spans="1:18" s="2" customFormat="1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8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"/>
    </row>
    <row r="64" spans="1:18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178</v>
      </c>
      <c r="K64" s="134" t="s">
        <v>179</v>
      </c>
      <c r="L64" s="134" t="s">
        <v>180</v>
      </c>
      <c r="M64" s="134" t="s">
        <v>178</v>
      </c>
      <c r="N64" s="134" t="s">
        <v>179</v>
      </c>
      <c r="O64" s="134" t="s">
        <v>180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115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37"/>
      <c r="K67" s="37">
        <f>J67</f>
        <v>0</v>
      </c>
      <c r="L67" s="37">
        <f>J67</f>
        <v>0</v>
      </c>
      <c r="M67" s="15" t="s">
        <v>20</v>
      </c>
      <c r="N67" s="15" t="s">
        <v>20</v>
      </c>
      <c r="O67" s="15" t="s">
        <v>20</v>
      </c>
      <c r="P67" s="49">
        <v>10</v>
      </c>
      <c r="Q67" s="50">
        <f t="shared" ref="Q67:Q73" si="0">J67*0.1</f>
        <v>0</v>
      </c>
      <c r="R67" s="6"/>
      <c r="S67" s="2"/>
    </row>
    <row r="68" spans="1:21" s="12" customFormat="1" ht="25.5" customHeight="1">
      <c r="A68" s="92" t="s">
        <v>117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v>29718</v>
      </c>
      <c r="K68" s="37">
        <f>J68</f>
        <v>29718</v>
      </c>
      <c r="L68" s="37">
        <f>J68</f>
        <v>29718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si="0"/>
        <v>2971.8</v>
      </c>
      <c r="R68" s="6"/>
      <c r="S68" s="2"/>
    </row>
    <row r="69" spans="1:21" s="12" customFormat="1" ht="37.5">
      <c r="A69" s="92" t="s">
        <v>116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v>27171</v>
      </c>
      <c r="K69" s="37">
        <f>J69</f>
        <v>27171</v>
      </c>
      <c r="L69" s="37">
        <f>J69</f>
        <v>27171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 t="shared" si="0"/>
        <v>2717.1000000000004</v>
      </c>
      <c r="R69" s="6"/>
      <c r="S69" s="2"/>
    </row>
    <row r="70" spans="1:21" s="12" customFormat="1" ht="37.5">
      <c r="A70" s="92" t="s">
        <v>118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v>318078</v>
      </c>
      <c r="K70" s="37">
        <f t="shared" ref="K70:K73" si="1">J70</f>
        <v>318078</v>
      </c>
      <c r="L70" s="37">
        <f t="shared" ref="L70:L73" si="2">J70</f>
        <v>318078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 t="shared" si="0"/>
        <v>31807.800000000003</v>
      </c>
      <c r="R70" s="6"/>
      <c r="S70" s="2"/>
    </row>
    <row r="71" spans="1:21" s="12" customFormat="1" ht="37.5">
      <c r="A71" s="92" t="s">
        <v>119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v>22554</v>
      </c>
      <c r="K71" s="37">
        <f t="shared" si="1"/>
        <v>22554</v>
      </c>
      <c r="L71" s="37">
        <f t="shared" si="2"/>
        <v>22554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 t="shared" si="0"/>
        <v>2255.4</v>
      </c>
      <c r="R71" s="6"/>
      <c r="S71" s="2"/>
    </row>
    <row r="72" spans="1:21" s="12" customFormat="1" ht="43.5" customHeight="1">
      <c r="A72" s="92" t="s">
        <v>120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139392</v>
      </c>
      <c r="K72" s="37">
        <f t="shared" si="1"/>
        <v>139392</v>
      </c>
      <c r="L72" s="37">
        <f t="shared" si="2"/>
        <v>139392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 t="shared" si="0"/>
        <v>13939.2</v>
      </c>
      <c r="R72" s="6"/>
      <c r="S72" s="2"/>
    </row>
    <row r="73" spans="1:21" s="12" customFormat="1" ht="93.75" hidden="1">
      <c r="A73" s="73" t="s">
        <v>121</v>
      </c>
      <c r="B73" s="53" t="s">
        <v>106</v>
      </c>
      <c r="C73" s="53" t="s">
        <v>148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f t="shared" si="1"/>
        <v>0</v>
      </c>
      <c r="L73" s="37">
        <f t="shared" si="2"/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536913</v>
      </c>
      <c r="K75" s="38">
        <f>SUM(K67:K74)</f>
        <v>536913</v>
      </c>
      <c r="L75" s="38">
        <f>SUM(L67:L74)</f>
        <v>536913</v>
      </c>
      <c r="M75" s="15"/>
      <c r="N75" s="15"/>
      <c r="O75" s="15"/>
      <c r="P75" s="49">
        <v>10</v>
      </c>
      <c r="Q75" s="50">
        <f>J75*0.1</f>
        <v>53691.3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159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154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63.75" customHeight="1">
      <c r="A90" s="210" t="s">
        <v>154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154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57.75" customHeight="1">
      <c r="A92" s="210" t="s">
        <v>155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166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124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125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127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128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129</v>
      </c>
      <c r="B101" s="133" t="s">
        <v>130</v>
      </c>
      <c r="C101" s="133"/>
      <c r="D101" s="133"/>
      <c r="E101" s="133" t="s">
        <v>131</v>
      </c>
      <c r="F101" s="133"/>
      <c r="G101" s="133" t="s">
        <v>132</v>
      </c>
      <c r="H101" s="133"/>
      <c r="I101" s="133"/>
      <c r="J101" s="133" t="s">
        <v>133</v>
      </c>
      <c r="K101" s="133"/>
      <c r="L101" s="133"/>
      <c r="M101" s="133" t="s">
        <v>134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135</v>
      </c>
      <c r="C102" s="140" t="s">
        <v>135</v>
      </c>
      <c r="D102" s="140" t="s">
        <v>135</v>
      </c>
      <c r="E102" s="140" t="s">
        <v>135</v>
      </c>
      <c r="F102" s="140" t="s">
        <v>135</v>
      </c>
      <c r="G102" s="133" t="s">
        <v>136</v>
      </c>
      <c r="H102" s="133" t="s">
        <v>137</v>
      </c>
      <c r="I102" s="133"/>
      <c r="J102" s="134" t="s">
        <v>178</v>
      </c>
      <c r="K102" s="134" t="s">
        <v>179</v>
      </c>
      <c r="L102" s="134" t="s">
        <v>180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138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139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129</v>
      </c>
      <c r="B109" s="133" t="s">
        <v>130</v>
      </c>
      <c r="C109" s="133"/>
      <c r="D109" s="133"/>
      <c r="E109" s="133" t="s">
        <v>131</v>
      </c>
      <c r="F109" s="133"/>
      <c r="G109" s="133" t="s">
        <v>140</v>
      </c>
      <c r="H109" s="133"/>
      <c r="I109" s="133"/>
      <c r="J109" s="207" t="s">
        <v>165</v>
      </c>
      <c r="K109" s="208"/>
      <c r="L109" s="209"/>
      <c r="M109" s="136" t="s">
        <v>141</v>
      </c>
      <c r="N109" s="137"/>
      <c r="O109" s="138"/>
      <c r="P109" s="206" t="s">
        <v>134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135</v>
      </c>
      <c r="C110" s="140" t="s">
        <v>135</v>
      </c>
      <c r="D110" s="140" t="s">
        <v>135</v>
      </c>
      <c r="E110" s="140" t="s">
        <v>135</v>
      </c>
      <c r="F110" s="140" t="s">
        <v>135</v>
      </c>
      <c r="G110" s="140" t="s">
        <v>136</v>
      </c>
      <c r="H110" s="206" t="s">
        <v>137</v>
      </c>
      <c r="I110" s="206"/>
      <c r="J110" s="134" t="s">
        <v>178</v>
      </c>
      <c r="K110" s="134" t="s">
        <v>179</v>
      </c>
      <c r="L110" s="134" t="s">
        <v>180</v>
      </c>
      <c r="M110" s="134" t="s">
        <v>178</v>
      </c>
      <c r="N110" s="134" t="s">
        <v>179</v>
      </c>
      <c r="O110" s="134" t="s">
        <v>180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138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123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146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6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37.5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163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164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0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4" orientation="landscape" verticalDpi="0" r:id="rId1"/>
  <rowBreaks count="2" manualBreakCount="2">
    <brk id="27" max="16" man="1"/>
    <brk id="9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3:AE145"/>
  <sheetViews>
    <sheetView view="pageBreakPreview" zoomScale="80" zoomScaleSheetLayoutView="80" workbookViewId="0">
      <selection activeCell="N14" sqref="N14:O14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171</v>
      </c>
    </row>
    <row r="4" spans="1:18" s="27" customFormat="1">
      <c r="L4" s="27" t="s">
        <v>174</v>
      </c>
    </row>
    <row r="5" spans="1:18" s="27" customFormat="1" ht="35.25" customHeight="1">
      <c r="A5" s="189" t="s">
        <v>167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173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66"/>
      <c r="B8" s="67"/>
      <c r="C8" s="67"/>
      <c r="D8" s="67"/>
      <c r="E8" s="67"/>
      <c r="F8" s="67"/>
      <c r="G8" s="67"/>
      <c r="H8" s="67"/>
      <c r="I8" s="67"/>
      <c r="J8" s="67"/>
      <c r="K8" s="59"/>
      <c r="L8" s="59"/>
      <c r="M8" s="59"/>
      <c r="N8" s="194" t="s">
        <v>1</v>
      </c>
      <c r="O8" s="195"/>
      <c r="P8" s="67"/>
      <c r="Q8" s="67"/>
      <c r="R8" s="67"/>
    </row>
    <row r="9" spans="1:18" ht="16.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181" t="s">
        <v>3</v>
      </c>
      <c r="L9" s="181"/>
      <c r="M9" s="182"/>
      <c r="N9" s="196" t="s">
        <v>4</v>
      </c>
      <c r="O9" s="197"/>
      <c r="P9" s="67"/>
      <c r="Q9" s="67"/>
      <c r="R9" s="67"/>
    </row>
    <row r="10" spans="1:18" ht="16.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185" t="s">
        <v>92</v>
      </c>
      <c r="L10" s="185"/>
      <c r="M10" s="186"/>
      <c r="N10" s="179" t="s">
        <v>175</v>
      </c>
      <c r="O10" s="180"/>
      <c r="P10" s="67"/>
      <c r="Q10" s="67"/>
      <c r="R10" s="67"/>
    </row>
    <row r="11" spans="1:18" ht="16.5" customHeigh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185" t="s">
        <v>93</v>
      </c>
      <c r="L11" s="185"/>
      <c r="M11" s="186"/>
      <c r="N11" s="179" t="s">
        <v>176</v>
      </c>
      <c r="O11" s="180"/>
      <c r="P11" s="67"/>
      <c r="Q11" s="67"/>
      <c r="R11" s="67"/>
    </row>
    <row r="12" spans="1:18" ht="16.5" customHeight="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44"/>
      <c r="L12" s="44"/>
      <c r="M12" s="45" t="s">
        <v>94</v>
      </c>
      <c r="N12" s="46"/>
      <c r="O12" s="47"/>
      <c r="P12" s="67"/>
      <c r="Q12" s="67"/>
      <c r="R12" s="67"/>
    </row>
    <row r="13" spans="1:18" ht="16.5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181" t="s">
        <v>95</v>
      </c>
      <c r="L13" s="181"/>
      <c r="M13" s="182"/>
      <c r="N13" s="183" t="s">
        <v>182</v>
      </c>
      <c r="O13" s="184"/>
      <c r="P13" s="67"/>
      <c r="Q13" s="67"/>
      <c r="R13" s="67"/>
    </row>
    <row r="14" spans="1:18" ht="16.5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181"/>
      <c r="L14" s="181"/>
      <c r="M14" s="182"/>
      <c r="N14" s="183"/>
      <c r="O14" s="184"/>
      <c r="P14" s="67"/>
      <c r="Q14" s="67"/>
      <c r="R14" s="67"/>
    </row>
    <row r="15" spans="1:18" ht="16.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68"/>
      <c r="M15" s="63"/>
      <c r="N15" s="64"/>
      <c r="O15" s="64"/>
      <c r="P15" s="67"/>
      <c r="Q15" s="67"/>
      <c r="R15" s="67"/>
    </row>
    <row r="16" spans="1:18" ht="16.5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8"/>
      <c r="M16" s="63"/>
      <c r="N16" s="64"/>
      <c r="O16" s="64"/>
      <c r="P16" s="67"/>
      <c r="Q16" s="67"/>
      <c r="R16" s="67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67"/>
      <c r="Q17" s="67"/>
      <c r="R17" s="67"/>
    </row>
    <row r="18" spans="1:18" ht="108.75" customHeight="1">
      <c r="A18" s="187" t="s">
        <v>177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67"/>
      <c r="Q18" s="67"/>
      <c r="R18" s="67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9"/>
      <c r="C21" s="59"/>
      <c r="D21" s="59"/>
      <c r="E21" s="59"/>
      <c r="F21" s="59"/>
      <c r="G21" s="59"/>
      <c r="H21" s="59"/>
      <c r="I21" s="59"/>
      <c r="J21" s="59"/>
      <c r="K21" s="65"/>
      <c r="L21" s="65"/>
      <c r="M21" s="65"/>
      <c r="N21" s="204"/>
      <c r="O21" s="204"/>
      <c r="P21" s="62"/>
      <c r="Q21" s="62"/>
      <c r="R21" s="62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2"/>
      <c r="Q22" s="62"/>
      <c r="R22" s="62"/>
    </row>
    <row r="23" spans="1:18" ht="23.25">
      <c r="A23" s="205" t="s">
        <v>111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2"/>
      <c r="Q23" s="62"/>
      <c r="R23" s="62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2"/>
      <c r="Q24" s="62"/>
      <c r="R24" s="62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2"/>
      <c r="Q25" s="62"/>
      <c r="R25" s="62"/>
    </row>
    <row r="26" spans="1:18" ht="26.2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2"/>
      <c r="Q26" s="62"/>
      <c r="R26" s="62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68"/>
      <c r="L27" s="68"/>
      <c r="M27" s="63"/>
      <c r="N27" s="64"/>
      <c r="O27" s="64"/>
      <c r="P27" s="62"/>
      <c r="Q27" s="62"/>
      <c r="R27" s="62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2"/>
      <c r="Q28" s="62"/>
      <c r="R28" s="62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122</v>
      </c>
      <c r="O29" s="56"/>
      <c r="P29" s="62"/>
      <c r="Q29" s="62"/>
      <c r="R29" s="62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56"/>
      <c r="P30" s="62"/>
      <c r="Q30" s="62"/>
      <c r="R30" s="62"/>
    </row>
    <row r="31" spans="1:18" ht="18.75" customHeight="1">
      <c r="A31" s="56" t="s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177"/>
      <c r="N31" s="143"/>
      <c r="O31" s="56"/>
      <c r="P31" s="62"/>
      <c r="Q31" s="62"/>
      <c r="R31" s="62"/>
    </row>
    <row r="32" spans="1:18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2"/>
      <c r="N32" s="25"/>
      <c r="O32" s="62"/>
      <c r="P32" s="62"/>
      <c r="Q32" s="62"/>
      <c r="R32" s="62"/>
    </row>
    <row r="33" spans="1:18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2"/>
      <c r="L33" s="62"/>
      <c r="M33" s="62"/>
      <c r="N33" s="25"/>
      <c r="O33" s="62"/>
      <c r="P33" s="62"/>
      <c r="Q33" s="62"/>
      <c r="R33" s="62"/>
    </row>
    <row r="34" spans="1:18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2"/>
      <c r="P34" s="62"/>
      <c r="Q34" s="62"/>
      <c r="R34" s="62"/>
    </row>
    <row r="35" spans="1:18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178</v>
      </c>
      <c r="K35" s="134" t="s">
        <v>179</v>
      </c>
      <c r="L35" s="134" t="s">
        <v>180</v>
      </c>
      <c r="M35" s="173" t="s">
        <v>97</v>
      </c>
      <c r="N35" s="162" t="s">
        <v>98</v>
      </c>
      <c r="O35" s="62"/>
      <c r="P35" s="62"/>
      <c r="Q35" s="62"/>
      <c r="R35" s="62"/>
    </row>
    <row r="36" spans="1:18" ht="112.5">
      <c r="A36" s="135"/>
      <c r="B36" s="61" t="s">
        <v>17</v>
      </c>
      <c r="C36" s="61" t="s">
        <v>18</v>
      </c>
      <c r="D36" s="61" t="s">
        <v>79</v>
      </c>
      <c r="E36" s="61" t="s">
        <v>19</v>
      </c>
      <c r="F36" s="61" t="s">
        <v>20</v>
      </c>
      <c r="G36" s="135"/>
      <c r="H36" s="61" t="s">
        <v>21</v>
      </c>
      <c r="I36" s="61" t="s">
        <v>22</v>
      </c>
      <c r="J36" s="134"/>
      <c r="K36" s="134"/>
      <c r="L36" s="135"/>
      <c r="M36" s="173"/>
      <c r="N36" s="162"/>
      <c r="O36" s="62"/>
      <c r="P36" s="62"/>
      <c r="Q36" s="62"/>
      <c r="R36" s="62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2"/>
      <c r="P37" s="62"/>
      <c r="Q37" s="62"/>
      <c r="R37" s="62"/>
    </row>
    <row r="38" spans="1:18" ht="37.5">
      <c r="A38" s="216" t="s">
        <v>115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160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>
      <c r="A39" s="216"/>
      <c r="B39" s="217"/>
      <c r="C39" s="217"/>
      <c r="D39" s="217"/>
      <c r="E39" s="219"/>
      <c r="F39" s="222"/>
      <c r="G39" s="102" t="s">
        <v>161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>
      <c r="A40" s="216"/>
      <c r="B40" s="217"/>
      <c r="C40" s="217"/>
      <c r="D40" s="217"/>
      <c r="E40" s="220"/>
      <c r="F40" s="223"/>
      <c r="G40" s="102" t="s">
        <v>162</v>
      </c>
      <c r="H40" s="124" t="s">
        <v>181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>
      <c r="A41" s="216" t="s">
        <v>117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160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>
      <c r="A42" s="216"/>
      <c r="B42" s="217"/>
      <c r="C42" s="217"/>
      <c r="D42" s="217"/>
      <c r="E42" s="219"/>
      <c r="F42" s="222"/>
      <c r="G42" s="102" t="s">
        <v>161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>
      <c r="A43" s="216"/>
      <c r="B43" s="217"/>
      <c r="C43" s="217"/>
      <c r="D43" s="217"/>
      <c r="E43" s="220"/>
      <c r="F43" s="223"/>
      <c r="G43" s="102" t="s">
        <v>162</v>
      </c>
      <c r="H43" s="123" t="s">
        <v>181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>
      <c r="A44" s="216" t="s">
        <v>116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160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>
      <c r="A45" s="216"/>
      <c r="B45" s="217"/>
      <c r="C45" s="217"/>
      <c r="D45" s="217"/>
      <c r="E45" s="219"/>
      <c r="F45" s="222"/>
      <c r="G45" s="102" t="s">
        <v>161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>
      <c r="A46" s="216"/>
      <c r="B46" s="217"/>
      <c r="C46" s="217"/>
      <c r="D46" s="217"/>
      <c r="E46" s="220"/>
      <c r="F46" s="223"/>
      <c r="G46" s="102" t="s">
        <v>162</v>
      </c>
      <c r="H46" s="123" t="s">
        <v>181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>
      <c r="A47" s="216" t="s">
        <v>118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160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>
      <c r="A48" s="216"/>
      <c r="B48" s="217"/>
      <c r="C48" s="217"/>
      <c r="D48" s="217"/>
      <c r="E48" s="219"/>
      <c r="F48" s="222"/>
      <c r="G48" s="102" t="s">
        <v>161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>
      <c r="A49" s="216"/>
      <c r="B49" s="217"/>
      <c r="C49" s="217"/>
      <c r="D49" s="217"/>
      <c r="E49" s="220"/>
      <c r="F49" s="223"/>
      <c r="G49" s="102" t="s">
        <v>162</v>
      </c>
      <c r="H49" s="123" t="s">
        <v>181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 hidden="1">
      <c r="A50" s="216" t="s">
        <v>119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160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 hidden="1">
      <c r="A51" s="216"/>
      <c r="B51" s="217"/>
      <c r="C51" s="217"/>
      <c r="D51" s="217"/>
      <c r="E51" s="219"/>
      <c r="F51" s="222"/>
      <c r="G51" s="102" t="s">
        <v>161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 hidden="1">
      <c r="A52" s="216"/>
      <c r="B52" s="217"/>
      <c r="C52" s="217"/>
      <c r="D52" s="217"/>
      <c r="E52" s="220"/>
      <c r="F52" s="223"/>
      <c r="G52" s="102" t="s">
        <v>162</v>
      </c>
      <c r="H52" s="123" t="s">
        <v>181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>
      <c r="A53" s="216" t="s">
        <v>120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225"/>
      <c r="G53" s="102" t="s">
        <v>160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>
      <c r="A54" s="216"/>
      <c r="B54" s="217"/>
      <c r="C54" s="217"/>
      <c r="D54" s="217"/>
      <c r="E54" s="219"/>
      <c r="F54" s="222"/>
      <c r="G54" s="102" t="s">
        <v>161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>
      <c r="A55" s="216"/>
      <c r="B55" s="217"/>
      <c r="C55" s="217"/>
      <c r="D55" s="217"/>
      <c r="E55" s="220"/>
      <c r="F55" s="226"/>
      <c r="G55" s="102" t="s">
        <v>162</v>
      </c>
      <c r="H55" s="123" t="s">
        <v>181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121</v>
      </c>
      <c r="B56" s="115" t="s">
        <v>106</v>
      </c>
      <c r="C56" s="129" t="s">
        <v>148</v>
      </c>
      <c r="D56" s="113" t="s">
        <v>75</v>
      </c>
      <c r="E56" s="15" t="s">
        <v>28</v>
      </c>
      <c r="F56" s="131" t="s">
        <v>20</v>
      </c>
      <c r="G56" s="102" t="s">
        <v>160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2"/>
      <c r="P56" s="62"/>
      <c r="Q56" s="62"/>
      <c r="R56" s="62"/>
    </row>
    <row r="57" spans="1:19" ht="63.75" hidden="1" customHeight="1">
      <c r="A57" s="111"/>
      <c r="B57" s="112"/>
      <c r="C57" s="129"/>
      <c r="D57" s="112"/>
      <c r="E57" s="112"/>
      <c r="F57" s="131"/>
      <c r="G57" s="102" t="s">
        <v>161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1"/>
      <c r="B58" s="112"/>
      <c r="C58" s="130"/>
      <c r="D58" s="112"/>
      <c r="E58" s="112"/>
      <c r="F58" s="131"/>
      <c r="G58" s="102" t="s">
        <v>162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2"/>
      <c r="P59" s="62"/>
      <c r="Q59" s="62"/>
      <c r="R59" s="62"/>
    </row>
    <row r="60" spans="1:19" s="1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2"/>
      <c r="P60" s="62"/>
      <c r="Q60" s="62"/>
      <c r="R60" s="62"/>
      <c r="S60" s="2"/>
    </row>
    <row r="61" spans="1:19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2"/>
      <c r="Q61" s="62"/>
      <c r="R61" s="62"/>
    </row>
    <row r="62" spans="1:19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56"/>
      <c r="L62" s="56"/>
      <c r="M62" s="56"/>
      <c r="N62" s="56"/>
      <c r="O62" s="56"/>
      <c r="P62" s="62"/>
      <c r="Q62" s="62"/>
      <c r="R62" s="62"/>
    </row>
    <row r="63" spans="1:19" ht="95.2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2"/>
    </row>
    <row r="64" spans="1:19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178</v>
      </c>
      <c r="K64" s="134" t="s">
        <v>179</v>
      </c>
      <c r="L64" s="134" t="s">
        <v>180</v>
      </c>
      <c r="M64" s="134" t="s">
        <v>178</v>
      </c>
      <c r="N64" s="134" t="s">
        <v>179</v>
      </c>
      <c r="O64" s="134" t="s">
        <v>180</v>
      </c>
      <c r="P64" s="160" t="s">
        <v>97</v>
      </c>
      <c r="Q64" s="162" t="s">
        <v>98</v>
      </c>
      <c r="R64" s="62"/>
    </row>
    <row r="65" spans="1:21" ht="112.5">
      <c r="A65" s="166"/>
      <c r="B65" s="58" t="s">
        <v>17</v>
      </c>
      <c r="C65" s="58" t="s">
        <v>18</v>
      </c>
      <c r="D65" s="58" t="s">
        <v>90</v>
      </c>
      <c r="E65" s="58" t="s">
        <v>19</v>
      </c>
      <c r="F65" s="58" t="s">
        <v>20</v>
      </c>
      <c r="G65" s="166"/>
      <c r="H65" s="58" t="s">
        <v>26</v>
      </c>
      <c r="I65" s="58" t="s">
        <v>22</v>
      </c>
      <c r="J65" s="134"/>
      <c r="K65" s="134"/>
      <c r="L65" s="135"/>
      <c r="M65" s="134"/>
      <c r="N65" s="134"/>
      <c r="O65" s="135"/>
      <c r="P65" s="161"/>
      <c r="Q65" s="162"/>
      <c r="R65" s="62"/>
    </row>
    <row r="66" spans="1:21">
      <c r="A66" s="58">
        <v>1</v>
      </c>
      <c r="B66" s="58">
        <v>2</v>
      </c>
      <c r="C66" s="58">
        <v>3</v>
      </c>
      <c r="D66" s="58">
        <v>4</v>
      </c>
      <c r="E66" s="58">
        <v>5</v>
      </c>
      <c r="F66" s="58">
        <v>6</v>
      </c>
      <c r="G66" s="58">
        <v>7</v>
      </c>
      <c r="H66" s="58">
        <v>8</v>
      </c>
      <c r="I66" s="58">
        <v>9</v>
      </c>
      <c r="J66" s="58">
        <v>10</v>
      </c>
      <c r="K66" s="58">
        <v>11</v>
      </c>
      <c r="L66" s="58">
        <v>12</v>
      </c>
      <c r="M66" s="58">
        <v>13</v>
      </c>
      <c r="N66" s="58">
        <v>14</v>
      </c>
      <c r="O66" s="58">
        <v>15</v>
      </c>
      <c r="P66" s="49">
        <v>16</v>
      </c>
      <c r="Q66" s="49">
        <v>17</v>
      </c>
      <c r="R66" s="62"/>
    </row>
    <row r="67" spans="1:21" s="12" customFormat="1" ht="37.5">
      <c r="A67" s="92" t="s">
        <v>115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37">
        <v>123615</v>
      </c>
      <c r="K67" s="37">
        <f>J67</f>
        <v>123615</v>
      </c>
      <c r="L67" s="37">
        <f>J67</f>
        <v>123615</v>
      </c>
      <c r="M67" s="15" t="s">
        <v>20</v>
      </c>
      <c r="N67" s="15" t="s">
        <v>20</v>
      </c>
      <c r="O67" s="15" t="s">
        <v>20</v>
      </c>
      <c r="P67" s="49">
        <v>10</v>
      </c>
      <c r="Q67" s="50">
        <f>J67*0.1</f>
        <v>12361.5</v>
      </c>
      <c r="R67" s="62"/>
      <c r="S67" s="2"/>
    </row>
    <row r="68" spans="1:21" s="12" customFormat="1" ht="25.5" customHeight="1">
      <c r="A68" s="92" t="s">
        <v>117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v>15354</v>
      </c>
      <c r="K68" s="37">
        <f t="shared" ref="K68:K70" si="0">J68</f>
        <v>15354</v>
      </c>
      <c r="L68" s="37">
        <f t="shared" ref="L68:L70" si="1">J68</f>
        <v>15354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ref="Q68:Q74" si="2">J68*0.1</f>
        <v>1535.4</v>
      </c>
      <c r="R68" s="62"/>
      <c r="S68" s="2"/>
    </row>
    <row r="69" spans="1:21" s="12" customFormat="1" ht="36.75" customHeight="1">
      <c r="A69" s="92" t="s">
        <v>116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v>14688</v>
      </c>
      <c r="K69" s="37">
        <f t="shared" si="0"/>
        <v>14688</v>
      </c>
      <c r="L69" s="37">
        <f t="shared" si="1"/>
        <v>14688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 t="shared" si="2"/>
        <v>1468.8000000000002</v>
      </c>
      <c r="R69" s="62"/>
      <c r="S69" s="2"/>
    </row>
    <row r="70" spans="1:21" s="12" customFormat="1" ht="37.5">
      <c r="A70" s="92" t="s">
        <v>118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v>68472</v>
      </c>
      <c r="K70" s="37">
        <f t="shared" si="0"/>
        <v>68472</v>
      </c>
      <c r="L70" s="37">
        <f t="shared" si="1"/>
        <v>68472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 t="shared" si="2"/>
        <v>6847.2000000000007</v>
      </c>
      <c r="R70" s="62"/>
      <c r="S70" s="2"/>
    </row>
    <row r="71" spans="1:21" s="12" customFormat="1" ht="37.5" hidden="1">
      <c r="A71" s="92" t="s">
        <v>119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 t="s">
        <v>20</v>
      </c>
      <c r="K71" s="37" t="str">
        <f t="shared" ref="K71:K73" si="3">J71</f>
        <v>-</v>
      </c>
      <c r="L71" s="37" t="str">
        <f t="shared" ref="L71:L73" si="4">J71</f>
        <v>-</v>
      </c>
      <c r="M71" s="15" t="s">
        <v>20</v>
      </c>
      <c r="N71" s="15" t="s">
        <v>20</v>
      </c>
      <c r="O71" s="15" t="s">
        <v>20</v>
      </c>
      <c r="P71" s="49">
        <v>10</v>
      </c>
      <c r="Q71" s="50" t="e">
        <f t="shared" si="2"/>
        <v>#VALUE!</v>
      </c>
      <c r="R71" s="62"/>
      <c r="S71" s="2"/>
    </row>
    <row r="72" spans="1:21" s="12" customFormat="1" ht="43.5" customHeight="1">
      <c r="A72" s="92" t="s">
        <v>120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8640</v>
      </c>
      <c r="K72" s="37">
        <f t="shared" si="3"/>
        <v>8640</v>
      </c>
      <c r="L72" s="37">
        <f t="shared" si="4"/>
        <v>8640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 t="shared" si="2"/>
        <v>864</v>
      </c>
      <c r="R72" s="62"/>
      <c r="S72" s="2"/>
    </row>
    <row r="73" spans="1:21" s="12" customFormat="1" ht="93.75" hidden="1">
      <c r="A73" s="73" t="s">
        <v>121</v>
      </c>
      <c r="B73" s="53" t="s">
        <v>106</v>
      </c>
      <c r="C73" s="53" t="s">
        <v>148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f t="shared" si="3"/>
        <v>0</v>
      </c>
      <c r="L73" s="37">
        <f t="shared" si="4"/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2"/>
        <v>0</v>
      </c>
      <c r="R73" s="62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 t="shared" si="2"/>
        <v>0</v>
      </c>
      <c r="R74" s="62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230769</v>
      </c>
      <c r="K75" s="38">
        <f>SUM(K67:K74)</f>
        <v>230769</v>
      </c>
      <c r="L75" s="38">
        <f>SUM(L67:L74)</f>
        <v>230769</v>
      </c>
      <c r="M75" s="15"/>
      <c r="N75" s="15"/>
      <c r="O75" s="15"/>
      <c r="P75" s="49">
        <v>10</v>
      </c>
      <c r="Q75" s="50">
        <f>J75*0.1</f>
        <v>23076.9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2"/>
      <c r="Q76" s="62"/>
      <c r="R76" s="62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2"/>
      <c r="Q77" s="62"/>
      <c r="R77" s="62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56"/>
      <c r="M78" s="56"/>
      <c r="N78" s="56"/>
      <c r="O78" s="56"/>
      <c r="P78" s="62"/>
      <c r="Q78" s="62"/>
      <c r="R78" s="62"/>
    </row>
    <row r="79" spans="1:21" ht="37.5">
      <c r="A79" s="58" t="s">
        <v>33</v>
      </c>
      <c r="B79" s="39" t="s">
        <v>34</v>
      </c>
      <c r="C79" s="58" t="s">
        <v>35</v>
      </c>
      <c r="D79" s="58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56"/>
      <c r="M79" s="56"/>
      <c r="N79" s="56"/>
      <c r="O79" s="56"/>
      <c r="P79" s="62"/>
      <c r="Q79" s="62"/>
      <c r="R79" s="62"/>
    </row>
    <row r="80" spans="1:21" s="2" customFormat="1">
      <c r="A80" s="58">
        <v>1</v>
      </c>
      <c r="B80" s="58">
        <v>2</v>
      </c>
      <c r="C80" s="58">
        <v>3</v>
      </c>
      <c r="D80" s="58">
        <v>4</v>
      </c>
      <c r="E80" s="153">
        <v>5</v>
      </c>
      <c r="F80" s="154"/>
      <c r="G80" s="154"/>
      <c r="H80" s="154"/>
      <c r="I80" s="154"/>
      <c r="J80" s="154"/>
      <c r="K80" s="154"/>
      <c r="L80" s="56"/>
      <c r="M80" s="56"/>
      <c r="N80" s="56"/>
      <c r="O80" s="56"/>
      <c r="P80" s="62"/>
      <c r="Q80" s="62"/>
      <c r="R80" s="62"/>
    </row>
    <row r="81" spans="1:23" s="2" customFormat="1">
      <c r="A81" s="57" t="s">
        <v>20</v>
      </c>
      <c r="B81" s="57" t="s">
        <v>20</v>
      </c>
      <c r="C81" s="57" t="s">
        <v>20</v>
      </c>
      <c r="D81" s="57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56"/>
      <c r="M81" s="56"/>
      <c r="N81" s="56"/>
      <c r="O81" s="56"/>
      <c r="P81" s="62"/>
      <c r="Q81" s="62"/>
      <c r="R81" s="62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56"/>
      <c r="H82" s="56"/>
      <c r="I82" s="56"/>
      <c r="J82" s="56"/>
      <c r="K82" s="56"/>
      <c r="L82" s="56"/>
      <c r="M82" s="56"/>
      <c r="N82" s="56"/>
      <c r="O82" s="56"/>
      <c r="P82" s="62"/>
      <c r="Q82" s="62"/>
      <c r="R82" s="62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60"/>
      <c r="M83" s="60"/>
      <c r="N83" s="60"/>
      <c r="O83" s="60"/>
      <c r="P83" s="62"/>
      <c r="Q83" s="62"/>
      <c r="R83" s="62"/>
    </row>
    <row r="84" spans="1:23" s="2" customFormat="1" ht="158.25" customHeight="1">
      <c r="A84" s="145" t="s">
        <v>159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60"/>
      <c r="M84" s="60"/>
      <c r="N84" s="60"/>
      <c r="O84" s="60"/>
      <c r="P84" s="62"/>
      <c r="Q84" s="62"/>
      <c r="R84" s="62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60"/>
      <c r="M85" s="60"/>
      <c r="N85" s="60"/>
      <c r="O85" s="60"/>
      <c r="P85" s="62"/>
      <c r="Q85" s="62"/>
      <c r="R85" s="62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56"/>
      <c r="K86" s="56"/>
      <c r="L86" s="56"/>
      <c r="M86" s="56"/>
      <c r="N86" s="56"/>
      <c r="O86" s="56"/>
      <c r="P86" s="62"/>
      <c r="Q86" s="62"/>
      <c r="R86" s="62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46.5" customHeight="1">
      <c r="A89" s="210" t="s">
        <v>145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36.75" customHeight="1">
      <c r="A90" s="210" t="s">
        <v>145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42.75" customHeight="1">
      <c r="A91" s="210" t="s">
        <v>145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39" customHeight="1">
      <c r="A92" s="210" t="s">
        <v>156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65"/>
      <c r="B93" s="65"/>
      <c r="C93" s="65"/>
      <c r="D93" s="65"/>
      <c r="E93" s="65"/>
      <c r="F93" s="65"/>
      <c r="G93" s="65"/>
      <c r="H93" s="65"/>
      <c r="I93" s="65"/>
      <c r="J93" s="56"/>
      <c r="K93" s="56"/>
      <c r="L93" s="56"/>
      <c r="M93" s="56"/>
      <c r="N93" s="56"/>
      <c r="O93" s="56"/>
      <c r="P93" s="62"/>
      <c r="Q93" s="62"/>
      <c r="R93" s="62"/>
    </row>
    <row r="94" spans="1:23" s="12" customFormat="1">
      <c r="A94" s="149" t="s">
        <v>166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124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125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127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128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129</v>
      </c>
      <c r="B101" s="133" t="s">
        <v>130</v>
      </c>
      <c r="C101" s="133"/>
      <c r="D101" s="133"/>
      <c r="E101" s="133" t="s">
        <v>131</v>
      </c>
      <c r="F101" s="133"/>
      <c r="G101" s="133" t="s">
        <v>132</v>
      </c>
      <c r="H101" s="133"/>
      <c r="I101" s="133"/>
      <c r="J101" s="133" t="s">
        <v>133</v>
      </c>
      <c r="K101" s="133"/>
      <c r="L101" s="133"/>
      <c r="M101" s="133" t="s">
        <v>134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135</v>
      </c>
      <c r="C102" s="140" t="s">
        <v>135</v>
      </c>
      <c r="D102" s="140" t="s">
        <v>135</v>
      </c>
      <c r="E102" s="140" t="s">
        <v>135</v>
      </c>
      <c r="F102" s="140" t="s">
        <v>135</v>
      </c>
      <c r="G102" s="133" t="s">
        <v>136</v>
      </c>
      <c r="H102" s="133" t="s">
        <v>137</v>
      </c>
      <c r="I102" s="133"/>
      <c r="J102" s="134" t="s">
        <v>178</v>
      </c>
      <c r="K102" s="134" t="s">
        <v>179</v>
      </c>
      <c r="L102" s="134" t="s">
        <v>180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138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139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129</v>
      </c>
      <c r="B109" s="133" t="s">
        <v>130</v>
      </c>
      <c r="C109" s="133"/>
      <c r="D109" s="133"/>
      <c r="E109" s="133" t="s">
        <v>131</v>
      </c>
      <c r="F109" s="133"/>
      <c r="G109" s="133" t="s">
        <v>140</v>
      </c>
      <c r="H109" s="133"/>
      <c r="I109" s="133"/>
      <c r="J109" s="207" t="s">
        <v>165</v>
      </c>
      <c r="K109" s="208"/>
      <c r="L109" s="209"/>
      <c r="M109" s="136" t="s">
        <v>141</v>
      </c>
      <c r="N109" s="137"/>
      <c r="O109" s="138"/>
      <c r="P109" s="206" t="s">
        <v>134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135</v>
      </c>
      <c r="C110" s="140" t="s">
        <v>135</v>
      </c>
      <c r="D110" s="140" t="s">
        <v>135</v>
      </c>
      <c r="E110" s="140" t="s">
        <v>135</v>
      </c>
      <c r="F110" s="140" t="s">
        <v>135</v>
      </c>
      <c r="G110" s="140" t="s">
        <v>136</v>
      </c>
      <c r="H110" s="206" t="s">
        <v>137</v>
      </c>
      <c r="I110" s="206"/>
      <c r="J110" s="134" t="s">
        <v>178</v>
      </c>
      <c r="K110" s="134" t="s">
        <v>179</v>
      </c>
      <c r="L110" s="134" t="s">
        <v>180</v>
      </c>
      <c r="M110" s="134" t="s">
        <v>178</v>
      </c>
      <c r="N110" s="134" t="s">
        <v>179</v>
      </c>
      <c r="O110" s="134" t="s">
        <v>180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138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123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2"/>
      <c r="Q116" s="62"/>
      <c r="R116" s="62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2"/>
      <c r="Q117" s="62"/>
      <c r="R117" s="62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56"/>
      <c r="N118" s="56"/>
      <c r="O118" s="56"/>
      <c r="P118" s="62"/>
      <c r="Q118" s="62"/>
      <c r="R118" s="62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56"/>
      <c r="N119" s="56"/>
      <c r="O119" s="56"/>
      <c r="P119" s="62"/>
      <c r="Q119" s="62"/>
      <c r="R119" s="62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56"/>
      <c r="N120" s="56"/>
      <c r="O120" s="56"/>
      <c r="P120" s="62"/>
      <c r="Q120" s="62"/>
      <c r="R120" s="62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56"/>
      <c r="N121" s="56"/>
      <c r="O121" s="56"/>
      <c r="P121" s="62"/>
      <c r="Q121" s="62"/>
      <c r="R121" s="62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56"/>
      <c r="N122" s="56"/>
      <c r="O122" s="56"/>
      <c r="P122" s="62"/>
      <c r="Q122" s="62"/>
      <c r="R122" s="62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56"/>
      <c r="N123" s="56"/>
      <c r="O123" s="56"/>
      <c r="P123" s="62"/>
      <c r="Q123" s="62"/>
      <c r="R123" s="62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56"/>
      <c r="N124" s="56"/>
      <c r="O124" s="56"/>
      <c r="P124" s="62"/>
      <c r="Q124" s="62"/>
      <c r="R124" s="62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2"/>
      <c r="Q125" s="62"/>
      <c r="R125" s="62"/>
    </row>
    <row r="126" spans="1:31" s="27" customFormat="1" ht="60.75" customHeight="1">
      <c r="A126" s="152" t="s">
        <v>146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2"/>
      <c r="Q128" s="62"/>
      <c r="R128" s="62"/>
    </row>
    <row r="129" spans="1:18" s="2" customFormat="1">
      <c r="A129" s="58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56"/>
      <c r="N129" s="56"/>
      <c r="O129" s="56"/>
      <c r="P129" s="62"/>
      <c r="Q129" s="62"/>
      <c r="R129" s="62"/>
    </row>
    <row r="130" spans="1:18" s="2" customFormat="1">
      <c r="A130" s="58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56"/>
      <c r="N130" s="56"/>
      <c r="O130" s="56"/>
      <c r="P130" s="62"/>
      <c r="Q130" s="62"/>
      <c r="R130" s="62"/>
    </row>
    <row r="131" spans="1:18" s="2" customFormat="1" ht="40.5" customHeight="1">
      <c r="A131" s="58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56"/>
      <c r="N131" s="56"/>
      <c r="O131" s="56"/>
      <c r="P131" s="62"/>
      <c r="Q131" s="62"/>
      <c r="R131" s="62"/>
    </row>
    <row r="132" spans="1:18" s="2" customFormat="1" ht="42.75" customHeight="1">
      <c r="A132" s="57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56"/>
      <c r="N132" s="56"/>
      <c r="O132" s="56"/>
      <c r="P132" s="62"/>
      <c r="Q132" s="62"/>
      <c r="R132" s="62"/>
    </row>
    <row r="133" spans="1:18" s="2" customFormat="1" ht="42" customHeight="1">
      <c r="A133" s="57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56"/>
      <c r="N133" s="56"/>
      <c r="O133" s="56"/>
      <c r="P133" s="62"/>
      <c r="Q133" s="62"/>
      <c r="R133" s="62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2"/>
      <c r="Q134" s="62"/>
      <c r="R134" s="62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2"/>
      <c r="Q135" s="62"/>
      <c r="R135" s="62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2"/>
      <c r="Q136" s="62"/>
      <c r="R136" s="62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2"/>
      <c r="Q138" s="62"/>
      <c r="R138" s="62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2"/>
      <c r="Q139" s="62"/>
      <c r="R139" s="62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2"/>
      <c r="Q140" s="62"/>
      <c r="R140" s="62"/>
    </row>
    <row r="141" spans="1:18" s="2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62"/>
      <c r="Q141" s="62"/>
      <c r="R141" s="62"/>
    </row>
    <row r="142" spans="1:18" s="122" customFormat="1">
      <c r="A142" s="122" t="s">
        <v>163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2" t="s">
        <v>164</v>
      </c>
      <c r="L142" s="121"/>
      <c r="M142" s="121"/>
      <c r="N142" s="121"/>
      <c r="O142" s="121"/>
    </row>
    <row r="143" spans="1:18" s="2" customFormat="1">
      <c r="B143" s="56"/>
      <c r="C143" s="56"/>
      <c r="D143" s="56"/>
      <c r="E143" s="56"/>
      <c r="F143" s="56"/>
      <c r="G143" s="56"/>
      <c r="H143" s="56"/>
      <c r="I143" s="56"/>
      <c r="J143" s="56"/>
      <c r="L143" s="56"/>
      <c r="M143" s="56"/>
      <c r="N143" s="56"/>
      <c r="O143" s="56"/>
      <c r="P143" s="62"/>
      <c r="Q143" s="62"/>
      <c r="R143" s="62"/>
    </row>
    <row r="144" spans="1:18" s="2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62"/>
      <c r="Q144" s="62"/>
      <c r="R144" s="62"/>
    </row>
    <row r="145" spans="1:18" s="2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62"/>
      <c r="Q145" s="62"/>
      <c r="R145" s="62"/>
    </row>
  </sheetData>
  <mergeCells count="230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A87:D87"/>
    <mergeCell ref="E87:G87"/>
    <mergeCell ref="H87:L87"/>
    <mergeCell ref="A88:D88"/>
    <mergeCell ref="E88:G88"/>
    <mergeCell ref="H88:L88"/>
    <mergeCell ref="A89:D89"/>
    <mergeCell ref="E89:G89"/>
    <mergeCell ref="H89:L89"/>
    <mergeCell ref="P110:P111"/>
    <mergeCell ref="Q110:Q111"/>
    <mergeCell ref="A113:A114"/>
    <mergeCell ref="B113:B114"/>
    <mergeCell ref="C113:C114"/>
    <mergeCell ref="D113:D114"/>
    <mergeCell ref="E113:E114"/>
    <mergeCell ref="A109:A111"/>
    <mergeCell ref="F113:F114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P109:Q109"/>
    <mergeCell ref="F102:F103"/>
    <mergeCell ref="G102:G103"/>
    <mergeCell ref="H102:I102"/>
    <mergeCell ref="J102:J103"/>
    <mergeCell ref="K102:K103"/>
    <mergeCell ref="M102:M103"/>
    <mergeCell ref="L102:L103"/>
    <mergeCell ref="M109:O109"/>
    <mergeCell ref="M110:M111"/>
    <mergeCell ref="N110:N111"/>
    <mergeCell ref="O110:O111"/>
    <mergeCell ref="A108:J108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A26:J26"/>
    <mergeCell ref="K26:M26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N26:O26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A27:J27"/>
    <mergeCell ref="A28:O28"/>
    <mergeCell ref="A29:L29"/>
    <mergeCell ref="M29:M31"/>
    <mergeCell ref="N29:N31"/>
    <mergeCell ref="A30:L30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61:O61"/>
    <mergeCell ref="A62:J62"/>
    <mergeCell ref="A63:A65"/>
    <mergeCell ref="B63:D64"/>
    <mergeCell ref="E63:F64"/>
    <mergeCell ref="G63:I63"/>
    <mergeCell ref="J63:L63"/>
    <mergeCell ref="M63:O63"/>
    <mergeCell ref="C56:C58"/>
    <mergeCell ref="F56:F58"/>
    <mergeCell ref="P63:Q63"/>
    <mergeCell ref="G64:G65"/>
    <mergeCell ref="H64:I64"/>
    <mergeCell ref="J64:J65"/>
    <mergeCell ref="K64:K65"/>
    <mergeCell ref="L64:L65"/>
    <mergeCell ref="M64:M65"/>
    <mergeCell ref="N64:N65"/>
    <mergeCell ref="O64:O65"/>
    <mergeCell ref="P64:P65"/>
    <mergeCell ref="Q64:Q65"/>
    <mergeCell ref="A76:O76"/>
    <mergeCell ref="A77:O77"/>
    <mergeCell ref="A78:K78"/>
    <mergeCell ref="E79:K79"/>
    <mergeCell ref="E80:K80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  <mergeCell ref="M96:M98"/>
    <mergeCell ref="N96:N98"/>
    <mergeCell ref="A117:O117"/>
    <mergeCell ref="A97:L97"/>
    <mergeCell ref="A99:L99"/>
    <mergeCell ref="A100:J100"/>
    <mergeCell ref="A101:A103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A118:L118"/>
    <mergeCell ref="A119:L119"/>
    <mergeCell ref="A120:L120"/>
    <mergeCell ref="A121:L121"/>
    <mergeCell ref="A122:L122"/>
    <mergeCell ref="A123:L123"/>
    <mergeCell ref="A124:L124"/>
    <mergeCell ref="A125:O125"/>
    <mergeCell ref="A126:O126"/>
    <mergeCell ref="A127:O127"/>
    <mergeCell ref="A128:O128"/>
    <mergeCell ref="A135:O135"/>
    <mergeCell ref="B129:D129"/>
    <mergeCell ref="E129:L129"/>
    <mergeCell ref="B130:D130"/>
    <mergeCell ref="E130:L130"/>
    <mergeCell ref="B131:D131"/>
    <mergeCell ref="E131:L131"/>
    <mergeCell ref="A136:O136"/>
    <mergeCell ref="A137:O137"/>
    <mergeCell ref="A138:O138"/>
    <mergeCell ref="A139:O139"/>
    <mergeCell ref="A140:O140"/>
    <mergeCell ref="B132:D132"/>
    <mergeCell ref="E132:L132"/>
    <mergeCell ref="B133:D133"/>
    <mergeCell ref="E133:L133"/>
    <mergeCell ref="A134:O134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3:AE145"/>
  <sheetViews>
    <sheetView tabSelected="1" view="pageBreakPreview" zoomScale="80" zoomScaleSheetLayoutView="80" workbookViewId="0">
      <selection activeCell="N14" sqref="N14:O14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172</v>
      </c>
    </row>
    <row r="4" spans="1:18" s="27" customFormat="1">
      <c r="L4" s="27" t="s">
        <v>174</v>
      </c>
    </row>
    <row r="5" spans="1:18" s="27" customFormat="1" ht="35.25" customHeight="1">
      <c r="A5" s="189" t="s">
        <v>167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173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175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176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182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177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122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33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 s="2" customFormat="1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 s="2" customFormat="1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s="2" customFormat="1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s="2" customFormat="1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178</v>
      </c>
      <c r="K35" s="134" t="s">
        <v>179</v>
      </c>
      <c r="L35" s="134" t="s">
        <v>180</v>
      </c>
      <c r="M35" s="173" t="s">
        <v>97</v>
      </c>
      <c r="N35" s="162" t="s">
        <v>98</v>
      </c>
      <c r="O35" s="69"/>
      <c r="P35" s="6"/>
      <c r="Q35" s="6"/>
      <c r="R35" s="6"/>
    </row>
    <row r="36" spans="1:18" s="2" customFormat="1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9"/>
      <c r="P36" s="6"/>
      <c r="Q36" s="6"/>
      <c r="R36" s="6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9"/>
      <c r="P37" s="6"/>
      <c r="Q37" s="6"/>
      <c r="R37" s="6"/>
    </row>
    <row r="38" spans="1:18" s="2" customFormat="1" ht="37.5" hidden="1">
      <c r="A38" s="216" t="s">
        <v>115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160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 hidden="1">
      <c r="A39" s="216"/>
      <c r="B39" s="217"/>
      <c r="C39" s="217"/>
      <c r="D39" s="217"/>
      <c r="E39" s="219"/>
      <c r="F39" s="222"/>
      <c r="G39" s="102" t="s">
        <v>161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 hidden="1">
      <c r="A40" s="216"/>
      <c r="B40" s="217"/>
      <c r="C40" s="217"/>
      <c r="D40" s="217"/>
      <c r="E40" s="220"/>
      <c r="F40" s="223"/>
      <c r="G40" s="102" t="s">
        <v>162</v>
      </c>
      <c r="H40" s="124" t="s">
        <v>181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 hidden="1">
      <c r="A41" s="216" t="s">
        <v>117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160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 hidden="1">
      <c r="A42" s="216"/>
      <c r="B42" s="217"/>
      <c r="C42" s="217"/>
      <c r="D42" s="217"/>
      <c r="E42" s="219"/>
      <c r="F42" s="222"/>
      <c r="G42" s="102" t="s">
        <v>161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 hidden="1">
      <c r="A43" s="216"/>
      <c r="B43" s="217"/>
      <c r="C43" s="217"/>
      <c r="D43" s="217"/>
      <c r="E43" s="220"/>
      <c r="F43" s="223"/>
      <c r="G43" s="102" t="s">
        <v>162</v>
      </c>
      <c r="H43" s="123" t="s">
        <v>181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216" t="s">
        <v>116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160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216"/>
      <c r="B45" s="217"/>
      <c r="C45" s="217"/>
      <c r="D45" s="217"/>
      <c r="E45" s="219"/>
      <c r="F45" s="222"/>
      <c r="G45" s="102" t="s">
        <v>161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216"/>
      <c r="B46" s="217"/>
      <c r="C46" s="217"/>
      <c r="D46" s="217"/>
      <c r="E46" s="220"/>
      <c r="F46" s="223"/>
      <c r="G46" s="102" t="s">
        <v>162</v>
      </c>
      <c r="H46" s="123" t="s">
        <v>181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216" t="s">
        <v>118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160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216"/>
      <c r="B48" s="217"/>
      <c r="C48" s="217"/>
      <c r="D48" s="217"/>
      <c r="E48" s="219"/>
      <c r="F48" s="222"/>
      <c r="G48" s="102" t="s">
        <v>161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216"/>
      <c r="B49" s="217"/>
      <c r="C49" s="217"/>
      <c r="D49" s="217"/>
      <c r="E49" s="220"/>
      <c r="F49" s="223"/>
      <c r="G49" s="102" t="s">
        <v>162</v>
      </c>
      <c r="H49" s="123" t="s">
        <v>181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216" t="s">
        <v>119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160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216"/>
      <c r="B51" s="217"/>
      <c r="C51" s="217"/>
      <c r="D51" s="217"/>
      <c r="E51" s="219"/>
      <c r="F51" s="222"/>
      <c r="G51" s="102" t="s">
        <v>161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216"/>
      <c r="B52" s="217"/>
      <c r="C52" s="217"/>
      <c r="D52" s="217"/>
      <c r="E52" s="220"/>
      <c r="F52" s="223"/>
      <c r="G52" s="102" t="s">
        <v>162</v>
      </c>
      <c r="H52" s="123" t="s">
        <v>181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216" t="s">
        <v>120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224"/>
      <c r="G53" s="102" t="s">
        <v>160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216"/>
      <c r="B54" s="217"/>
      <c r="C54" s="217"/>
      <c r="D54" s="217"/>
      <c r="E54" s="219"/>
      <c r="F54" s="222"/>
      <c r="G54" s="102" t="s">
        <v>161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216"/>
      <c r="B55" s="217"/>
      <c r="C55" s="217"/>
      <c r="D55" s="217"/>
      <c r="E55" s="220"/>
      <c r="F55" s="223"/>
      <c r="G55" s="102" t="s">
        <v>162</v>
      </c>
      <c r="H55" s="123" t="s">
        <v>181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customHeight="1">
      <c r="A56" s="216" t="s">
        <v>121</v>
      </c>
      <c r="B56" s="227" t="s">
        <v>106</v>
      </c>
      <c r="C56" s="227" t="s">
        <v>107</v>
      </c>
      <c r="D56" s="222" t="s">
        <v>75</v>
      </c>
      <c r="E56" s="221" t="s">
        <v>28</v>
      </c>
      <c r="F56" s="131" t="s">
        <v>20</v>
      </c>
      <c r="G56" s="102" t="s">
        <v>160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9"/>
      <c r="P56" s="6"/>
      <c r="Q56" s="6"/>
      <c r="R56" s="6"/>
    </row>
    <row r="57" spans="1:18" ht="63.75" customHeight="1">
      <c r="A57" s="216"/>
      <c r="B57" s="227"/>
      <c r="C57" s="227"/>
      <c r="D57" s="222"/>
      <c r="E57" s="222"/>
      <c r="F57" s="131"/>
      <c r="G57" s="102" t="s">
        <v>161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>
      <c r="A58" s="216"/>
      <c r="B58" s="228"/>
      <c r="C58" s="228"/>
      <c r="D58" s="223"/>
      <c r="E58" s="223"/>
      <c r="F58" s="131"/>
      <c r="G58" s="102" t="s">
        <v>162</v>
      </c>
      <c r="H58" s="123" t="s">
        <v>181</v>
      </c>
      <c r="I58" s="126">
        <v>642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6"/>
      <c r="Q59" s="6"/>
      <c r="R59" s="6"/>
    </row>
    <row r="60" spans="1:18" s="2" customFormat="1" ht="100.5" hidden="1" customHeight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</row>
    <row r="61" spans="1:18" s="2" customFormat="1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8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9" t="s">
        <v>114</v>
      </c>
    </row>
    <row r="64" spans="1:18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178</v>
      </c>
      <c r="K64" s="134" t="s">
        <v>179</v>
      </c>
      <c r="L64" s="134" t="s">
        <v>180</v>
      </c>
      <c r="M64" s="134" t="s">
        <v>178</v>
      </c>
      <c r="N64" s="134" t="s">
        <v>179</v>
      </c>
      <c r="O64" s="134" t="s">
        <v>180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115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15" t="s">
        <v>20</v>
      </c>
      <c r="K67" s="15" t="str">
        <f>J67</f>
        <v>-</v>
      </c>
      <c r="L67" s="15" t="str">
        <f>J67</f>
        <v>-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hidden="1" customHeight="1">
      <c r="A68" s="92" t="s">
        <v>117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15" t="s">
        <v>20</v>
      </c>
      <c r="K68" s="15" t="str">
        <f t="shared" ref="K68" si="0">J68</f>
        <v>-</v>
      </c>
      <c r="L68" s="15" t="str">
        <f t="shared" ref="L68" si="1">J68</f>
        <v>-</v>
      </c>
      <c r="M68" s="15" t="s">
        <v>20</v>
      </c>
      <c r="N68" s="15" t="s">
        <v>20</v>
      </c>
      <c r="O68" s="15" t="s">
        <v>20</v>
      </c>
      <c r="P68" s="49">
        <v>5</v>
      </c>
      <c r="Q68" s="50" t="e">
        <f>J68*0.05</f>
        <v>#VALUE!</v>
      </c>
      <c r="R68" s="6"/>
      <c r="S68" s="2"/>
    </row>
    <row r="69" spans="1:21" s="12" customFormat="1" ht="37.5">
      <c r="A69" s="119" t="s">
        <v>116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v>68580</v>
      </c>
      <c r="K69" s="37">
        <f>J69</f>
        <v>68580</v>
      </c>
      <c r="L69" s="37">
        <f>J69</f>
        <v>68580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>J69*0.1</f>
        <v>6858</v>
      </c>
      <c r="R69" s="6"/>
      <c r="S69" s="2"/>
    </row>
    <row r="70" spans="1:21" s="12" customFormat="1" ht="37.5">
      <c r="A70" s="119" t="s">
        <v>118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v>102618</v>
      </c>
      <c r="K70" s="37">
        <f t="shared" ref="K70:K73" si="2">J70</f>
        <v>102618</v>
      </c>
      <c r="L70" s="37">
        <f t="shared" ref="L70:L73" si="3">J70</f>
        <v>102618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>J70*0.1</f>
        <v>10261.800000000001</v>
      </c>
      <c r="R70" s="6"/>
      <c r="S70" s="2"/>
    </row>
    <row r="71" spans="1:21" s="12" customFormat="1" ht="37.5">
      <c r="A71" s="120" t="s">
        <v>119</v>
      </c>
      <c r="B71" s="93" t="s">
        <v>27</v>
      </c>
      <c r="C71" s="93" t="s">
        <v>27</v>
      </c>
      <c r="D71" s="93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v>19692</v>
      </c>
      <c r="K71" s="37">
        <f t="shared" si="2"/>
        <v>19692</v>
      </c>
      <c r="L71" s="37">
        <f t="shared" si="3"/>
        <v>19692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1969.2</v>
      </c>
      <c r="R71" s="6"/>
      <c r="S71" s="2"/>
    </row>
    <row r="72" spans="1:21" s="12" customFormat="1" ht="43.5" customHeight="1">
      <c r="A72" s="116" t="s">
        <v>120</v>
      </c>
      <c r="B72" s="108" t="s">
        <v>27</v>
      </c>
      <c r="C72" s="108" t="s">
        <v>27</v>
      </c>
      <c r="D72" s="108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198207</v>
      </c>
      <c r="K72" s="37">
        <f t="shared" si="2"/>
        <v>198207</v>
      </c>
      <c r="L72" s="37">
        <f t="shared" si="3"/>
        <v>198207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>J72*0.1</f>
        <v>19820.7</v>
      </c>
      <c r="R72" s="6"/>
      <c r="S72" s="2"/>
    </row>
    <row r="73" spans="1:21" s="12" customFormat="1" ht="112.5">
      <c r="A73" s="116" t="s">
        <v>121</v>
      </c>
      <c r="B73" s="117" t="s">
        <v>106</v>
      </c>
      <c r="C73" s="118" t="s">
        <v>107</v>
      </c>
      <c r="D73" s="108" t="s">
        <v>75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37">
        <v>18840</v>
      </c>
      <c r="K73" s="37">
        <f t="shared" si="2"/>
        <v>18840</v>
      </c>
      <c r="L73" s="37">
        <f t="shared" si="3"/>
        <v>18840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1884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407937</v>
      </c>
      <c r="K75" s="38">
        <f>SUM(K67:K74)</f>
        <v>407937</v>
      </c>
      <c r="L75" s="38">
        <f>SUM(L67:L74)</f>
        <v>407937</v>
      </c>
      <c r="M75" s="15"/>
      <c r="N75" s="15"/>
      <c r="O75" s="15"/>
      <c r="P75" s="49">
        <v>10</v>
      </c>
      <c r="Q75" s="50">
        <f>J75*0.1</f>
        <v>40793.700000000004</v>
      </c>
      <c r="R75" s="2"/>
      <c r="S75" s="2"/>
      <c r="U75" s="2"/>
    </row>
    <row r="76" spans="1:21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159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157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63.75" customHeight="1">
      <c r="A90" s="210" t="s">
        <v>157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157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45.75" customHeight="1">
      <c r="A92" s="210" t="s">
        <v>158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166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124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125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127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128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129</v>
      </c>
      <c r="B101" s="133" t="s">
        <v>130</v>
      </c>
      <c r="C101" s="133"/>
      <c r="D101" s="133"/>
      <c r="E101" s="133" t="s">
        <v>131</v>
      </c>
      <c r="F101" s="133"/>
      <c r="G101" s="133" t="s">
        <v>132</v>
      </c>
      <c r="H101" s="133"/>
      <c r="I101" s="133"/>
      <c r="J101" s="133" t="s">
        <v>133</v>
      </c>
      <c r="K101" s="133"/>
      <c r="L101" s="133"/>
      <c r="M101" s="133" t="s">
        <v>134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135</v>
      </c>
      <c r="C102" s="140" t="s">
        <v>135</v>
      </c>
      <c r="D102" s="140" t="s">
        <v>135</v>
      </c>
      <c r="E102" s="140" t="s">
        <v>135</v>
      </c>
      <c r="F102" s="140" t="s">
        <v>135</v>
      </c>
      <c r="G102" s="133" t="s">
        <v>136</v>
      </c>
      <c r="H102" s="133" t="s">
        <v>137</v>
      </c>
      <c r="I102" s="133"/>
      <c r="J102" s="134" t="s">
        <v>178</v>
      </c>
      <c r="K102" s="134" t="s">
        <v>179</v>
      </c>
      <c r="L102" s="134" t="s">
        <v>180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138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139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129</v>
      </c>
      <c r="B109" s="133" t="s">
        <v>130</v>
      </c>
      <c r="C109" s="133"/>
      <c r="D109" s="133"/>
      <c r="E109" s="133" t="s">
        <v>131</v>
      </c>
      <c r="F109" s="133"/>
      <c r="G109" s="133" t="s">
        <v>140</v>
      </c>
      <c r="H109" s="133"/>
      <c r="I109" s="133"/>
      <c r="J109" s="207" t="s">
        <v>165</v>
      </c>
      <c r="K109" s="208"/>
      <c r="L109" s="209"/>
      <c r="M109" s="136" t="s">
        <v>141</v>
      </c>
      <c r="N109" s="137"/>
      <c r="O109" s="138"/>
      <c r="P109" s="206" t="s">
        <v>134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135</v>
      </c>
      <c r="C110" s="140" t="s">
        <v>135</v>
      </c>
      <c r="D110" s="140" t="s">
        <v>135</v>
      </c>
      <c r="E110" s="140" t="s">
        <v>135</v>
      </c>
      <c r="F110" s="140" t="s">
        <v>135</v>
      </c>
      <c r="G110" s="140" t="s">
        <v>136</v>
      </c>
      <c r="H110" s="206" t="s">
        <v>137</v>
      </c>
      <c r="I110" s="206"/>
      <c r="J110" s="134" t="s">
        <v>178</v>
      </c>
      <c r="K110" s="134" t="s">
        <v>179</v>
      </c>
      <c r="L110" s="134" t="s">
        <v>180</v>
      </c>
      <c r="M110" s="134" t="s">
        <v>178</v>
      </c>
      <c r="N110" s="134" t="s">
        <v>179</v>
      </c>
      <c r="O110" s="134" t="s">
        <v>180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138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123</v>
      </c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 ht="18.75" customHeigh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146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 ht="11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163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164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4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H87:L87"/>
    <mergeCell ref="A88:D88"/>
    <mergeCell ref="E88:G88"/>
    <mergeCell ref="H88:L88"/>
    <mergeCell ref="A89:D89"/>
    <mergeCell ref="E89:G89"/>
    <mergeCell ref="H89:L89"/>
    <mergeCell ref="A108:J108"/>
    <mergeCell ref="A92:D92"/>
    <mergeCell ref="E92:G92"/>
    <mergeCell ref="H92:L92"/>
    <mergeCell ref="A90:D90"/>
    <mergeCell ref="E90:G90"/>
    <mergeCell ref="H90:L90"/>
    <mergeCell ref="A91:D91"/>
    <mergeCell ref="E91:G91"/>
    <mergeCell ref="H91:L91"/>
    <mergeCell ref="A113:A114"/>
    <mergeCell ref="B113:B114"/>
    <mergeCell ref="C113:C114"/>
    <mergeCell ref="D113:D114"/>
    <mergeCell ref="E113:E114"/>
    <mergeCell ref="A109:A111"/>
    <mergeCell ref="F113:F114"/>
    <mergeCell ref="A87:D87"/>
    <mergeCell ref="E87:G87"/>
    <mergeCell ref="A105:A106"/>
    <mergeCell ref="B105:B106"/>
    <mergeCell ref="C105:C106"/>
    <mergeCell ref="D105:D106"/>
    <mergeCell ref="E105:E106"/>
    <mergeCell ref="F105:F106"/>
    <mergeCell ref="M109:O109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N96:N98"/>
    <mergeCell ref="A97:L97"/>
    <mergeCell ref="A99:L99"/>
    <mergeCell ref="A100:J100"/>
    <mergeCell ref="A101:A103"/>
    <mergeCell ref="B101:D101"/>
    <mergeCell ref="E101:F101"/>
    <mergeCell ref="G101:I101"/>
    <mergeCell ref="J101:L101"/>
    <mergeCell ref="L102:L103"/>
    <mergeCell ref="M102:M103"/>
    <mergeCell ref="N102:N103"/>
    <mergeCell ref="M101:N101"/>
    <mergeCell ref="B102:B103"/>
    <mergeCell ref="C102:C103"/>
    <mergeCell ref="D102:D103"/>
    <mergeCell ref="E102:E103"/>
    <mergeCell ref="F102:F103"/>
    <mergeCell ref="G102:G103"/>
    <mergeCell ref="H102:I102"/>
    <mergeCell ref="J102:J103"/>
    <mergeCell ref="K102:K103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76:O76"/>
    <mergeCell ref="A77:O77"/>
    <mergeCell ref="E79:K79"/>
    <mergeCell ref="G64:G65"/>
    <mergeCell ref="A119:L119"/>
    <mergeCell ref="A120:L120"/>
    <mergeCell ref="A83:K83"/>
    <mergeCell ref="A84:K84"/>
    <mergeCell ref="E80:K80"/>
    <mergeCell ref="E81:K81"/>
    <mergeCell ref="A82:F82"/>
    <mergeCell ref="A94:O94"/>
    <mergeCell ref="A96:L96"/>
    <mergeCell ref="M96:M98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A137:O137"/>
    <mergeCell ref="P63:Q63"/>
    <mergeCell ref="P64:P65"/>
    <mergeCell ref="Q64:Q65"/>
    <mergeCell ref="H64:I64"/>
    <mergeCell ref="J64:J65"/>
    <mergeCell ref="K64:K65"/>
    <mergeCell ref="A56:A58"/>
    <mergeCell ref="B56:B58"/>
    <mergeCell ref="C56:C58"/>
    <mergeCell ref="D56:D58"/>
    <mergeCell ref="E56:E58"/>
    <mergeCell ref="F56:F58"/>
    <mergeCell ref="E132:L132"/>
    <mergeCell ref="A128:O128"/>
    <mergeCell ref="B129:D129"/>
    <mergeCell ref="E129:L129"/>
    <mergeCell ref="A125:O125"/>
    <mergeCell ref="A85:K85"/>
    <mergeCell ref="B130:D130"/>
    <mergeCell ref="A61:O61"/>
    <mergeCell ref="A62:J62"/>
    <mergeCell ref="A86:I86"/>
    <mergeCell ref="A117:O117"/>
    <mergeCell ref="A116:O116"/>
    <mergeCell ref="B132:D132"/>
    <mergeCell ref="E130:L130"/>
    <mergeCell ref="B131:D131"/>
    <mergeCell ref="E131:L131"/>
    <mergeCell ref="A121:L121"/>
    <mergeCell ref="A122:L122"/>
    <mergeCell ref="A127:O127"/>
    <mergeCell ref="A123:L123"/>
    <mergeCell ref="A124:L124"/>
    <mergeCell ref="A78:K78"/>
    <mergeCell ref="A126:O126"/>
    <mergeCell ref="A118:L118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4" fitToHeight="4" orientation="landscape" verticalDpi="0" r:id="rId1"/>
  <rowBreaks count="1" manualBreakCount="1">
    <brk id="2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AE145"/>
  <sheetViews>
    <sheetView view="pageBreakPreview" topLeftCell="A51" zoomScale="60" zoomScaleNormal="80" workbookViewId="0">
      <selection activeCell="N14" sqref="N14:O14"/>
    </sheetView>
  </sheetViews>
  <sheetFormatPr defaultRowHeight="18.7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149</v>
      </c>
    </row>
    <row r="4" spans="1:18" s="27" customFormat="1">
      <c r="L4" s="27" t="s">
        <v>174</v>
      </c>
    </row>
    <row r="5" spans="1:18" s="27" customFormat="1" ht="35.25" customHeight="1">
      <c r="A5" s="189" t="s">
        <v>167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173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175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176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182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177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 hidden="1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20"/>
      <c r="L21" s="20"/>
      <c r="M21" s="20"/>
      <c r="N21" s="204"/>
      <c r="O21" s="204"/>
      <c r="P21" s="35"/>
      <c r="Q21" s="35"/>
      <c r="R21" s="35"/>
    </row>
    <row r="22" spans="1:18" ht="18.75" hidden="1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35"/>
      <c r="Q22" s="35"/>
      <c r="R22" s="35"/>
    </row>
    <row r="23" spans="1:18" ht="23.25">
      <c r="A23" s="205" t="s">
        <v>81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35"/>
      <c r="Q23" s="35"/>
      <c r="R23" s="35"/>
    </row>
    <row r="24" spans="1:18" ht="20.25" hidden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35"/>
      <c r="Q24" s="35"/>
      <c r="R24" s="35"/>
    </row>
    <row r="25" spans="1:18" ht="18.75" hidden="1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35"/>
      <c r="Q25" s="35"/>
      <c r="R25" s="35"/>
    </row>
    <row r="26" spans="1:18" ht="18.75" hidden="1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35"/>
      <c r="Q26" s="35"/>
      <c r="R26" s="35"/>
    </row>
    <row r="27" spans="1:18" ht="18.75" hidden="1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36"/>
      <c r="L27" s="36"/>
      <c r="M27" s="22"/>
      <c r="N27" s="23"/>
      <c r="O27" s="23"/>
      <c r="P27" s="35"/>
      <c r="Q27" s="35"/>
      <c r="R27" s="35"/>
    </row>
    <row r="28" spans="1:18" hidden="1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35"/>
      <c r="Q28" s="35"/>
      <c r="R28" s="35"/>
    </row>
    <row r="29" spans="1:18" ht="42" hidden="1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122</v>
      </c>
      <c r="O29" s="30"/>
      <c r="P29" s="35"/>
      <c r="Q29" s="35"/>
      <c r="R29" s="35"/>
    </row>
    <row r="30" spans="1:18" hidden="1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30"/>
      <c r="P30" s="35"/>
      <c r="Q30" s="35"/>
      <c r="R30" s="35"/>
    </row>
    <row r="31" spans="1:18" ht="90" customHeight="1">
      <c r="A31" s="30" t="s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177"/>
      <c r="N31" s="143"/>
      <c r="O31" s="30"/>
      <c r="P31" s="35"/>
      <c r="Q31" s="35"/>
      <c r="R31" s="35"/>
    </row>
    <row r="32" spans="1:18" s="2" customFormat="1" hidden="1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35"/>
      <c r="N32" s="25"/>
      <c r="O32" s="35"/>
      <c r="P32" s="35"/>
      <c r="Q32" s="35"/>
      <c r="R32" s="35"/>
    </row>
    <row r="33" spans="1:18" s="2" customFormat="1" hidden="1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35"/>
      <c r="L33" s="35"/>
      <c r="M33" s="35"/>
      <c r="N33" s="25"/>
      <c r="O33" s="35"/>
      <c r="P33" s="35"/>
      <c r="Q33" s="35"/>
      <c r="R33" s="35"/>
    </row>
    <row r="34" spans="1:18" s="2" customFormat="1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35"/>
      <c r="P34" s="35"/>
      <c r="Q34" s="35"/>
      <c r="R34" s="35"/>
    </row>
    <row r="35" spans="1:18" s="2" customFormat="1" ht="59.25" hidden="1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178</v>
      </c>
      <c r="K35" s="134" t="s">
        <v>179</v>
      </c>
      <c r="L35" s="134" t="s">
        <v>180</v>
      </c>
      <c r="M35" s="173" t="s">
        <v>97</v>
      </c>
      <c r="N35" s="162" t="s">
        <v>98</v>
      </c>
      <c r="O35" s="35"/>
      <c r="P35" s="35"/>
      <c r="Q35" s="35"/>
      <c r="R35" s="35"/>
    </row>
    <row r="36" spans="1:18" s="2" customFormat="1" ht="112.5" hidden="1">
      <c r="A36" s="135"/>
      <c r="B36" s="34" t="s">
        <v>17</v>
      </c>
      <c r="C36" s="34" t="s">
        <v>18</v>
      </c>
      <c r="D36" s="34" t="s">
        <v>79</v>
      </c>
      <c r="E36" s="34" t="s">
        <v>19</v>
      </c>
      <c r="F36" s="34" t="s">
        <v>20</v>
      </c>
      <c r="G36" s="135"/>
      <c r="H36" s="34" t="s">
        <v>21</v>
      </c>
      <c r="I36" s="34" t="s">
        <v>22</v>
      </c>
      <c r="J36" s="134"/>
      <c r="K36" s="134"/>
      <c r="L36" s="135"/>
      <c r="M36" s="173"/>
      <c r="N36" s="162"/>
      <c r="O36" s="35"/>
      <c r="P36" s="35"/>
      <c r="Q36" s="35"/>
      <c r="R36" s="35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35"/>
      <c r="P37" s="35"/>
      <c r="Q37" s="35"/>
      <c r="R37" s="35"/>
    </row>
    <row r="38" spans="1:18" s="2" customFormat="1" ht="37.5">
      <c r="A38" s="216" t="s">
        <v>115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160</v>
      </c>
      <c r="H38" s="10" t="s">
        <v>83</v>
      </c>
      <c r="I38" s="10">
        <v>744</v>
      </c>
      <c r="J38" s="24">
        <v>100</v>
      </c>
      <c r="K38" s="11">
        <v>100</v>
      </c>
      <c r="L38" s="11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>
      <c r="A39" s="216"/>
      <c r="B39" s="217"/>
      <c r="C39" s="217"/>
      <c r="D39" s="217"/>
      <c r="E39" s="219"/>
      <c r="F39" s="222"/>
      <c r="G39" s="102" t="s">
        <v>161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>
      <c r="A40" s="216"/>
      <c r="B40" s="217"/>
      <c r="C40" s="217"/>
      <c r="D40" s="217"/>
      <c r="E40" s="220"/>
      <c r="F40" s="223"/>
      <c r="G40" s="102" t="s">
        <v>162</v>
      </c>
      <c r="H40" s="124" t="s">
        <v>181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>
      <c r="A41" s="216" t="s">
        <v>117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160</v>
      </c>
      <c r="H41" s="10" t="s">
        <v>83</v>
      </c>
      <c r="I41" s="10">
        <v>744</v>
      </c>
      <c r="J41" s="24">
        <v>100</v>
      </c>
      <c r="K41" s="11">
        <v>100</v>
      </c>
      <c r="L41" s="11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>
      <c r="A42" s="216"/>
      <c r="B42" s="217"/>
      <c r="C42" s="217"/>
      <c r="D42" s="217"/>
      <c r="E42" s="219"/>
      <c r="F42" s="222"/>
      <c r="G42" s="102" t="s">
        <v>161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>
      <c r="A43" s="216"/>
      <c r="B43" s="217"/>
      <c r="C43" s="217"/>
      <c r="D43" s="217"/>
      <c r="E43" s="220"/>
      <c r="F43" s="223"/>
      <c r="G43" s="102" t="s">
        <v>162</v>
      </c>
      <c r="H43" s="123" t="s">
        <v>181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216" t="s">
        <v>116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160</v>
      </c>
      <c r="H44" s="10" t="s">
        <v>83</v>
      </c>
      <c r="I44" s="10">
        <v>744</v>
      </c>
      <c r="J44" s="24">
        <v>100</v>
      </c>
      <c r="K44" s="11">
        <v>100</v>
      </c>
      <c r="L44" s="11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216"/>
      <c r="B45" s="217"/>
      <c r="C45" s="217"/>
      <c r="D45" s="217"/>
      <c r="E45" s="219"/>
      <c r="F45" s="222"/>
      <c r="G45" s="102" t="s">
        <v>161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216"/>
      <c r="B46" s="217"/>
      <c r="C46" s="217"/>
      <c r="D46" s="217"/>
      <c r="E46" s="220"/>
      <c r="F46" s="223"/>
      <c r="G46" s="102" t="s">
        <v>162</v>
      </c>
      <c r="H46" s="123" t="s">
        <v>181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216" t="s">
        <v>118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160</v>
      </c>
      <c r="H47" s="10" t="s">
        <v>83</v>
      </c>
      <c r="I47" s="10">
        <v>744</v>
      </c>
      <c r="J47" s="24">
        <v>100</v>
      </c>
      <c r="K47" s="11">
        <v>100</v>
      </c>
      <c r="L47" s="11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216"/>
      <c r="B48" s="217"/>
      <c r="C48" s="217"/>
      <c r="D48" s="217"/>
      <c r="E48" s="219"/>
      <c r="F48" s="222"/>
      <c r="G48" s="102" t="s">
        <v>161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216"/>
      <c r="B49" s="217"/>
      <c r="C49" s="217"/>
      <c r="D49" s="217"/>
      <c r="E49" s="220"/>
      <c r="F49" s="223"/>
      <c r="G49" s="102" t="s">
        <v>162</v>
      </c>
      <c r="H49" s="123" t="s">
        <v>181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216" t="s">
        <v>119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160</v>
      </c>
      <c r="H50" s="10" t="s">
        <v>83</v>
      </c>
      <c r="I50" s="10">
        <v>744</v>
      </c>
      <c r="J50" s="24">
        <v>100</v>
      </c>
      <c r="K50" s="11">
        <v>100</v>
      </c>
      <c r="L50" s="11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216"/>
      <c r="B51" s="217"/>
      <c r="C51" s="217"/>
      <c r="D51" s="217"/>
      <c r="E51" s="219"/>
      <c r="F51" s="222"/>
      <c r="G51" s="102" t="s">
        <v>161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216"/>
      <c r="B52" s="217"/>
      <c r="C52" s="217"/>
      <c r="D52" s="217"/>
      <c r="E52" s="220"/>
      <c r="F52" s="223"/>
      <c r="G52" s="102" t="s">
        <v>162</v>
      </c>
      <c r="H52" s="123" t="s">
        <v>181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216" t="s">
        <v>120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109"/>
      <c r="G53" s="102" t="s">
        <v>160</v>
      </c>
      <c r="H53" s="10" t="s">
        <v>83</v>
      </c>
      <c r="I53" s="10">
        <v>744</v>
      </c>
      <c r="J53" s="24">
        <v>100</v>
      </c>
      <c r="K53" s="11">
        <v>100</v>
      </c>
      <c r="L53" s="11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216"/>
      <c r="B54" s="217"/>
      <c r="C54" s="217"/>
      <c r="D54" s="217"/>
      <c r="E54" s="219"/>
      <c r="F54" s="109"/>
      <c r="G54" s="102" t="s">
        <v>161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216"/>
      <c r="B55" s="217"/>
      <c r="C55" s="217"/>
      <c r="D55" s="217"/>
      <c r="E55" s="220"/>
      <c r="F55" s="109"/>
      <c r="G55" s="102" t="s">
        <v>162</v>
      </c>
      <c r="H55" s="123" t="s">
        <v>181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customHeight="1">
      <c r="A56" s="114" t="s">
        <v>121</v>
      </c>
      <c r="B56" s="115" t="s">
        <v>106</v>
      </c>
      <c r="C56" s="129" t="s">
        <v>107</v>
      </c>
      <c r="D56" s="113" t="s">
        <v>75</v>
      </c>
      <c r="E56" s="15" t="s">
        <v>28</v>
      </c>
      <c r="F56" s="131" t="s">
        <v>20</v>
      </c>
      <c r="G56" s="102" t="s">
        <v>160</v>
      </c>
      <c r="H56" s="10" t="s">
        <v>83</v>
      </c>
      <c r="I56" s="10">
        <v>744</v>
      </c>
      <c r="J56" s="24">
        <v>100</v>
      </c>
      <c r="K56" s="11">
        <v>100</v>
      </c>
      <c r="L56" s="11">
        <v>100</v>
      </c>
      <c r="M56" s="48">
        <v>10</v>
      </c>
      <c r="N56" s="48">
        <v>10</v>
      </c>
      <c r="O56" s="9"/>
      <c r="P56" s="35"/>
      <c r="Q56" s="35"/>
      <c r="R56" s="35"/>
    </row>
    <row r="57" spans="1:18" ht="63.75" customHeight="1">
      <c r="A57" s="111"/>
      <c r="B57" s="112"/>
      <c r="C57" s="129"/>
      <c r="D57" s="112"/>
      <c r="E57" s="112"/>
      <c r="F57" s="131"/>
      <c r="G57" s="102" t="s">
        <v>161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>
      <c r="A58" s="111"/>
      <c r="B58" s="112"/>
      <c r="C58" s="130"/>
      <c r="D58" s="112"/>
      <c r="E58" s="112"/>
      <c r="F58" s="131"/>
      <c r="G58" s="102" t="s">
        <v>162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35"/>
      <c r="Q59" s="35"/>
      <c r="R59" s="35"/>
    </row>
    <row r="60" spans="1:18" s="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35"/>
      <c r="P60" s="35"/>
      <c r="Q60" s="35"/>
      <c r="R60" s="35"/>
    </row>
    <row r="61" spans="1:18" s="2" customFormat="1" ht="18.75" hidden="1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35"/>
      <c r="Q61" s="35"/>
      <c r="R61" s="35"/>
    </row>
    <row r="62" spans="1:18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30"/>
      <c r="L62" s="30"/>
      <c r="M62" s="30"/>
      <c r="N62" s="30"/>
      <c r="O62" s="30"/>
      <c r="P62" s="35"/>
      <c r="Q62" s="35"/>
      <c r="R62" s="35"/>
    </row>
    <row r="63" spans="1:18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35"/>
    </row>
    <row r="64" spans="1:18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178</v>
      </c>
      <c r="K64" s="134" t="s">
        <v>179</v>
      </c>
      <c r="L64" s="134" t="s">
        <v>180</v>
      </c>
      <c r="M64" s="134" t="s">
        <v>178</v>
      </c>
      <c r="N64" s="134" t="s">
        <v>179</v>
      </c>
      <c r="O64" s="134" t="s">
        <v>180</v>
      </c>
      <c r="P64" s="160" t="s">
        <v>97</v>
      </c>
      <c r="Q64" s="162" t="s">
        <v>98</v>
      </c>
      <c r="R64" s="35"/>
    </row>
    <row r="65" spans="1:21" ht="112.5">
      <c r="A65" s="166"/>
      <c r="B65" s="31" t="s">
        <v>17</v>
      </c>
      <c r="C65" s="31" t="s">
        <v>18</v>
      </c>
      <c r="D65" s="31" t="s">
        <v>90</v>
      </c>
      <c r="E65" s="31" t="s">
        <v>19</v>
      </c>
      <c r="F65" s="31" t="s">
        <v>20</v>
      </c>
      <c r="G65" s="166"/>
      <c r="H65" s="31" t="s">
        <v>26</v>
      </c>
      <c r="I65" s="31" t="s">
        <v>22</v>
      </c>
      <c r="J65" s="134"/>
      <c r="K65" s="134"/>
      <c r="L65" s="135"/>
      <c r="M65" s="134"/>
      <c r="N65" s="134"/>
      <c r="O65" s="135"/>
      <c r="P65" s="161"/>
      <c r="Q65" s="162"/>
      <c r="R65" s="35"/>
    </row>
    <row r="66" spans="1:21">
      <c r="A66" s="31">
        <v>1</v>
      </c>
      <c r="B66" s="31">
        <v>2</v>
      </c>
      <c r="C66" s="31">
        <v>3</v>
      </c>
      <c r="D66" s="31">
        <v>4</v>
      </c>
      <c r="E66" s="31">
        <v>5</v>
      </c>
      <c r="F66" s="31">
        <v>6</v>
      </c>
      <c r="G66" s="31">
        <v>7</v>
      </c>
      <c r="H66" s="31">
        <v>8</v>
      </c>
      <c r="I66" s="31">
        <v>9</v>
      </c>
      <c r="J66" s="31">
        <v>10</v>
      </c>
      <c r="K66" s="31">
        <v>11</v>
      </c>
      <c r="L66" s="31">
        <v>12</v>
      </c>
      <c r="M66" s="31">
        <v>13</v>
      </c>
      <c r="N66" s="31">
        <v>14</v>
      </c>
      <c r="O66" s="31">
        <v>15</v>
      </c>
      <c r="P66" s="49">
        <v>16</v>
      </c>
      <c r="Q66" s="49">
        <v>17</v>
      </c>
      <c r="R66" s="35"/>
    </row>
    <row r="67" spans="1:21" s="12" customFormat="1" ht="37.5">
      <c r="A67" s="92" t="s">
        <v>115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37">
        <f>SUM(сютур:цвр!J67)</f>
        <v>123615</v>
      </c>
      <c r="K67" s="37">
        <f>J67</f>
        <v>123615</v>
      </c>
      <c r="L67" s="37">
        <f>J67</f>
        <v>123615</v>
      </c>
      <c r="M67" s="15" t="s">
        <v>20</v>
      </c>
      <c r="N67" s="15" t="s">
        <v>20</v>
      </c>
      <c r="O67" s="15" t="s">
        <v>20</v>
      </c>
      <c r="P67" s="49">
        <v>5</v>
      </c>
      <c r="Q67" s="50">
        <f>J67*0.05</f>
        <v>6180.75</v>
      </c>
      <c r="R67" s="35"/>
      <c r="S67" s="2"/>
    </row>
    <row r="68" spans="1:21" s="12" customFormat="1" ht="37.5">
      <c r="A68" s="92" t="s">
        <v>117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f>SUM(сютур:цвр!J68)</f>
        <v>146376</v>
      </c>
      <c r="K68" s="37">
        <f t="shared" ref="K68" si="0">J68</f>
        <v>146376</v>
      </c>
      <c r="L68" s="37">
        <f t="shared" ref="L68" si="1">J68</f>
        <v>146376</v>
      </c>
      <c r="M68" s="15" t="s">
        <v>20</v>
      </c>
      <c r="N68" s="15" t="s">
        <v>20</v>
      </c>
      <c r="O68" s="15" t="s">
        <v>20</v>
      </c>
      <c r="P68" s="49">
        <v>5</v>
      </c>
      <c r="Q68" s="50">
        <f>J68*0.05</f>
        <v>7318.8</v>
      </c>
      <c r="R68" s="35"/>
      <c r="S68" s="2"/>
    </row>
    <row r="69" spans="1:21" s="12" customFormat="1" ht="37.5">
      <c r="A69" s="92" t="s">
        <v>116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f>SUM(сютур:цвр!J69)</f>
        <v>110439</v>
      </c>
      <c r="K69" s="37">
        <f>J69</f>
        <v>110439</v>
      </c>
      <c r="L69" s="37">
        <f>J69</f>
        <v>110439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>J69*0.1</f>
        <v>11043.900000000001</v>
      </c>
      <c r="R69" s="35"/>
      <c r="S69" s="2"/>
    </row>
    <row r="70" spans="1:21" s="12" customFormat="1" ht="37.5">
      <c r="A70" s="92" t="s">
        <v>118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f>SUM(сютур:цвр!J70)</f>
        <v>489168</v>
      </c>
      <c r="K70" s="37">
        <f t="shared" ref="K70:K73" si="2">J70</f>
        <v>489168</v>
      </c>
      <c r="L70" s="37">
        <f t="shared" ref="L70:L73" si="3">J70</f>
        <v>489168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>J70*0.1</f>
        <v>48916.800000000003</v>
      </c>
      <c r="R70" s="35"/>
      <c r="S70" s="2"/>
    </row>
    <row r="71" spans="1:21" s="12" customFormat="1" ht="37.5">
      <c r="A71" s="92" t="s">
        <v>119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f>SUM(сютур:цвр!J71)</f>
        <v>108666</v>
      </c>
      <c r="K71" s="37">
        <f t="shared" si="2"/>
        <v>108666</v>
      </c>
      <c r="L71" s="37">
        <f t="shared" si="3"/>
        <v>108666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10866.6</v>
      </c>
      <c r="R71" s="35"/>
      <c r="S71" s="2"/>
    </row>
    <row r="72" spans="1:21" s="12" customFormat="1" ht="37.5">
      <c r="A72" s="92" t="s">
        <v>120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f>SUM(сютур:цвр!J72)</f>
        <v>346239</v>
      </c>
      <c r="K72" s="37">
        <f t="shared" si="2"/>
        <v>346239</v>
      </c>
      <c r="L72" s="37">
        <f t="shared" si="3"/>
        <v>346239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>J72*0.1</f>
        <v>34623.9</v>
      </c>
      <c r="R72" s="35"/>
      <c r="S72" s="2"/>
    </row>
    <row r="73" spans="1:21" s="12" customFormat="1" ht="86.25" customHeight="1">
      <c r="A73" s="73" t="s">
        <v>121</v>
      </c>
      <c r="B73" s="53" t="s">
        <v>106</v>
      </c>
      <c r="C73" s="53" t="s">
        <v>107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>
        <f>SUM(сютур:цвр!J73)</f>
        <v>18840</v>
      </c>
      <c r="K73" s="37">
        <f t="shared" si="2"/>
        <v>18840</v>
      </c>
      <c r="L73" s="37">
        <f t="shared" si="3"/>
        <v>18840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1884</v>
      </c>
      <c r="R73" s="35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35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1343343</v>
      </c>
      <c r="K75" s="38">
        <f>SUM(K67:K74)</f>
        <v>1343343</v>
      </c>
      <c r="L75" s="38">
        <f>SUM(L67:L74)</f>
        <v>1343343</v>
      </c>
      <c r="M75" s="15"/>
      <c r="N75" s="15"/>
      <c r="O75" s="15"/>
      <c r="P75" s="49">
        <v>10</v>
      </c>
      <c r="Q75" s="50">
        <f>J75*0.1</f>
        <v>134334.30000000002</v>
      </c>
      <c r="R75" s="2"/>
      <c r="S75" s="2"/>
      <c r="U75" s="2"/>
    </row>
    <row r="76" spans="1:21" ht="18.75" hidden="1" customHeight="1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35"/>
      <c r="Q76" s="35"/>
      <c r="R76" s="35"/>
    </row>
    <row r="77" spans="1:21" ht="18.75" hidden="1" customHeight="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35"/>
      <c r="Q77" s="35"/>
      <c r="R77" s="35"/>
    </row>
    <row r="78" spans="1:21" hidden="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30"/>
      <c r="M78" s="30"/>
      <c r="N78" s="30"/>
      <c r="O78" s="30"/>
      <c r="P78" s="35"/>
      <c r="Q78" s="35"/>
      <c r="R78" s="35"/>
    </row>
    <row r="79" spans="1:21" ht="37.5" hidden="1">
      <c r="A79" s="31" t="s">
        <v>33</v>
      </c>
      <c r="B79" s="39" t="s">
        <v>34</v>
      </c>
      <c r="C79" s="31" t="s">
        <v>35</v>
      </c>
      <c r="D79" s="31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30"/>
      <c r="M79" s="30"/>
      <c r="N79" s="30"/>
      <c r="O79" s="30"/>
      <c r="P79" s="35"/>
      <c r="Q79" s="35"/>
      <c r="R79" s="35"/>
    </row>
    <row r="80" spans="1:21" s="2" customFormat="1" hidden="1">
      <c r="A80" s="31">
        <v>1</v>
      </c>
      <c r="B80" s="31">
        <v>2</v>
      </c>
      <c r="C80" s="31">
        <v>3</v>
      </c>
      <c r="D80" s="31">
        <v>4</v>
      </c>
      <c r="E80" s="153">
        <v>5</v>
      </c>
      <c r="F80" s="154"/>
      <c r="G80" s="154"/>
      <c r="H80" s="154"/>
      <c r="I80" s="154"/>
      <c r="J80" s="154"/>
      <c r="K80" s="154"/>
      <c r="L80" s="30"/>
      <c r="M80" s="30"/>
      <c r="N80" s="30"/>
      <c r="O80" s="30"/>
      <c r="P80" s="35"/>
      <c r="Q80" s="35"/>
      <c r="R80" s="35"/>
    </row>
    <row r="81" spans="1:23" s="2" customFormat="1" hidden="1">
      <c r="A81" s="29" t="s">
        <v>20</v>
      </c>
      <c r="B81" s="29" t="s">
        <v>20</v>
      </c>
      <c r="C81" s="29" t="s">
        <v>20</v>
      </c>
      <c r="D81" s="29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30"/>
      <c r="M81" s="30"/>
      <c r="N81" s="30"/>
      <c r="O81" s="30"/>
      <c r="P81" s="35"/>
      <c r="Q81" s="35"/>
      <c r="R81" s="35"/>
    </row>
    <row r="82" spans="1:23" s="2" customFormat="1" hidden="1">
      <c r="A82" s="128" t="s">
        <v>37</v>
      </c>
      <c r="B82" s="128"/>
      <c r="C82" s="128"/>
      <c r="D82" s="128"/>
      <c r="E82" s="128"/>
      <c r="F82" s="128"/>
      <c r="G82" s="30"/>
      <c r="H82" s="30"/>
      <c r="I82" s="30"/>
      <c r="J82" s="30"/>
      <c r="K82" s="30"/>
      <c r="L82" s="30"/>
      <c r="M82" s="30"/>
      <c r="N82" s="30"/>
      <c r="O82" s="30"/>
      <c r="P82" s="35"/>
      <c r="Q82" s="35"/>
      <c r="R82" s="35"/>
    </row>
    <row r="83" spans="1:23" s="2" customFormat="1" hidden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33"/>
      <c r="M83" s="33"/>
      <c r="N83" s="33"/>
      <c r="O83" s="33"/>
      <c r="P83" s="35"/>
      <c r="Q83" s="35"/>
      <c r="R83" s="35"/>
    </row>
    <row r="84" spans="1:23" s="2" customFormat="1" ht="194.25" customHeight="1">
      <c r="A84" s="145" t="s">
        <v>147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33"/>
      <c r="M84" s="33"/>
      <c r="N84" s="33"/>
      <c r="O84" s="33"/>
      <c r="P84" s="35"/>
      <c r="Q84" s="35"/>
      <c r="R84" s="35"/>
    </row>
    <row r="85" spans="1:23" s="2" customFormat="1" ht="16.5" hidden="1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33"/>
      <c r="M85" s="33"/>
      <c r="N85" s="33"/>
      <c r="O85" s="33"/>
      <c r="P85" s="35"/>
      <c r="Q85" s="35"/>
      <c r="R85" s="35"/>
    </row>
    <row r="86" spans="1:23" s="2" customFormat="1" hidden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30"/>
      <c r="K86" s="30"/>
      <c r="L86" s="30"/>
      <c r="M86" s="30"/>
      <c r="N86" s="30"/>
      <c r="O86" s="30"/>
      <c r="P86" s="35"/>
      <c r="Q86" s="35"/>
      <c r="R86" s="35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36.75" customHeight="1">
      <c r="A89" s="210" t="s">
        <v>143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39.75" customHeight="1">
      <c r="A90" s="210" t="s">
        <v>142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44.25" customHeight="1">
      <c r="A91" s="210" t="s">
        <v>143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39.75" customHeight="1">
      <c r="A92" s="210" t="s">
        <v>144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 hidden="1">
      <c r="A93" s="20"/>
      <c r="B93" s="20"/>
      <c r="C93" s="20"/>
      <c r="D93" s="20"/>
      <c r="E93" s="20"/>
      <c r="F93" s="20"/>
      <c r="G93" s="20"/>
      <c r="H93" s="20"/>
      <c r="I93" s="20"/>
      <c r="J93" s="30"/>
      <c r="K93" s="30"/>
      <c r="L93" s="30"/>
      <c r="M93" s="30"/>
      <c r="N93" s="30"/>
      <c r="O93" s="30"/>
      <c r="P93" s="35"/>
      <c r="Q93" s="35"/>
      <c r="R93" s="35"/>
    </row>
    <row r="94" spans="1:23" s="12" customFormat="1">
      <c r="A94" s="149" t="s">
        <v>166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124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125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127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128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129</v>
      </c>
      <c r="B101" s="133" t="s">
        <v>130</v>
      </c>
      <c r="C101" s="133"/>
      <c r="D101" s="133"/>
      <c r="E101" s="133" t="s">
        <v>131</v>
      </c>
      <c r="F101" s="133"/>
      <c r="G101" s="133" t="s">
        <v>132</v>
      </c>
      <c r="H101" s="133"/>
      <c r="I101" s="133"/>
      <c r="J101" s="133" t="s">
        <v>133</v>
      </c>
      <c r="K101" s="133"/>
      <c r="L101" s="133"/>
      <c r="M101" s="133" t="s">
        <v>134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135</v>
      </c>
      <c r="C102" s="140" t="s">
        <v>135</v>
      </c>
      <c r="D102" s="140" t="s">
        <v>135</v>
      </c>
      <c r="E102" s="140" t="s">
        <v>135</v>
      </c>
      <c r="F102" s="140" t="s">
        <v>135</v>
      </c>
      <c r="G102" s="133" t="s">
        <v>136</v>
      </c>
      <c r="H102" s="133" t="s">
        <v>137</v>
      </c>
      <c r="I102" s="133"/>
      <c r="J102" s="134" t="s">
        <v>178</v>
      </c>
      <c r="K102" s="134" t="s">
        <v>179</v>
      </c>
      <c r="L102" s="134" t="s">
        <v>180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138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139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129</v>
      </c>
      <c r="B109" s="133" t="s">
        <v>130</v>
      </c>
      <c r="C109" s="133"/>
      <c r="D109" s="133"/>
      <c r="E109" s="133" t="s">
        <v>131</v>
      </c>
      <c r="F109" s="133"/>
      <c r="G109" s="133" t="s">
        <v>140</v>
      </c>
      <c r="H109" s="133"/>
      <c r="I109" s="133"/>
      <c r="J109" s="207" t="s">
        <v>165</v>
      </c>
      <c r="K109" s="208"/>
      <c r="L109" s="209"/>
      <c r="M109" s="136" t="s">
        <v>141</v>
      </c>
      <c r="N109" s="137"/>
      <c r="O109" s="138"/>
      <c r="P109" s="206" t="s">
        <v>134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135</v>
      </c>
      <c r="C110" s="140" t="s">
        <v>135</v>
      </c>
      <c r="D110" s="140" t="s">
        <v>135</v>
      </c>
      <c r="E110" s="140" t="s">
        <v>135</v>
      </c>
      <c r="F110" s="140" t="s">
        <v>135</v>
      </c>
      <c r="G110" s="140" t="s">
        <v>136</v>
      </c>
      <c r="H110" s="206" t="s">
        <v>137</v>
      </c>
      <c r="I110" s="206"/>
      <c r="J110" s="134" t="s">
        <v>178</v>
      </c>
      <c r="K110" s="134" t="s">
        <v>179</v>
      </c>
      <c r="L110" s="134" t="s">
        <v>180</v>
      </c>
      <c r="M110" s="134" t="s">
        <v>178</v>
      </c>
      <c r="N110" s="134" t="s">
        <v>179</v>
      </c>
      <c r="O110" s="134" t="s">
        <v>180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138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 ht="18.75" hidden="1" customHeight="1">
      <c r="A116" s="147" t="s">
        <v>123</v>
      </c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35"/>
      <c r="Q116" s="35"/>
      <c r="R116" s="35"/>
    </row>
    <row r="117" spans="1:31" s="2" customFormat="1" ht="18.75" hidden="1" customHeigh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35"/>
      <c r="Q117" s="35"/>
      <c r="R117" s="35"/>
    </row>
    <row r="118" spans="1:31" s="2" customFormat="1" hidden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30"/>
      <c r="N118" s="30"/>
      <c r="O118" s="30"/>
      <c r="P118" s="35"/>
      <c r="Q118" s="35"/>
      <c r="R118" s="35"/>
    </row>
    <row r="119" spans="1:31" s="2" customFormat="1" hidden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30"/>
      <c r="N119" s="30"/>
      <c r="O119" s="30"/>
      <c r="P119" s="35"/>
      <c r="Q119" s="35"/>
      <c r="R119" s="35"/>
    </row>
    <row r="120" spans="1:31" s="2" customFormat="1" ht="16.5" hidden="1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30"/>
      <c r="N120" s="30"/>
      <c r="O120" s="30"/>
      <c r="P120" s="35"/>
      <c r="Q120" s="35"/>
      <c r="R120" s="35"/>
    </row>
    <row r="121" spans="1:31" s="2" customFormat="1" hidden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30"/>
      <c r="N121" s="30"/>
      <c r="O121" s="30"/>
      <c r="P121" s="35"/>
      <c r="Q121" s="35"/>
      <c r="R121" s="35"/>
    </row>
    <row r="122" spans="1:31" s="2" customFormat="1" hidden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30"/>
      <c r="N122" s="30"/>
      <c r="O122" s="30"/>
      <c r="P122" s="35"/>
      <c r="Q122" s="35"/>
      <c r="R122" s="35"/>
    </row>
    <row r="123" spans="1:31" s="2" customFormat="1" hidden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30"/>
      <c r="N123" s="30"/>
      <c r="O123" s="30"/>
      <c r="P123" s="35"/>
      <c r="Q123" s="35"/>
      <c r="R123" s="35"/>
    </row>
    <row r="124" spans="1:31" s="2" customFormat="1" hidden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30"/>
      <c r="N124" s="30"/>
      <c r="O124" s="30"/>
      <c r="P124" s="35"/>
      <c r="Q124" s="35"/>
      <c r="R124" s="35"/>
    </row>
    <row r="125" spans="1:31" s="2" customFormat="1" ht="18.75" hidden="1" customHeigh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35"/>
      <c r="Q125" s="35"/>
      <c r="R125" s="35"/>
    </row>
    <row r="126" spans="1:31" s="27" customFormat="1" ht="60.75" customHeight="1">
      <c r="A126" s="152" t="s">
        <v>146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hidden="1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 ht="18.75" hidden="1" customHeigh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35"/>
      <c r="Q128" s="35"/>
      <c r="R128" s="35"/>
    </row>
    <row r="129" spans="1:18" s="2" customFormat="1" hidden="1">
      <c r="A129" s="31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30"/>
      <c r="N129" s="30"/>
      <c r="O129" s="30"/>
      <c r="P129" s="35"/>
      <c r="Q129" s="35"/>
      <c r="R129" s="35"/>
    </row>
    <row r="130" spans="1:18" s="2" customFormat="1" hidden="1">
      <c r="A130" s="31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30"/>
      <c r="N130" s="30"/>
      <c r="O130" s="30"/>
      <c r="P130" s="35"/>
      <c r="Q130" s="35"/>
      <c r="R130" s="35"/>
    </row>
    <row r="131" spans="1:18" s="2" customFormat="1" ht="40.5" hidden="1" customHeight="1">
      <c r="A131" s="31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30"/>
      <c r="N131" s="30"/>
      <c r="O131" s="30"/>
      <c r="P131" s="35"/>
      <c r="Q131" s="35"/>
      <c r="R131" s="35"/>
    </row>
    <row r="132" spans="1:18" s="2" customFormat="1" ht="42.75" hidden="1" customHeight="1">
      <c r="A132" s="29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30"/>
      <c r="N132" s="30"/>
      <c r="O132" s="30"/>
      <c r="P132" s="35"/>
      <c r="Q132" s="35"/>
      <c r="R132" s="35"/>
    </row>
    <row r="133" spans="1:18" s="2" customFormat="1" ht="42" hidden="1" customHeight="1">
      <c r="A133" s="29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30"/>
      <c r="N133" s="30"/>
      <c r="O133" s="30"/>
      <c r="P133" s="35"/>
      <c r="Q133" s="35"/>
      <c r="R133" s="35"/>
    </row>
    <row r="134" spans="1:18" s="2" customFormat="1" ht="18.75" hidden="1" customHeigh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35"/>
      <c r="Q134" s="35"/>
      <c r="R134" s="35"/>
    </row>
    <row r="135" spans="1:18" s="2" customFormat="1" ht="18.75" hidden="1" customHeigh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35"/>
      <c r="Q135" s="35"/>
      <c r="R135" s="35"/>
    </row>
    <row r="136" spans="1:18" s="2" customFormat="1" ht="18.75" hidden="1" customHeigh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35"/>
      <c r="Q136" s="35"/>
      <c r="R136" s="35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hidden="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35"/>
      <c r="Q138" s="35"/>
      <c r="R138" s="35"/>
    </row>
    <row r="139" spans="1:18" s="2" customFormat="1" ht="62.25" hidden="1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35"/>
      <c r="Q139" s="35"/>
      <c r="R139" s="35"/>
    </row>
    <row r="140" spans="1:18" s="2" customFormat="1" ht="18.75" hidden="1" customHeigh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35"/>
      <c r="Q140" s="35"/>
      <c r="R140" s="35"/>
    </row>
    <row r="141" spans="1:18" s="2" customForma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5"/>
      <c r="Q141" s="35"/>
      <c r="R141" s="35"/>
    </row>
    <row r="142" spans="1:18" s="2" customForma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5"/>
      <c r="Q142" s="35"/>
      <c r="R142" s="35"/>
    </row>
    <row r="143" spans="1:18" s="2" customFormat="1">
      <c r="A143" s="104" t="s">
        <v>163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104" t="s">
        <v>164</v>
      </c>
      <c r="L143" s="30"/>
      <c r="M143" s="30"/>
      <c r="N143" s="30"/>
      <c r="O143" s="30"/>
      <c r="P143" s="35"/>
      <c r="Q143" s="35"/>
      <c r="R143" s="35"/>
    </row>
    <row r="144" spans="1:18" s="2" customForma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5"/>
      <c r="Q144" s="35"/>
      <c r="R144" s="35"/>
    </row>
    <row r="145" spans="1:18" s="2" customFormat="1">
      <c r="A145" s="5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5"/>
      <c r="Q145" s="35"/>
      <c r="R145" s="35"/>
    </row>
  </sheetData>
  <mergeCells count="229">
    <mergeCell ref="A53:A55"/>
    <mergeCell ref="B53:B55"/>
    <mergeCell ref="C53:C55"/>
    <mergeCell ref="D53:D55"/>
    <mergeCell ref="E53:E55"/>
    <mergeCell ref="A47:A49"/>
    <mergeCell ref="B47:B49"/>
    <mergeCell ref="C47:C49"/>
    <mergeCell ref="D47:D49"/>
    <mergeCell ref="E47:E49"/>
    <mergeCell ref="F47:F49"/>
    <mergeCell ref="A50:A52"/>
    <mergeCell ref="B50:B52"/>
    <mergeCell ref="C50:C52"/>
    <mergeCell ref="D50:D52"/>
    <mergeCell ref="E50:E52"/>
    <mergeCell ref="F50:F52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91:D91"/>
    <mergeCell ref="E91:G91"/>
    <mergeCell ref="H91:L91"/>
    <mergeCell ref="A92:D92"/>
    <mergeCell ref="E92:G92"/>
    <mergeCell ref="H92:L92"/>
    <mergeCell ref="F113:F114"/>
    <mergeCell ref="A87:D87"/>
    <mergeCell ref="E87:G87"/>
    <mergeCell ref="H87:L87"/>
    <mergeCell ref="A88:D88"/>
    <mergeCell ref="E88:G88"/>
    <mergeCell ref="H88:L88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A32:L32"/>
    <mergeCell ref="A33:J33"/>
    <mergeCell ref="O64:O65"/>
    <mergeCell ref="A63:A65"/>
    <mergeCell ref="B63:D64"/>
    <mergeCell ref="E63:F64"/>
    <mergeCell ref="G63:I63"/>
    <mergeCell ref="J63:L63"/>
    <mergeCell ref="M63:O63"/>
    <mergeCell ref="G64:G65"/>
    <mergeCell ref="H64:I64"/>
    <mergeCell ref="N35:N36"/>
    <mergeCell ref="C56:C58"/>
    <mergeCell ref="A38:A40"/>
    <mergeCell ref="B38:B40"/>
    <mergeCell ref="C38:C40"/>
    <mergeCell ref="D38:D40"/>
    <mergeCell ref="E38:E40"/>
    <mergeCell ref="A77:O77"/>
    <mergeCell ref="A78:K78"/>
    <mergeCell ref="E79:K79"/>
    <mergeCell ref="E80:K80"/>
    <mergeCell ref="E81:K81"/>
    <mergeCell ref="J64:J65"/>
    <mergeCell ref="K64:K65"/>
    <mergeCell ref="L64:L65"/>
    <mergeCell ref="M64:M65"/>
    <mergeCell ref="N64:N65"/>
    <mergeCell ref="A76:O76"/>
    <mergeCell ref="A82:F82"/>
    <mergeCell ref="A83:K83"/>
    <mergeCell ref="A84:K84"/>
    <mergeCell ref="A85:K85"/>
    <mergeCell ref="A86:I86"/>
    <mergeCell ref="A90:D90"/>
    <mergeCell ref="E90:G90"/>
    <mergeCell ref="H90:L90"/>
    <mergeCell ref="A116:O116"/>
    <mergeCell ref="A94:O94"/>
    <mergeCell ref="A96:L96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A120:L120"/>
    <mergeCell ref="A121:L121"/>
    <mergeCell ref="F105:F106"/>
    <mergeCell ref="F102:F103"/>
    <mergeCell ref="G102:G103"/>
    <mergeCell ref="H102:I102"/>
    <mergeCell ref="J102:J103"/>
    <mergeCell ref="K102:K103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A139:O139"/>
    <mergeCell ref="A140:O140"/>
    <mergeCell ref="B132:D132"/>
    <mergeCell ref="E132:L132"/>
    <mergeCell ref="B133:D133"/>
    <mergeCell ref="E133:L133"/>
    <mergeCell ref="A134:O134"/>
    <mergeCell ref="G34:I34"/>
    <mergeCell ref="J34:L34"/>
    <mergeCell ref="G35:G36"/>
    <mergeCell ref="H35:I35"/>
    <mergeCell ref="J35:J36"/>
    <mergeCell ref="M35:M36"/>
    <mergeCell ref="A34:A36"/>
    <mergeCell ref="B34:D35"/>
    <mergeCell ref="E34:F35"/>
    <mergeCell ref="A122:L122"/>
    <mergeCell ref="A123:L123"/>
    <mergeCell ref="A124:L124"/>
    <mergeCell ref="A125:O125"/>
    <mergeCell ref="A126:O126"/>
    <mergeCell ref="A127:O127"/>
    <mergeCell ref="A128:O128"/>
    <mergeCell ref="A135:O135"/>
    <mergeCell ref="P63:Q63"/>
    <mergeCell ref="P64:P65"/>
    <mergeCell ref="Q64:Q65"/>
    <mergeCell ref="A61:O61"/>
    <mergeCell ref="A62:J62"/>
    <mergeCell ref="K35:K36"/>
    <mergeCell ref="L35:L36"/>
    <mergeCell ref="F56:F58"/>
    <mergeCell ref="A138:O138"/>
    <mergeCell ref="A137:O137"/>
    <mergeCell ref="B129:D129"/>
    <mergeCell ref="E129:L129"/>
    <mergeCell ref="B130:D130"/>
    <mergeCell ref="E130:L130"/>
    <mergeCell ref="B131:D131"/>
    <mergeCell ref="E131:L131"/>
    <mergeCell ref="A136:O136"/>
    <mergeCell ref="A117:O117"/>
    <mergeCell ref="A97:L97"/>
    <mergeCell ref="A99:L99"/>
    <mergeCell ref="A100:J100"/>
    <mergeCell ref="A101:A103"/>
    <mergeCell ref="A118:L118"/>
    <mergeCell ref="A119:L119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сютур</vt:lpstr>
      <vt:lpstr>сюнат</vt:lpstr>
      <vt:lpstr>ддт</vt:lpstr>
      <vt:lpstr>цтт</vt:lpstr>
      <vt:lpstr>цвр</vt:lpstr>
      <vt:lpstr>свод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2023-01-09T11:38:58Z</dcterms:modified>
</cp:coreProperties>
</file>