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activeTab="4"/>
  </bookViews>
  <sheets>
    <sheet name="сютур" sheetId="11" r:id="rId1"/>
    <sheet name="сюнат" sheetId="10" r:id="rId2"/>
    <sheet name="ддт" sheetId="6" r:id="rId3"/>
    <sheet name="цтт" sheetId="13" r:id="rId4"/>
    <sheet name="цвр" sheetId="5" r:id="rId5"/>
    <sheet name="свод" sheetId="12" r:id="rId6"/>
  </sheets>
  <definedNames>
    <definedName name="_xlnm.Print_Area" localSheetId="2">ддт!$A$1:$Q$145</definedName>
    <definedName name="_xlnm.Print_Area" localSheetId="5">свод!$A$3:$Q$145</definedName>
    <definedName name="_xlnm.Print_Area" localSheetId="1">сюнат!$A$1:$Q$143</definedName>
    <definedName name="_xlnm.Print_Area" localSheetId="0">сютур!$A$1:$Q$143</definedName>
    <definedName name="_xlnm.Print_Area" localSheetId="4">цвр!$A$1:$Q$145</definedName>
    <definedName name="_xlnm.Print_Area" localSheetId="3">цтт!$A$1:$Q$142</definedName>
  </definedNames>
  <calcPr calcId="125725"/>
</workbook>
</file>

<file path=xl/calcChain.xml><?xml version="1.0" encoding="utf-8"?>
<calcChain xmlns="http://schemas.openxmlformats.org/spreadsheetml/2006/main">
  <c r="L68" i="13"/>
  <c r="L69"/>
  <c r="L70"/>
  <c r="K68"/>
  <c r="K69"/>
  <c r="K70"/>
  <c r="L67"/>
  <c r="K67"/>
  <c r="L68" i="6" l="1"/>
  <c r="K68"/>
  <c r="L67"/>
  <c r="K67"/>
  <c r="L68" i="10" l="1"/>
  <c r="K68"/>
  <c r="L70" i="11" l="1"/>
  <c r="L71"/>
  <c r="L72"/>
  <c r="L73"/>
  <c r="L70" i="10"/>
  <c r="L71"/>
  <c r="L72"/>
  <c r="L73"/>
  <c r="L70" i="6"/>
  <c r="L71"/>
  <c r="L72"/>
  <c r="L73"/>
  <c r="L71" i="13"/>
  <c r="L72"/>
  <c r="L73"/>
  <c r="L70" i="5"/>
  <c r="L71"/>
  <c r="L72"/>
  <c r="L73"/>
  <c r="K70" i="11"/>
  <c r="K71"/>
  <c r="K72"/>
  <c r="K73"/>
  <c r="K70" i="10"/>
  <c r="K71"/>
  <c r="K72"/>
  <c r="K73"/>
  <c r="K70" i="6"/>
  <c r="K71"/>
  <c r="K72"/>
  <c r="K73"/>
  <c r="K71" i="13"/>
  <c r="K72"/>
  <c r="K73"/>
  <c r="K70" i="5"/>
  <c r="K71"/>
  <c r="K72"/>
  <c r="K73"/>
  <c r="L69" i="11"/>
  <c r="L69" i="10"/>
  <c r="L69" i="6"/>
  <c r="L69" i="5"/>
  <c r="K69" i="11"/>
  <c r="K69" i="10"/>
  <c r="K69" i="6"/>
  <c r="K69" i="5"/>
  <c r="J68" i="12"/>
  <c r="L68" s="1"/>
  <c r="J69"/>
  <c r="L69" s="1"/>
  <c r="J70"/>
  <c r="Q70" s="1"/>
  <c r="J71"/>
  <c r="L71" s="1"/>
  <c r="J72"/>
  <c r="Q72" s="1"/>
  <c r="J73"/>
  <c r="L73" s="1"/>
  <c r="J67"/>
  <c r="Q67" s="1"/>
  <c r="Q68" i="10"/>
  <c r="Q68" i="6"/>
  <c r="Q69"/>
  <c r="Q70"/>
  <c r="Q71"/>
  <c r="Q72"/>
  <c r="Q67"/>
  <c r="Q68" i="13"/>
  <c r="Q69"/>
  <c r="Q70"/>
  <c r="Q71"/>
  <c r="Q72"/>
  <c r="Q73"/>
  <c r="Q74"/>
  <c r="Q67"/>
  <c r="K68" i="12"/>
  <c r="Q73" i="6"/>
  <c r="Q70" i="10"/>
  <c r="Q71"/>
  <c r="Q72"/>
  <c r="Q73"/>
  <c r="Q70" i="11"/>
  <c r="Q71"/>
  <c r="Q72"/>
  <c r="Q73"/>
  <c r="Q70" i="5"/>
  <c r="Q71"/>
  <c r="Q72"/>
  <c r="Q73"/>
  <c r="Q69" i="10"/>
  <c r="Q69" i="11"/>
  <c r="Q69" i="5"/>
  <c r="J75" i="13"/>
  <c r="Q75" s="1"/>
  <c r="L68" i="11"/>
  <c r="L68" i="5"/>
  <c r="K68" i="11"/>
  <c r="K68" i="5"/>
  <c r="L67" i="10"/>
  <c r="L75"/>
  <c r="L67" i="11"/>
  <c r="L67" i="5"/>
  <c r="K67" i="10"/>
  <c r="K67" i="11"/>
  <c r="K67" i="5"/>
  <c r="Q74" i="6"/>
  <c r="Q74" i="10"/>
  <c r="Q68" i="11"/>
  <c r="Q74"/>
  <c r="Q74" i="12"/>
  <c r="Q68" i="5"/>
  <c r="Q74"/>
  <c r="Q67" i="10"/>
  <c r="Q67" i="11"/>
  <c r="Q67" i="5"/>
  <c r="J75" i="11"/>
  <c r="Q75" s="1"/>
  <c r="J75" i="10"/>
  <c r="Q75" s="1"/>
  <c r="J75" i="6"/>
  <c r="Q75" s="1"/>
  <c r="J75" i="5"/>
  <c r="Q75" s="1"/>
  <c r="K75"/>
  <c r="K73" i="12" l="1"/>
  <c r="K70"/>
  <c r="K72"/>
  <c r="L72"/>
  <c r="L70"/>
  <c r="K69"/>
  <c r="K71"/>
  <c r="K75" i="10"/>
  <c r="K67" i="12"/>
  <c r="L67"/>
  <c r="K75" i="11"/>
  <c r="L75"/>
  <c r="Q73" i="12"/>
  <c r="L75" i="13"/>
  <c r="K75"/>
  <c r="Q69" i="12"/>
  <c r="K75" i="6"/>
  <c r="Q71" i="12"/>
  <c r="L75" i="5"/>
  <c r="Q68" i="12"/>
  <c r="L75" i="6"/>
  <c r="J75" i="12"/>
  <c r="Q75" s="1"/>
  <c r="L75" l="1"/>
  <c r="K75"/>
</calcChain>
</file>

<file path=xl/sharedStrings.xml><?xml version="1.0" encoding="utf-8"?>
<sst xmlns="http://schemas.openxmlformats.org/spreadsheetml/2006/main" count="2456" uniqueCount="183">
  <si>
    <t>(уполномоченое лицо)</t>
  </si>
  <si>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</si>
  <si>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</si>
  <si>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</si>
  <si>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</si>
  <si>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</si>
  <si>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</si>
  <si>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</si>
  <si>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</si>
  <si>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</si>
  <si>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</si>
  <si>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</si>
  <si>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</si>
  <si>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</si>
  <si>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</si>
  <si>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</si>
  <si>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</si>
  <si>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</si>
  <si>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</si>
  <si>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</si>
  <si>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</si>
  <si>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</si>
  <si>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</si>
  <si>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</si>
  <si>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</si>
  <si>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</si>
  <si>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</t>
  </si>
  <si>
    <t>не указано</t>
  </si>
  <si>
    <t>Очная</t>
  </si>
  <si>
    <t>человек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</si>
  <si>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</si>
  <si>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</si>
  <si>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</si>
  <si>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</si>
  <si>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</si>
  <si>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</si>
  <si>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</si>
  <si>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</si>
  <si>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</si>
  <si>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</si>
  <si>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</si>
  <si>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</si>
  <si>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</si>
  <si>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</si>
  <si>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</si>
  <si>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</si>
  <si>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</si>
  <si>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</si>
  <si>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</si>
  <si>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Отчет о выполнении муниципального задания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</si>
  <si>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</si>
  <si>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</si>
  <si>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</si>
  <si>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</si>
  <si>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</si>
  <si>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</si>
  <si>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</si>
  <si>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</si>
  <si>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</si>
  <si>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</si>
  <si>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</si>
  <si>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</si>
  <si>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</si>
  <si>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</si>
  <si>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</si>
  <si>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</si>
  <si>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</si>
  <si>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</si>
  <si>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</si>
  <si>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</si>
  <si>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</si>
  <si>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</si>
  <si>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</si>
  <si>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технической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</si>
  <si>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</si>
  <si>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</si>
  <si>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</si>
  <si>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</si>
  <si>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</si>
  <si>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направленность образовательной праграммы</t>
  </si>
  <si>
    <t>1. Наименование муниципальной услуги: реализация дополнительных общеразвивающих программ.</t>
  </si>
  <si>
    <t>муниципальное автономное учреждение дополнительного образования "Дворец детского творчества"</t>
  </si>
  <si>
    <t>муниципальное бюджетное учреждение дополнительного образования Станция юных натуралистов</t>
  </si>
  <si>
    <t>проценты</t>
  </si>
  <si>
    <t xml:space="preserve">3.1 Показатели, характеризующие качество муниципальной услуги </t>
  </si>
  <si>
    <t>3.2. Показатели, характеризующие объем муниципальной услуги:</t>
  </si>
  <si>
    <t xml:space="preserve"> муниципальное бюджетное учреждение дополнительного образования Центр внешкольной работы</t>
  </si>
  <si>
    <t>муниципальное бюджетное учреждение дополнительного образования Станция юных туристов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</si>
  <si>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</si>
  <si>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человеко-час</t>
  </si>
  <si>
    <t>направленность образовательной программы</t>
  </si>
  <si>
    <t>наименование
показателя</t>
  </si>
  <si>
    <t>Дата начала действия</t>
  </si>
  <si>
    <t>Дата окончания действия</t>
  </si>
  <si>
    <t>Код по сводному реестру</t>
  </si>
  <si>
    <t xml:space="preserve">По ОКВЭД 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</si>
  <si>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</si>
  <si>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</si>
  <si>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</si>
  <si>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</si>
  <si>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</si>
  <si>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Допустимые (возможные) отклонения от установленных показателей объема</t>
  </si>
  <si>
    <t>Код по общероссийскому базовому перечню или региональному перечню</t>
  </si>
  <si>
    <t>УТВЕРЖДАЮ</t>
  </si>
  <si>
    <t>(указывается вид  муниципального учреждения города Таганрога  из общероссийского базового перечня или регионального перечня)</t>
  </si>
  <si>
    <t>539</t>
  </si>
  <si>
    <t>адаптированная образовательная программа</t>
  </si>
  <si>
    <t>дети с ограниченными возможностями здоровья (ОВЗ)</t>
  </si>
  <si>
    <t>Муниципальные органы, осуществляющие контроль за оказанием услуги</t>
  </si>
  <si>
    <t>количество человеко-часов (человеко-час)</t>
  </si>
  <si>
    <t>в соответствии с планом контрольных мероприятий и на основании поступивших жалоб</t>
  </si>
  <si>
    <t>муниципальное бюджетное учреждение дополнительного образования "Центр технического творчества"</t>
  </si>
  <si>
    <t xml:space="preserve">дополнительное образование детей </t>
  </si>
  <si>
    <t>1 раз в полугодие (по состоянию на 1 июня, 1 октября)</t>
  </si>
  <si>
    <t xml:space="preserve">  </t>
  </si>
  <si>
    <t>804200О.99.0.ББ52АЕ04000</t>
  </si>
  <si>
    <t>804200О.99.0.ББ52АЕ52000</t>
  </si>
  <si>
    <t>804200О.99.0.ББ52АЕ28000</t>
  </si>
  <si>
    <t>804200О.99.0.ББ52АЕ76000</t>
  </si>
  <si>
    <t>804200О.99.0.ББ52АЖ00000</t>
  </si>
  <si>
    <t>804200О.99.0.ББ52АЖ24000</t>
  </si>
  <si>
    <t>804200О.99.0.ББ52АН24000</t>
  </si>
  <si>
    <t>ББ52</t>
  </si>
  <si>
    <t>ЧАСТЬ 3. Прочие сведения о муниципальном задании</t>
  </si>
  <si>
    <t>РАЗДЕЛ</t>
  </si>
  <si>
    <t>1. Наименование работ -</t>
  </si>
  <si>
    <t>2. Категории потребителей работ -</t>
  </si>
  <si>
    <t>3. Показатели, характеризующие объем и (или) качество работ:</t>
  </si>
  <si>
    <t>3.1. Показатели, характеризующие качество работы</t>
  </si>
  <si>
    <t>Уникальный номер реестровой записи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</si>
  <si>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</si>
  <si>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</si>
  <si>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</si>
  <si>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</si>
  <si>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Допустимые (возможные) отклонения от установленных показателей качества работы</t>
  </si>
  <si>
    <t>(наименование показателя)</t>
  </si>
  <si>
    <t>наименование показателя</t>
  </si>
  <si>
    <t>единица измерения</t>
  </si>
  <si>
    <t>код по ОКЕИ</t>
  </si>
  <si>
    <t>3.1. Показатели, характеризующие объём работы</t>
  </si>
  <si>
    <t>Показатель объема работы</t>
  </si>
  <si>
    <t>Размер платы (цена, тариф)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</si>
  <si>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</t>
  </si>
  <si>
    <t>Размещение в сети интернет    на официальном сайте Управления образования г.Таганрога www.tagobr.ru, на сайте bus.gov.ru,  на официальном сайте</t>
  </si>
  <si>
    <t>Размещение в сети интернет    на официальном сайте Управления образования г.Таганрога www.tagobr.ru,на официальном сайте</t>
  </si>
  <si>
    <t>Размещение в сети интернет    на официальном сайте Управления образования г.Таганрога www.tagobr.ru, на сайте bus.gov.ru,  на официальном сайте МБУ ДО ЦТТ</t>
  </si>
  <si>
    <t xml:space="preserve"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
</t>
  </si>
  <si>
    <t xml:space="preserve"> Федеральный закон от 29.12.2012 № 273-ФЗ «Об образовании в Российской Федерации»; Приказ Министерства просвещения РФ от 09.11.2018 № 196 «Об утверждении Порядка организации и осуществления образовательной деятельности по дополнительным общеобразовательным программам»; Постановление Администрации города Таганрога № 1471 от 03.08.2018 «Об утверждении Административного регламента предоставления муниципальной услуги «Предоставление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общеобразовательных организациях, расположенных на территории муниципального образования «Город Таганрог»; Постановление Администрации города Таганрога № 2818 от 27.12.2016 «Об утверждении Административного регламента предоставления муниципальной услуги «Предоставление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графиках».постановление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задания", приказ Управления образования  города Таганрога №1639 от 26.12.2018 года "  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отношениии которых Управление образования г.Таганрога является учредителем, по реализации дополнительных общеразвивающих программ".</t>
  </si>
  <si>
    <t xml:space="preserve"> </t>
  </si>
  <si>
    <t>Приложение №92   к приказу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</si>
  <si>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СЮТур </t>
  </si>
  <si>
    <t>Размещение в сети интернет    на официальном сайте Управления образования г.Таганрога www.tagobr.ru, на официальном сайте МБУ ДО СЮТур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</si>
  <si>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СЮН </t>
  </si>
  <si>
    <t>Размещение в сети интернет    на официальном сайте Управления образования г.Таганрога www.tagobr.ru, на официальном сайте СЮН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</si>
  <si>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МАУ ДО ДДТ </t>
  </si>
  <si>
    <t xml:space="preserve">Размещение в сети интернет    на официальном сайте Управления образования г.Таганрога www.tagobr.ru, на официальном сайте МАУ ДО ДДТ </t>
  </si>
  <si>
    <t>Размещение в сети интернет    на официальном сайте Управления образования г.Таганрога www.tagobr.ru, на официальном сайте МБУ ДО ЦТТ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</si>
  <si>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МБУ ДО ЦВР </t>
  </si>
  <si>
    <t xml:space="preserve">Размещение в сети интернет    на официальном сайте Управления образования г.Таганрога www.tagobr.ru,  на официальном сайте МБУ ДО ЦВР </t>
  </si>
  <si>
    <t xml:space="preserve"> 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</si>
  <si>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укомплектованность педагогическими кадрами </t>
  </si>
  <si>
    <t>доля обучающихся, участвовавших в муниципальных и региональных конкурсах и выставках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</si>
  <si>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</si>
  <si>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Заведующий планово-экономическим отделом</t>
  </si>
  <si>
    <t>В.А. Надолинская</t>
  </si>
  <si>
    <t>Значение показателя объема работы</t>
  </si>
  <si>
    <t>ЧАСТЬ 2. Сведения о выполняемых  работах</t>
  </si>
  <si>
    <t>МУНИЦИПАЛЬНОЕ  ЗАДАНИЕ № 1</t>
  </si>
  <si>
    <t>Приложение № 87   к приказу</t>
  </si>
  <si>
    <t>Приложение № 88   к приказу</t>
  </si>
  <si>
    <t>Приложение № 89   к приказу</t>
  </si>
  <si>
    <t>Приложение № 90   к приказу</t>
  </si>
  <si>
    <t>Приложение № 91   к приказу</t>
  </si>
  <si>
    <t xml:space="preserve">на 2023 год и на плановый период 2024 и 2025 годов
</t>
  </si>
  <si>
    <t>от   30.12.2022  № 1659</t>
  </si>
  <si>
    <t>01.01.2023</t>
  </si>
  <si>
    <t>31.12.2023</t>
  </si>
  <si>
    <r>
      <t>Начальник Управления образования г. Таганрога  _</t>
    </r>
    <r>
      <rPr>
        <sz val="14"/>
        <color indexed="8"/>
        <rFont val="Times New Roman"/>
        <family val="1"/>
        <charset val="204"/>
      </rPr>
      <t xml:space="preserve">________________        </t>
    </r>
    <r>
      <rPr>
        <u/>
        <sz val="14"/>
        <color indexed="8"/>
        <rFont val="Times New Roman"/>
        <family val="1"/>
        <charset val="204"/>
      </rPr>
      <t xml:space="preserve">               О.Л. Морозова</t>
    </r>
    <r>
      <rPr>
        <sz val="14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«_30_» ______12_____ 2022 г.
</t>
    </r>
  </si>
  <si>
    <t>2023 год (очередной финансовый год)</t>
  </si>
  <si>
    <t>2024 год (1-й год планового периода)</t>
  </si>
  <si>
    <t xml:space="preserve">2025 год (2-й год планового периода)
</t>
  </si>
  <si>
    <t>количество единиц</t>
  </si>
  <si>
    <t>85.41</t>
  </si>
</sst>
</file>

<file path=xl/styles.xml><?xml version="1.0" encoding="utf-8"?>
<styleSheet xmlns="http://schemas.openxmlformats.org/spreadsheetml/2006/main">
  <fonts count="4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rgb="FF0070C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39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9" fillId="0" borderId="0"/>
    <xf numFmtId="0" fontId="3" fillId="0" borderId="0"/>
    <xf numFmtId="0" fontId="27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0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3" fillId="23" borderId="8" applyNumberFormat="0" applyFon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230">
    <xf numFmtId="0" fontId="0" fillId="0" borderId="0" xfId="0"/>
    <xf numFmtId="0" fontId="31" fillId="0" borderId="0" xfId="317" applyFont="1" applyAlignment="1">
      <alignment vertical="top"/>
    </xf>
    <xf numFmtId="0" fontId="31" fillId="0" borderId="0" xfId="317" applyFont="1" applyFill="1" applyAlignment="1">
      <alignment vertical="top"/>
    </xf>
    <xf numFmtId="0" fontId="32" fillId="0" borderId="0" xfId="317" applyFont="1" applyAlignment="1">
      <alignment vertical="center"/>
    </xf>
    <xf numFmtId="0" fontId="32" fillId="0" borderId="0" xfId="317" applyFont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Fill="1" applyAlignment="1">
      <alignment vertical="top"/>
    </xf>
    <xf numFmtId="0" fontId="32" fillId="0" borderId="0" xfId="317" applyFont="1" applyAlignment="1">
      <alignment vertical="top"/>
    </xf>
    <xf numFmtId="0" fontId="32" fillId="0" borderId="0" xfId="317" applyFont="1" applyAlignment="1">
      <alignment vertical="top"/>
    </xf>
    <xf numFmtId="0" fontId="32" fillId="24" borderId="0" xfId="317" applyFont="1" applyFill="1" applyAlignment="1">
      <alignment vertical="top"/>
    </xf>
    <xf numFmtId="0" fontId="32" fillId="24" borderId="10" xfId="317" applyFont="1" applyFill="1" applyBorder="1" applyAlignment="1">
      <alignment horizontal="center" vertical="top" wrapText="1"/>
    </xf>
    <xf numFmtId="0" fontId="32" fillId="24" borderId="10" xfId="317" applyFont="1" applyFill="1" applyBorder="1" applyAlignment="1">
      <alignment horizontal="center" vertical="top"/>
    </xf>
    <xf numFmtId="0" fontId="31" fillId="24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49" fontId="32" fillId="0" borderId="10" xfId="317" applyNumberFormat="1" applyFont="1" applyFill="1" applyBorder="1" applyAlignment="1">
      <alignment vertical="top"/>
    </xf>
    <xf numFmtId="0" fontId="32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horizontal="center" vertical="top"/>
    </xf>
    <xf numFmtId="49" fontId="32" fillId="0" borderId="10" xfId="317" applyNumberFormat="1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 shrinkToFit="1"/>
    </xf>
    <xf numFmtId="0" fontId="32" fillId="0" borderId="0" xfId="317" applyFont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26" borderId="10" xfId="317" applyFont="1" applyFill="1" applyBorder="1" applyAlignment="1">
      <alignment horizontal="center" vertical="top" wrapText="1"/>
    </xf>
    <xf numFmtId="0" fontId="32" fillId="0" borderId="0" xfId="317" applyFont="1" applyFill="1" applyBorder="1" applyAlignment="1">
      <alignment horizontal="center" vertical="top"/>
    </xf>
    <xf numFmtId="0" fontId="33" fillId="0" borderId="10" xfId="317" applyFont="1" applyFill="1" applyBorder="1" applyAlignment="1">
      <alignment horizontal="center" vertical="top" wrapText="1"/>
    </xf>
    <xf numFmtId="0" fontId="35" fillId="0" borderId="0" xfId="317" applyFont="1" applyFill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vertical="top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Alignment="1">
      <alignment horizontal="right" vertical="top"/>
    </xf>
    <xf numFmtId="3" fontId="32" fillId="0" borderId="10" xfId="317" applyNumberFormat="1" applyFont="1" applyFill="1" applyBorder="1" applyAlignment="1">
      <alignment horizontal="center" vertical="top" wrapText="1"/>
    </xf>
    <xf numFmtId="3" fontId="36" fillId="0" borderId="10" xfId="317" applyNumberFormat="1" applyFont="1" applyFill="1" applyBorder="1" applyAlignment="1">
      <alignment horizontal="center" vertical="top" wrapText="1"/>
    </xf>
    <xf numFmtId="0" fontId="22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2" fillId="0" borderId="0" xfId="317" applyFont="1" applyAlignment="1">
      <alignment horizontal="right" vertical="center"/>
    </xf>
    <xf numFmtId="0" fontId="37" fillId="0" borderId="0" xfId="317" applyFont="1" applyAlignment="1">
      <alignment horizontal="right" vertical="center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35" fillId="0" borderId="10" xfId="317" applyFont="1" applyFill="1" applyBorder="1" applyAlignment="1">
      <alignment horizontal="center" vertical="top"/>
    </xf>
    <xf numFmtId="1" fontId="35" fillId="0" borderId="10" xfId="317" applyNumberFormat="1" applyFont="1" applyFill="1" applyBorder="1" applyAlignment="1">
      <alignment horizontal="center" vertical="top"/>
    </xf>
    <xf numFmtId="0" fontId="32" fillId="0" borderId="0" xfId="317" applyFont="1" applyAlignment="1">
      <alignment horizontal="right" vertical="center"/>
    </xf>
    <xf numFmtId="0" fontId="32" fillId="0" borderId="0" xfId="317" applyFont="1" applyAlignment="1">
      <alignment vertical="top"/>
    </xf>
    <xf numFmtId="0" fontId="22" fillId="0" borderId="14" xfId="0" applyNumberFormat="1" applyFont="1" applyFill="1" applyBorder="1" applyAlignment="1">
      <alignment horizontal="center" vertical="top" wrapText="1"/>
    </xf>
    <xf numFmtId="0" fontId="38" fillId="0" borderId="0" xfId="317" applyFont="1" applyAlignment="1">
      <alignment horizontal="center" vertical="top" wrapText="1"/>
    </xf>
    <xf numFmtId="0" fontId="38" fillId="0" borderId="0" xfId="317" applyFont="1" applyAlignment="1">
      <alignment horizontal="center" vertical="top"/>
    </xf>
    <xf numFmtId="0" fontId="32" fillId="0" borderId="0" xfId="317" applyFont="1" applyAlignment="1">
      <alignment vertical="top"/>
    </xf>
    <xf numFmtId="0" fontId="32" fillId="25" borderId="10" xfId="317" applyFont="1" applyFill="1" applyBorder="1" applyAlignment="1">
      <alignment horizontal="center"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0" xfId="317" applyFont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0" xfId="317" applyFont="1" applyFill="1" applyAlignment="1">
      <alignment vertical="top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0" fontId="32" fillId="0" borderId="0" xfId="317" applyFont="1" applyBorder="1" applyAlignment="1">
      <alignment horizontal="center" vertical="top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34" fillId="0" borderId="0" xfId="317" applyFont="1" applyAlignment="1">
      <alignment horizontal="right" vertical="top"/>
    </xf>
    <xf numFmtId="0" fontId="32" fillId="0" borderId="0" xfId="317" applyFont="1" applyFill="1" applyAlignment="1">
      <alignment vertical="top"/>
    </xf>
    <xf numFmtId="0" fontId="32" fillId="0" borderId="13" xfId="317" applyFont="1" applyFill="1" applyBorder="1" applyAlignment="1">
      <alignment horizontal="center" vertical="top" wrapText="1"/>
    </xf>
    <xf numFmtId="0" fontId="34" fillId="0" borderId="10" xfId="0" applyFont="1" applyBorder="1" applyAlignment="1">
      <alignment horizontal="left" vertical="top" wrapText="1"/>
    </xf>
    <xf numFmtId="1" fontId="22" fillId="0" borderId="10" xfId="317" applyNumberFormat="1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22" fillId="27" borderId="0" xfId="317" applyFont="1" applyFill="1" applyBorder="1" applyAlignment="1">
      <alignment horizontal="center" vertical="top"/>
    </xf>
    <xf numFmtId="1" fontId="22" fillId="27" borderId="0" xfId="317" applyNumberFormat="1" applyFont="1" applyFill="1" applyBorder="1" applyAlignment="1">
      <alignment horizontal="center" vertical="top"/>
    </xf>
    <xf numFmtId="0" fontId="31" fillId="27" borderId="0" xfId="317" applyFont="1" applyFill="1" applyAlignment="1">
      <alignment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vertical="top"/>
    </xf>
    <xf numFmtId="0" fontId="35" fillId="27" borderId="0" xfId="317" applyFont="1" applyFill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3" fontId="36" fillId="27" borderId="0" xfId="317" applyNumberFormat="1" applyFont="1" applyFill="1" applyBorder="1" applyAlignment="1">
      <alignment horizontal="center" vertical="top" wrapText="1"/>
    </xf>
    <xf numFmtId="0" fontId="32" fillId="27" borderId="0" xfId="317" applyFont="1" applyFill="1" applyBorder="1" applyAlignment="1">
      <alignment horizontal="center" vertical="top" wrapText="1"/>
    </xf>
    <xf numFmtId="0" fontId="32" fillId="27" borderId="16" xfId="244" applyFont="1" applyFill="1" applyBorder="1" applyAlignment="1" applyProtection="1">
      <alignment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32" fillId="27" borderId="12" xfId="0" applyFont="1" applyFill="1" applyBorder="1" applyAlignment="1">
      <alignment vertical="top" wrapText="1"/>
    </xf>
    <xf numFmtId="0" fontId="32" fillId="27" borderId="13" xfId="0" applyFont="1" applyFill="1" applyBorder="1" applyAlignment="1">
      <alignment vertical="top" wrapText="1"/>
    </xf>
    <xf numFmtId="0" fontId="32" fillId="0" borderId="14" xfId="0" applyFont="1" applyBorder="1" applyAlignment="1">
      <alignment vertical="top" wrapText="1"/>
    </xf>
    <xf numFmtId="0" fontId="32" fillId="0" borderId="15" xfId="317" applyFont="1" applyFill="1" applyBorder="1" applyAlignment="1">
      <alignment horizontal="center" vertical="top" wrapText="1"/>
    </xf>
    <xf numFmtId="49" fontId="32" fillId="0" borderId="26" xfId="317" applyNumberFormat="1" applyFont="1" applyFill="1" applyBorder="1" applyAlignment="1">
      <alignment vertical="top" wrapText="1"/>
    </xf>
    <xf numFmtId="49" fontId="32" fillId="0" borderId="16" xfId="317" applyNumberFormat="1" applyFont="1" applyFill="1" applyBorder="1" applyAlignment="1">
      <alignment vertical="top" wrapText="1"/>
    </xf>
    <xf numFmtId="49" fontId="32" fillId="0" borderId="26" xfId="317" applyNumberFormat="1" applyFont="1" applyFill="1" applyBorder="1" applyAlignment="1">
      <alignment vertical="top"/>
    </xf>
    <xf numFmtId="49" fontId="32" fillId="0" borderId="16" xfId="317" applyNumberFormat="1" applyFont="1" applyFill="1" applyBorder="1" applyAlignment="1">
      <alignment vertical="top"/>
    </xf>
    <xf numFmtId="0" fontId="32" fillId="0" borderId="26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vertical="top" wrapText="1"/>
    </xf>
    <xf numFmtId="0" fontId="32" fillId="0" borderId="24" xfId="317" applyFont="1" applyFill="1" applyBorder="1" applyAlignment="1">
      <alignment vertical="top" wrapText="1"/>
    </xf>
    <xf numFmtId="0" fontId="32" fillId="0" borderId="25" xfId="317" applyFont="1" applyFill="1" applyBorder="1" applyAlignment="1">
      <alignment vertical="top" wrapText="1"/>
    </xf>
    <xf numFmtId="0" fontId="32" fillId="0" borderId="13" xfId="0" applyFont="1" applyBorder="1" applyAlignment="1">
      <alignment horizontal="left" vertical="top" wrapText="1"/>
    </xf>
    <xf numFmtId="0" fontId="22" fillId="0" borderId="10" xfId="317" applyFont="1" applyFill="1" applyBorder="1" applyAlignment="1">
      <alignment horizontal="center" vertical="top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22" fillId="0" borderId="0" xfId="317" applyFont="1" applyFill="1" applyAlignment="1">
      <alignment vertical="top"/>
    </xf>
    <xf numFmtId="0" fontId="32" fillId="0" borderId="29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49" fontId="32" fillId="0" borderId="27" xfId="317" applyNumberFormat="1" applyFont="1" applyFill="1" applyBorder="1" applyAlignment="1">
      <alignment vertical="top"/>
    </xf>
    <xf numFmtId="49" fontId="32" fillId="0" borderId="27" xfId="317" applyNumberFormat="1" applyFont="1" applyFill="1" applyBorder="1" applyAlignment="1">
      <alignment vertical="top" wrapText="1"/>
    </xf>
    <xf numFmtId="0" fontId="32" fillId="0" borderId="27" xfId="317" applyFont="1" applyFill="1" applyBorder="1" applyAlignment="1">
      <alignment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33" xfId="0" applyFont="1" applyBorder="1" applyAlignment="1">
      <alignment vertical="top" wrapText="1"/>
    </xf>
    <xf numFmtId="0" fontId="22" fillId="0" borderId="33" xfId="0" applyNumberFormat="1" applyFont="1" applyFill="1" applyBorder="1" applyAlignment="1">
      <alignment horizontal="center" vertical="top" wrapText="1"/>
    </xf>
    <xf numFmtId="0" fontId="32" fillId="0" borderId="30" xfId="0" applyFont="1" applyBorder="1" applyAlignment="1">
      <alignment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0" xfId="0" applyFont="1" applyBorder="1" applyAlignment="1">
      <alignment vertical="top" wrapText="1"/>
    </xf>
    <xf numFmtId="0" fontId="32" fillId="0" borderId="34" xfId="0" applyFont="1" applyBorder="1" applyAlignment="1">
      <alignment vertical="top" wrapText="1"/>
    </xf>
    <xf numFmtId="0" fontId="32" fillId="0" borderId="35" xfId="0" applyFont="1" applyBorder="1" applyAlignment="1">
      <alignment vertical="top" wrapText="1"/>
    </xf>
    <xf numFmtId="0" fontId="32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0" fontId="32" fillId="0" borderId="30" xfId="317" applyFont="1" applyFill="1" applyBorder="1" applyAlignment="1">
      <alignment horizontal="center" vertical="top" wrapText="1"/>
    </xf>
    <xf numFmtId="0" fontId="32" fillId="0" borderId="30" xfId="317" applyFont="1" applyFill="1" applyBorder="1" applyAlignment="1">
      <alignment vertical="top" wrapText="1"/>
    </xf>
    <xf numFmtId="0" fontId="32" fillId="0" borderId="30" xfId="317" applyFont="1" applyFill="1" applyBorder="1" applyAlignment="1">
      <alignment vertical="top"/>
    </xf>
    <xf numFmtId="0" fontId="32" fillId="0" borderId="30" xfId="317" applyFont="1" applyFill="1" applyBorder="1" applyAlignment="1">
      <alignment horizontal="center" vertical="top"/>
    </xf>
    <xf numFmtId="0" fontId="32" fillId="0" borderId="0" xfId="317" applyFont="1" applyFill="1" applyAlignment="1">
      <alignment vertical="top" wrapText="1"/>
    </xf>
    <xf numFmtId="0" fontId="32" fillId="0" borderId="0" xfId="317" applyFont="1" applyAlignment="1">
      <alignment vertical="top"/>
    </xf>
    <xf numFmtId="0" fontId="22" fillId="0" borderId="11" xfId="0" applyNumberFormat="1" applyFont="1" applyFill="1" applyBorder="1" applyAlignment="1">
      <alignment horizontal="center" vertical="top" wrapText="1"/>
    </xf>
    <xf numFmtId="0" fontId="22" fillId="0" borderId="28" xfId="0" applyNumberFormat="1" applyFont="1" applyFill="1" applyBorder="1" applyAlignment="1">
      <alignment horizontal="center" vertical="top" wrapText="1"/>
    </xf>
    <xf numFmtId="0" fontId="32" fillId="0" borderId="27" xfId="317" applyFont="1" applyFill="1" applyBorder="1" applyAlignment="1">
      <alignment horizontal="center" vertical="top" wrapText="1"/>
    </xf>
    <xf numFmtId="49" fontId="32" fillId="0" borderId="0" xfId="317" applyNumberFormat="1" applyFont="1" applyAlignment="1">
      <alignment vertical="top"/>
    </xf>
    <xf numFmtId="0" fontId="32" fillId="27" borderId="10" xfId="0" applyFont="1" applyFill="1" applyBorder="1" applyAlignment="1">
      <alignment horizontal="center" vertical="top" wrapText="1"/>
    </xf>
    <xf numFmtId="0" fontId="33" fillId="0" borderId="10" xfId="317" applyFont="1" applyFill="1" applyBorder="1" applyAlignment="1">
      <alignment horizontal="center" vertical="top" wrapText="1"/>
    </xf>
    <xf numFmtId="0" fontId="32" fillId="0" borderId="10" xfId="317" applyFont="1" applyFill="1" applyBorder="1" applyAlignment="1">
      <alignment vertical="top" wrapText="1"/>
    </xf>
    <xf numFmtId="0" fontId="32" fillId="27" borderId="12" xfId="244" applyFont="1" applyFill="1" applyBorder="1" applyAlignment="1" applyProtection="1">
      <alignment horizontal="center" vertical="top" wrapText="1"/>
    </xf>
    <xf numFmtId="0" fontId="32" fillId="27" borderId="17" xfId="244" applyFont="1" applyFill="1" applyBorder="1" applyAlignment="1" applyProtection="1">
      <alignment horizontal="center" vertical="top" wrapText="1"/>
    </xf>
    <xf numFmtId="0" fontId="32" fillId="27" borderId="13" xfId="244" applyFont="1" applyFill="1" applyBorder="1" applyAlignment="1" applyProtection="1">
      <alignment horizontal="center" vertical="top" wrapText="1"/>
    </xf>
    <xf numFmtId="0" fontId="32" fillId="27" borderId="10" xfId="0" applyFont="1" applyFill="1" applyBorder="1" applyAlignment="1">
      <alignment horizontal="justify" vertical="top" wrapText="1"/>
    </xf>
    <xf numFmtId="0" fontId="32" fillId="27" borderId="15" xfId="0" applyFont="1" applyFill="1" applyBorder="1" applyAlignment="1">
      <alignment horizontal="center" vertical="top" wrapText="1"/>
    </xf>
    <xf numFmtId="0" fontId="32" fillId="27" borderId="16" xfId="0" applyFont="1" applyFill="1" applyBorder="1" applyAlignment="1">
      <alignment horizontal="center" vertical="top" wrapText="1"/>
    </xf>
    <xf numFmtId="0" fontId="32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horizontal="center" vertical="top"/>
    </xf>
    <xf numFmtId="0" fontId="32" fillId="0" borderId="0" xfId="317" applyFont="1" applyBorder="1" applyAlignment="1">
      <alignment vertical="top" wrapText="1" shrinkToFit="1"/>
    </xf>
    <xf numFmtId="0" fontId="32" fillId="0" borderId="23" xfId="317" applyFont="1" applyBorder="1" applyAlignment="1">
      <alignment vertical="top" wrapText="1" shrinkToFit="1"/>
    </xf>
    <xf numFmtId="0" fontId="39" fillId="0" borderId="18" xfId="317" applyFont="1" applyBorder="1" applyAlignment="1">
      <alignment vertical="top" wrapText="1" shrinkToFit="1"/>
    </xf>
    <xf numFmtId="0" fontId="37" fillId="0" borderId="0" xfId="317" applyFont="1" applyAlignment="1">
      <alignment horizontal="center" vertical="top"/>
    </xf>
    <xf numFmtId="0" fontId="32" fillId="0" borderId="0" xfId="317" applyFont="1" applyAlignment="1">
      <alignment horizontal="center" vertical="top"/>
    </xf>
    <xf numFmtId="0" fontId="26" fillId="27" borderId="0" xfId="317" applyFont="1" applyFill="1" applyAlignment="1">
      <alignment horizontal="center" vertical="top"/>
    </xf>
    <xf numFmtId="0" fontId="22" fillId="27" borderId="0" xfId="317" applyFont="1" applyFill="1" applyAlignment="1">
      <alignment horizontal="center" vertical="top"/>
    </xf>
    <xf numFmtId="0" fontId="32" fillId="0" borderId="0" xfId="317" applyFont="1" applyAlignment="1">
      <alignment vertical="top" wrapText="1"/>
    </xf>
    <xf numFmtId="0" fontId="22" fillId="0" borderId="0" xfId="317" applyFont="1" applyFill="1" applyAlignment="1">
      <alignment vertical="top" wrapText="1"/>
    </xf>
    <xf numFmtId="0" fontId="33" fillId="25" borderId="10" xfId="317" applyFont="1" applyFill="1" applyBorder="1" applyAlignment="1">
      <alignment horizontal="center" vertical="top" wrapText="1"/>
    </xf>
    <xf numFmtId="0" fontId="32" fillId="0" borderId="10" xfId="317" applyFont="1" applyBorder="1" applyAlignment="1">
      <alignment vertical="top"/>
    </xf>
    <xf numFmtId="0" fontId="32" fillId="0" borderId="12" xfId="317" applyFont="1" applyBorder="1" applyAlignment="1">
      <alignment horizontal="center" vertical="top" wrapText="1"/>
    </xf>
    <xf numFmtId="0" fontId="32" fillId="0" borderId="17" xfId="317" applyFont="1" applyBorder="1" applyAlignment="1">
      <alignment horizontal="center" vertical="top"/>
    </xf>
    <xf numFmtId="0" fontId="32" fillId="0" borderId="13" xfId="317" applyFont="1" applyBorder="1" applyAlignment="1">
      <alignment horizontal="center" vertical="top"/>
    </xf>
    <xf numFmtId="0" fontId="22" fillId="0" borderId="12" xfId="317" applyFont="1" applyFill="1" applyBorder="1" applyAlignment="1">
      <alignment horizontal="center" vertical="top" wrapText="1"/>
    </xf>
    <xf numFmtId="0" fontId="22" fillId="0" borderId="13" xfId="317" applyFont="1" applyFill="1" applyBorder="1" applyAlignment="1">
      <alignment horizontal="center" vertical="top" wrapText="1"/>
    </xf>
    <xf numFmtId="0" fontId="22" fillId="0" borderId="15" xfId="317" applyFont="1" applyFill="1" applyBorder="1" applyAlignment="1">
      <alignment horizontal="center" vertical="top" wrapText="1"/>
    </xf>
    <xf numFmtId="0" fontId="22" fillId="0" borderId="16" xfId="317" applyFont="1" applyFill="1" applyBorder="1" applyAlignment="1">
      <alignment horizontal="center" vertical="top" wrapText="1"/>
    </xf>
    <xf numFmtId="0" fontId="22" fillId="0" borderId="10" xfId="317" applyFont="1" applyFill="1" applyBorder="1" applyAlignment="1">
      <alignment horizontal="center" vertical="top" wrapText="1"/>
    </xf>
    <xf numFmtId="0" fontId="22" fillId="27" borderId="0" xfId="317" applyFont="1" applyFill="1" applyAlignment="1">
      <alignment vertical="top"/>
    </xf>
    <xf numFmtId="0" fontId="22" fillId="27" borderId="0" xfId="317" applyFont="1" applyFill="1" applyBorder="1" applyAlignment="1">
      <alignment vertical="top"/>
    </xf>
    <xf numFmtId="0" fontId="22" fillId="0" borderId="10" xfId="317" applyFont="1" applyFill="1" applyBorder="1" applyAlignment="1">
      <alignment vertical="top"/>
    </xf>
    <xf numFmtId="0" fontId="32" fillId="0" borderId="10" xfId="317" applyFont="1" applyBorder="1" applyAlignment="1">
      <alignment vertical="top" wrapText="1"/>
    </xf>
    <xf numFmtId="0" fontId="22" fillId="0" borderId="0" xfId="317" applyFont="1" applyFill="1" applyAlignment="1">
      <alignment vertical="top"/>
    </xf>
    <xf numFmtId="0" fontId="32" fillId="0" borderId="0" xfId="317" applyFont="1" applyFill="1" applyBorder="1" applyAlignment="1">
      <alignment vertical="top" wrapText="1"/>
    </xf>
    <xf numFmtId="0" fontId="32" fillId="0" borderId="0" xfId="317" applyFont="1" applyFill="1" applyBorder="1" applyAlignment="1">
      <alignment vertical="top"/>
    </xf>
    <xf numFmtId="0" fontId="39" fillId="27" borderId="0" xfId="317" applyFont="1" applyFill="1" applyAlignment="1">
      <alignment vertical="top" wrapText="1"/>
    </xf>
    <xf numFmtId="0" fontId="39" fillId="27" borderId="0" xfId="317" applyFont="1" applyFill="1" applyAlignment="1">
      <alignment vertical="top"/>
    </xf>
    <xf numFmtId="0" fontId="22" fillId="27" borderId="10" xfId="317" applyFont="1" applyFill="1" applyBorder="1" applyAlignment="1">
      <alignment horizontal="center" vertical="top"/>
    </xf>
    <xf numFmtId="0" fontId="22" fillId="0" borderId="10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 wrapText="1"/>
    </xf>
    <xf numFmtId="0" fontId="32" fillId="0" borderId="0" xfId="317" applyFont="1" applyBorder="1" applyAlignment="1">
      <alignment vertical="top" wrapText="1"/>
    </xf>
    <xf numFmtId="0" fontId="39" fillId="0" borderId="0" xfId="317" applyFont="1" applyAlignment="1">
      <alignment vertical="top" wrapText="1"/>
    </xf>
    <xf numFmtId="0" fontId="39" fillId="0" borderId="0" xfId="317" applyFont="1" applyAlignment="1">
      <alignment vertical="top"/>
    </xf>
    <xf numFmtId="0" fontId="32" fillId="0" borderId="0" xfId="317" applyFont="1" applyFill="1" applyAlignment="1">
      <alignment vertical="top"/>
    </xf>
    <xf numFmtId="49" fontId="22" fillId="0" borderId="12" xfId="317" applyNumberFormat="1" applyFont="1" applyFill="1" applyBorder="1" applyAlignment="1">
      <alignment horizontal="center" vertical="top"/>
    </xf>
    <xf numFmtId="49" fontId="22" fillId="0" borderId="13" xfId="317" applyNumberFormat="1" applyFont="1" applyFill="1" applyBorder="1" applyAlignment="1">
      <alignment horizontal="center" vertical="top"/>
    </xf>
    <xf numFmtId="0" fontId="34" fillId="0" borderId="0" xfId="317" applyFont="1" applyAlignment="1">
      <alignment horizontal="right" vertical="top"/>
    </xf>
    <xf numFmtId="0" fontId="34" fillId="0" borderId="11" xfId="317" applyFont="1" applyBorder="1" applyAlignment="1">
      <alignment horizontal="right" vertical="top"/>
    </xf>
    <xf numFmtId="49" fontId="32" fillId="0" borderId="12" xfId="317" applyNumberFormat="1" applyFont="1" applyBorder="1" applyAlignment="1">
      <alignment horizontal="center" vertical="top"/>
    </xf>
    <xf numFmtId="49" fontId="32" fillId="0" borderId="13" xfId="317" applyNumberFormat="1" applyFont="1" applyBorder="1" applyAlignment="1">
      <alignment horizontal="center" vertical="top"/>
    </xf>
    <xf numFmtId="0" fontId="23" fillId="0" borderId="0" xfId="317" applyFont="1" applyFill="1" applyAlignment="1">
      <alignment horizontal="right" vertical="top"/>
    </xf>
    <xf numFmtId="0" fontId="23" fillId="0" borderId="11" xfId="317" applyFont="1" applyFill="1" applyBorder="1" applyAlignment="1">
      <alignment horizontal="right" vertical="top"/>
    </xf>
    <xf numFmtId="0" fontId="2" fillId="0" borderId="0" xfId="317" applyFont="1" applyAlignment="1">
      <alignment horizontal="right" vertical="center" wrapText="1"/>
    </xf>
    <xf numFmtId="0" fontId="32" fillId="0" borderId="0" xfId="317" applyFont="1" applyAlignment="1">
      <alignment horizontal="right" vertical="center" wrapText="1"/>
    </xf>
    <xf numFmtId="0" fontId="24" fillId="0" borderId="0" xfId="317" applyFont="1" applyFill="1" applyAlignment="1">
      <alignment horizontal="center" vertical="center"/>
    </xf>
    <xf numFmtId="0" fontId="25" fillId="0" borderId="0" xfId="317" applyFont="1" applyFill="1" applyAlignment="1">
      <alignment horizontal="center" vertical="center"/>
    </xf>
    <xf numFmtId="0" fontId="37" fillId="0" borderId="0" xfId="317" applyFont="1" applyAlignment="1">
      <alignment horizontal="right" vertical="center"/>
    </xf>
    <xf numFmtId="0" fontId="32" fillId="0" borderId="0" xfId="317" applyFont="1" applyAlignment="1">
      <alignment horizontal="right" vertical="center"/>
    </xf>
    <xf numFmtId="0" fontId="25" fillId="0" borderId="0" xfId="317" applyFont="1" applyFill="1" applyAlignment="1">
      <alignment horizontal="center" vertical="center" wrapText="1"/>
    </xf>
    <xf numFmtId="0" fontId="32" fillId="0" borderId="19" xfId="317" applyFont="1" applyBorder="1" applyAlignment="1">
      <alignment horizontal="center" vertical="top"/>
    </xf>
    <xf numFmtId="0" fontId="32" fillId="0" borderId="20" xfId="317" applyFont="1" applyBorder="1" applyAlignment="1">
      <alignment horizontal="center" vertical="top"/>
    </xf>
    <xf numFmtId="49" fontId="32" fillId="0" borderId="21" xfId="317" applyNumberFormat="1" applyFont="1" applyBorder="1" applyAlignment="1">
      <alignment horizontal="center" vertical="top"/>
    </xf>
    <xf numFmtId="49" fontId="32" fillId="0" borderId="22" xfId="317" applyNumberFormat="1" applyFont="1" applyBorder="1" applyAlignment="1">
      <alignment horizontal="center" vertical="top"/>
    </xf>
    <xf numFmtId="0" fontId="22" fillId="0" borderId="0" xfId="317" applyFont="1" applyFill="1" applyAlignment="1">
      <alignment horizontal="right" vertical="center"/>
    </xf>
    <xf numFmtId="0" fontId="34" fillId="0" borderId="0" xfId="317" applyFont="1" applyBorder="1" applyAlignment="1">
      <alignment horizontal="right" vertical="top"/>
    </xf>
    <xf numFmtId="49" fontId="32" fillId="0" borderId="0" xfId="317" applyNumberFormat="1" applyFont="1" applyBorder="1" applyAlignment="1">
      <alignment horizontal="center" vertical="top"/>
    </xf>
    <xf numFmtId="2" fontId="38" fillId="0" borderId="0" xfId="317" applyNumberFormat="1" applyFont="1" applyBorder="1" applyAlignment="1">
      <alignment vertical="top" wrapText="1"/>
    </xf>
    <xf numFmtId="0" fontId="39" fillId="0" borderId="18" xfId="317" applyFont="1" applyBorder="1" applyAlignment="1">
      <alignment vertical="top" wrapText="1"/>
    </xf>
    <xf numFmtId="2" fontId="32" fillId="0" borderId="23" xfId="317" applyNumberFormat="1" applyFont="1" applyBorder="1" applyAlignment="1">
      <alignment vertical="top" wrapText="1"/>
    </xf>
    <xf numFmtId="0" fontId="32" fillId="0" borderId="0" xfId="317" applyFont="1" applyBorder="1" applyAlignment="1">
      <alignment horizontal="center" vertical="top"/>
    </xf>
    <xf numFmtId="2" fontId="40" fillId="0" borderId="23" xfId="317" applyNumberFormat="1" applyFont="1" applyBorder="1" applyAlignment="1">
      <alignment vertical="top" wrapText="1"/>
    </xf>
    <xf numFmtId="0" fontId="32" fillId="27" borderId="10" xfId="244" applyFont="1" applyFill="1" applyBorder="1" applyAlignment="1" applyProtection="1">
      <alignment horizontal="center" vertical="top" wrapText="1"/>
    </xf>
    <xf numFmtId="0" fontId="32" fillId="27" borderId="12" xfId="0" applyFont="1" applyFill="1" applyBorder="1" applyAlignment="1">
      <alignment horizontal="center" vertical="top" wrapText="1"/>
    </xf>
    <xf numFmtId="0" fontId="32" fillId="27" borderId="17" xfId="0" applyFont="1" applyFill="1" applyBorder="1" applyAlignment="1">
      <alignment horizontal="center" vertical="top" wrapText="1"/>
    </xf>
    <xf numFmtId="0" fontId="32" fillId="27" borderId="13" xfId="0" applyFont="1" applyFill="1" applyBorder="1" applyAlignment="1">
      <alignment horizontal="center" vertical="top" wrapText="1"/>
    </xf>
    <xf numFmtId="0" fontId="22" fillId="0" borderId="12" xfId="317" applyFont="1" applyFill="1" applyBorder="1" applyAlignment="1">
      <alignment horizontal="left" vertical="top" wrapText="1"/>
    </xf>
    <xf numFmtId="0" fontId="22" fillId="0" borderId="17" xfId="317" applyFont="1" applyFill="1" applyBorder="1" applyAlignment="1">
      <alignment horizontal="left" vertical="top" wrapText="1"/>
    </xf>
    <xf numFmtId="0" fontId="22" fillId="0" borderId="13" xfId="317" applyFont="1" applyFill="1" applyBorder="1" applyAlignment="1">
      <alignment horizontal="left" vertical="top" wrapText="1"/>
    </xf>
    <xf numFmtId="0" fontId="22" fillId="0" borderId="12" xfId="317" applyFont="1" applyFill="1" applyBorder="1" applyAlignment="1">
      <alignment horizontal="center" vertical="top"/>
    </xf>
    <xf numFmtId="0" fontId="22" fillId="0" borderId="17" xfId="317" applyFont="1" applyFill="1" applyBorder="1" applyAlignment="1">
      <alignment horizontal="center" vertical="top"/>
    </xf>
    <xf numFmtId="0" fontId="22" fillId="0" borderId="13" xfId="317" applyFont="1" applyFill="1" applyBorder="1" applyAlignment="1">
      <alignment horizontal="center" vertical="top"/>
    </xf>
    <xf numFmtId="0" fontId="32" fillId="0" borderId="30" xfId="0" applyFont="1" applyBorder="1" applyAlignment="1">
      <alignment horizontal="center" vertical="top" wrapText="1"/>
    </xf>
    <xf numFmtId="0" fontId="32" fillId="0" borderId="30" xfId="317" applyFont="1" applyFill="1" applyBorder="1" applyAlignment="1">
      <alignment horizontal="center" vertical="top" wrapText="1"/>
    </xf>
    <xf numFmtId="0" fontId="32" fillId="0" borderId="32" xfId="317" applyFont="1" applyFill="1" applyBorder="1" applyAlignment="1">
      <alignment horizontal="center" vertical="top" wrapText="1"/>
    </xf>
    <xf numFmtId="0" fontId="32" fillId="0" borderId="11" xfId="317" applyFont="1" applyFill="1" applyBorder="1" applyAlignment="1">
      <alignment horizontal="center" vertical="top" wrapText="1"/>
    </xf>
    <xf numFmtId="0" fontId="32" fillId="0" borderId="28" xfId="317" applyFont="1" applyFill="1" applyBorder="1" applyAlignment="1">
      <alignment horizontal="center" vertical="top" wrapText="1"/>
    </xf>
    <xf numFmtId="0" fontId="32" fillId="0" borderId="29" xfId="317" applyFont="1" applyFill="1" applyBorder="1" applyAlignment="1">
      <alignment horizontal="center" vertical="top" wrapText="1"/>
    </xf>
    <xf numFmtId="0" fontId="32" fillId="0" borderId="26" xfId="317" applyFont="1" applyFill="1" applyBorder="1" applyAlignment="1">
      <alignment horizontal="center" vertical="top" wrapText="1"/>
    </xf>
    <xf numFmtId="0" fontId="32" fillId="0" borderId="16" xfId="317" applyFont="1" applyFill="1" applyBorder="1" applyAlignment="1">
      <alignment horizontal="center" vertical="top" wrapText="1"/>
    </xf>
    <xf numFmtId="0" fontId="32" fillId="0" borderId="15" xfId="317" applyFont="1" applyFill="1" applyBorder="1" applyAlignment="1">
      <alignment horizontal="center" vertical="top" wrapText="1"/>
    </xf>
    <xf numFmtId="0" fontId="32" fillId="0" borderId="31" xfId="317" applyFont="1" applyFill="1" applyBorder="1" applyAlignment="1">
      <alignment horizontal="center" vertical="top" wrapText="1"/>
    </xf>
    <xf numFmtId="0" fontId="32" fillId="0" borderId="36" xfId="317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32" fillId="0" borderId="18" xfId="317" applyFont="1" applyBorder="1" applyAlignment="1">
      <alignment vertical="top" wrapText="1"/>
    </xf>
  </cellXfs>
  <cellStyles count="39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Акцент1 10" xfId="163"/>
    <cellStyle name="Акцент1 2" xfId="164"/>
    <cellStyle name="Акцент1 3" xfId="165"/>
    <cellStyle name="Акцент1 4" xfId="166"/>
    <cellStyle name="Акцент1 5" xfId="167"/>
    <cellStyle name="Акцент1 6" xfId="168"/>
    <cellStyle name="Акцент1 7" xfId="169"/>
    <cellStyle name="Акцент1 8" xfId="170"/>
    <cellStyle name="Акцент1 9" xfId="171"/>
    <cellStyle name="Акцент2 10" xfId="172"/>
    <cellStyle name="Акцент2 2" xfId="173"/>
    <cellStyle name="Акцент2 3" xfId="174"/>
    <cellStyle name="Акцент2 4" xfId="175"/>
    <cellStyle name="Акцент2 5" xfId="176"/>
    <cellStyle name="Акцент2 6" xfId="177"/>
    <cellStyle name="Акцент2 7" xfId="178"/>
    <cellStyle name="Акцент2 8" xfId="179"/>
    <cellStyle name="Акцент2 9" xfId="180"/>
    <cellStyle name="Акцент3 10" xfId="181"/>
    <cellStyle name="Акцент3 2" xfId="182"/>
    <cellStyle name="Акцент3 3" xfId="183"/>
    <cellStyle name="Акцент3 4" xfId="184"/>
    <cellStyle name="Акцент3 5" xfId="185"/>
    <cellStyle name="Акцент3 6" xfId="186"/>
    <cellStyle name="Акцент3 7" xfId="187"/>
    <cellStyle name="Акцент3 8" xfId="188"/>
    <cellStyle name="Акцент3 9" xfId="189"/>
    <cellStyle name="Акцент4 10" xfId="190"/>
    <cellStyle name="Акцент4 2" xfId="191"/>
    <cellStyle name="Акцент4 3" xfId="192"/>
    <cellStyle name="Акцент4 4" xfId="193"/>
    <cellStyle name="Акцент4 5" xfId="194"/>
    <cellStyle name="Акцент4 6" xfId="195"/>
    <cellStyle name="Акцент4 7" xfId="196"/>
    <cellStyle name="Акцент4 8" xfId="197"/>
    <cellStyle name="Акцент4 9" xfId="198"/>
    <cellStyle name="Акцент5 10" xfId="199"/>
    <cellStyle name="Акцент5 2" xfId="200"/>
    <cellStyle name="Акцент5 3" xfId="201"/>
    <cellStyle name="Акцент5 4" xfId="202"/>
    <cellStyle name="Акцент5 5" xfId="203"/>
    <cellStyle name="Акцент5 6" xfId="204"/>
    <cellStyle name="Акцент5 7" xfId="205"/>
    <cellStyle name="Акцент5 8" xfId="206"/>
    <cellStyle name="Акцент5 9" xfId="207"/>
    <cellStyle name="Акцент6 10" xfId="208"/>
    <cellStyle name="Акцент6 2" xfId="209"/>
    <cellStyle name="Акцент6 3" xfId="210"/>
    <cellStyle name="Акцент6 4" xfId="211"/>
    <cellStyle name="Акцент6 5" xfId="212"/>
    <cellStyle name="Акцент6 6" xfId="213"/>
    <cellStyle name="Акцент6 7" xfId="214"/>
    <cellStyle name="Акцент6 8" xfId="215"/>
    <cellStyle name="Акцент6 9" xfId="216"/>
    <cellStyle name="Ввод  10" xfId="217"/>
    <cellStyle name="Ввод  2" xfId="218"/>
    <cellStyle name="Ввод  3" xfId="219"/>
    <cellStyle name="Ввод  4" xfId="220"/>
    <cellStyle name="Ввод  5" xfId="221"/>
    <cellStyle name="Ввод  6" xfId="222"/>
    <cellStyle name="Ввод  7" xfId="223"/>
    <cellStyle name="Ввод  8" xfId="224"/>
    <cellStyle name="Ввод  9" xfId="225"/>
    <cellStyle name="Вывод 10" xfId="226"/>
    <cellStyle name="Вывод 2" xfId="227"/>
    <cellStyle name="Вывод 3" xfId="228"/>
    <cellStyle name="Вывод 4" xfId="229"/>
    <cellStyle name="Вывод 5" xfId="230"/>
    <cellStyle name="Вывод 6" xfId="231"/>
    <cellStyle name="Вывод 7" xfId="232"/>
    <cellStyle name="Вывод 8" xfId="233"/>
    <cellStyle name="Вывод 9" xfId="234"/>
    <cellStyle name="Вычисление 10" xfId="235"/>
    <cellStyle name="Вычисление 2" xfId="236"/>
    <cellStyle name="Вычисление 3" xfId="237"/>
    <cellStyle name="Вычисление 4" xfId="238"/>
    <cellStyle name="Вычисление 5" xfId="239"/>
    <cellStyle name="Вычисление 6" xfId="240"/>
    <cellStyle name="Вычисление 7" xfId="241"/>
    <cellStyle name="Вычисление 8" xfId="242"/>
    <cellStyle name="Вычисление 9" xfId="243"/>
    <cellStyle name="Гиперссылка" xfId="244" builtinId="8"/>
    <cellStyle name="Заголовок 1 10" xfId="245"/>
    <cellStyle name="Заголовок 1 2" xfId="246"/>
    <cellStyle name="Заголовок 1 3" xfId="247"/>
    <cellStyle name="Заголовок 1 4" xfId="248"/>
    <cellStyle name="Заголовок 1 5" xfId="249"/>
    <cellStyle name="Заголовок 1 6" xfId="250"/>
    <cellStyle name="Заголовок 1 7" xfId="251"/>
    <cellStyle name="Заголовок 1 8" xfId="252"/>
    <cellStyle name="Заголовок 1 9" xfId="253"/>
    <cellStyle name="Заголовок 2 10" xfId="254"/>
    <cellStyle name="Заголовок 2 2" xfId="255"/>
    <cellStyle name="Заголовок 2 3" xfId="256"/>
    <cellStyle name="Заголовок 2 4" xfId="257"/>
    <cellStyle name="Заголовок 2 5" xfId="258"/>
    <cellStyle name="Заголовок 2 6" xfId="259"/>
    <cellStyle name="Заголовок 2 7" xfId="260"/>
    <cellStyle name="Заголовок 2 8" xfId="261"/>
    <cellStyle name="Заголовок 2 9" xfId="262"/>
    <cellStyle name="Заголовок 3 10" xfId="263"/>
    <cellStyle name="Заголовок 3 2" xfId="264"/>
    <cellStyle name="Заголовок 3 3" xfId="265"/>
    <cellStyle name="Заголовок 3 4" xfId="266"/>
    <cellStyle name="Заголовок 3 5" xfId="267"/>
    <cellStyle name="Заголовок 3 6" xfId="268"/>
    <cellStyle name="Заголовок 3 7" xfId="269"/>
    <cellStyle name="Заголовок 3 8" xfId="270"/>
    <cellStyle name="Заголовок 3 9" xfId="271"/>
    <cellStyle name="Заголовок 4 10" xfId="272"/>
    <cellStyle name="Заголовок 4 2" xfId="273"/>
    <cellStyle name="Заголовок 4 3" xfId="274"/>
    <cellStyle name="Заголовок 4 4" xfId="275"/>
    <cellStyle name="Заголовок 4 5" xfId="276"/>
    <cellStyle name="Заголовок 4 6" xfId="277"/>
    <cellStyle name="Заголовок 4 7" xfId="278"/>
    <cellStyle name="Заголовок 4 8" xfId="279"/>
    <cellStyle name="Заголовок 4 9" xfId="280"/>
    <cellStyle name="Итог 10" xfId="281"/>
    <cellStyle name="Итог 2" xfId="282"/>
    <cellStyle name="Итог 3" xfId="283"/>
    <cellStyle name="Итог 4" xfId="284"/>
    <cellStyle name="Итог 5" xfId="285"/>
    <cellStyle name="Итог 6" xfId="286"/>
    <cellStyle name="Итог 7" xfId="287"/>
    <cellStyle name="Итог 8" xfId="288"/>
    <cellStyle name="Итог 9" xfId="289"/>
    <cellStyle name="Контрольная ячейка 10" xfId="290"/>
    <cellStyle name="Контрольная ячейка 2" xfId="291"/>
    <cellStyle name="Контрольная ячейка 3" xfId="292"/>
    <cellStyle name="Контрольная ячейка 4" xfId="293"/>
    <cellStyle name="Контрольная ячейка 5" xfId="294"/>
    <cellStyle name="Контрольная ячейка 6" xfId="295"/>
    <cellStyle name="Контрольная ячейка 7" xfId="296"/>
    <cellStyle name="Контрольная ячейка 8" xfId="297"/>
    <cellStyle name="Контрольная ячейка 9" xfId="298"/>
    <cellStyle name="Название 10" xfId="299"/>
    <cellStyle name="Название 2" xfId="300"/>
    <cellStyle name="Название 3" xfId="301"/>
    <cellStyle name="Название 4" xfId="302"/>
    <cellStyle name="Название 5" xfId="303"/>
    <cellStyle name="Название 6" xfId="304"/>
    <cellStyle name="Название 7" xfId="305"/>
    <cellStyle name="Название 8" xfId="306"/>
    <cellStyle name="Название 9" xfId="307"/>
    <cellStyle name="Нейтральный 10" xfId="308"/>
    <cellStyle name="Нейтральный 2" xfId="309"/>
    <cellStyle name="Нейтральный 3" xfId="310"/>
    <cellStyle name="Нейтральный 4" xfId="311"/>
    <cellStyle name="Нейтральный 5" xfId="312"/>
    <cellStyle name="Нейтральный 6" xfId="313"/>
    <cellStyle name="Нейтральный 7" xfId="314"/>
    <cellStyle name="Нейтральный 8" xfId="315"/>
    <cellStyle name="Нейтральный 9" xfId="316"/>
    <cellStyle name="Обычный" xfId="0" builtinId="0"/>
    <cellStyle name="Обычный 2" xfId="317"/>
    <cellStyle name="Обычный 2 10" xfId="318"/>
    <cellStyle name="Обычный 2 11" xfId="319"/>
    <cellStyle name="Обычный 2 2" xfId="320"/>
    <cellStyle name="Обычный 2 2 2" xfId="321"/>
    <cellStyle name="Обычный 2 3" xfId="322"/>
    <cellStyle name="Обычный 2 4" xfId="323"/>
    <cellStyle name="Обычный 2 5" xfId="324"/>
    <cellStyle name="Обычный 2 6" xfId="325"/>
    <cellStyle name="Обычный 2 7" xfId="326"/>
    <cellStyle name="Обычный 2 8" xfId="327"/>
    <cellStyle name="Обычный 2 9" xfId="328"/>
    <cellStyle name="Обычный 3" xfId="329"/>
    <cellStyle name="Обычный 3 2" xfId="330"/>
    <cellStyle name="Обычный 3 3" xfId="331"/>
    <cellStyle name="Обычный 4" xfId="332"/>
    <cellStyle name="Обычный 5" xfId="333"/>
    <cellStyle name="Обычный 6" xfId="334"/>
    <cellStyle name="Обычный 9" xfId="335"/>
    <cellStyle name="Плохой 10" xfId="336"/>
    <cellStyle name="Плохой 2" xfId="337"/>
    <cellStyle name="Плохой 3" xfId="338"/>
    <cellStyle name="Плохой 4" xfId="339"/>
    <cellStyle name="Плохой 5" xfId="340"/>
    <cellStyle name="Плохой 6" xfId="341"/>
    <cellStyle name="Плохой 7" xfId="342"/>
    <cellStyle name="Плохой 8" xfId="343"/>
    <cellStyle name="Плохой 9" xfId="344"/>
    <cellStyle name="Пояснение 10" xfId="345"/>
    <cellStyle name="Пояснение 2" xfId="346"/>
    <cellStyle name="Пояснение 3" xfId="347"/>
    <cellStyle name="Пояснение 4" xfId="348"/>
    <cellStyle name="Пояснение 5" xfId="349"/>
    <cellStyle name="Пояснение 6" xfId="350"/>
    <cellStyle name="Пояснение 7" xfId="351"/>
    <cellStyle name="Пояснение 8" xfId="352"/>
    <cellStyle name="Пояснение 9" xfId="353"/>
    <cellStyle name="Примечание 10" xfId="354"/>
    <cellStyle name="Примечание 2" xfId="355"/>
    <cellStyle name="Примечание 3" xfId="356"/>
    <cellStyle name="Примечание 4" xfId="357"/>
    <cellStyle name="Примечание 5" xfId="358"/>
    <cellStyle name="Примечание 6" xfId="359"/>
    <cellStyle name="Примечание 7" xfId="360"/>
    <cellStyle name="Примечание 8" xfId="361"/>
    <cellStyle name="Примечание 9" xfId="362"/>
    <cellStyle name="Связанная ячейка 10" xfId="363"/>
    <cellStyle name="Связанная ячейка 2" xfId="364"/>
    <cellStyle name="Связанная ячейка 3" xfId="365"/>
    <cellStyle name="Связанная ячейка 4" xfId="366"/>
    <cellStyle name="Связанная ячейка 5" xfId="367"/>
    <cellStyle name="Связанная ячейка 6" xfId="368"/>
    <cellStyle name="Связанная ячейка 7" xfId="369"/>
    <cellStyle name="Связанная ячейка 8" xfId="370"/>
    <cellStyle name="Связанная ячейка 9" xfId="371"/>
    <cellStyle name="Текст предупреждения 10" xfId="372"/>
    <cellStyle name="Текст предупреждения 2" xfId="373"/>
    <cellStyle name="Текст предупреждения 3" xfId="374"/>
    <cellStyle name="Текст предупреждения 4" xfId="375"/>
    <cellStyle name="Текст предупреждения 5" xfId="376"/>
    <cellStyle name="Текст предупреждения 6" xfId="377"/>
    <cellStyle name="Текст предупреждения 7" xfId="378"/>
    <cellStyle name="Текст предупреждения 8" xfId="379"/>
    <cellStyle name="Текст предупреждения 9" xfId="380"/>
    <cellStyle name="Хороший 10" xfId="381"/>
    <cellStyle name="Хороший 2" xfId="382"/>
    <cellStyle name="Хороший 3" xfId="383"/>
    <cellStyle name="Хороший 4" xfId="384"/>
    <cellStyle name="Хороший 5" xfId="385"/>
    <cellStyle name="Хороший 6" xfId="386"/>
    <cellStyle name="Хороший 7" xfId="387"/>
    <cellStyle name="Хороший 8" xfId="388"/>
    <cellStyle name="Хороший 9" xfId="38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3:AE145"/>
  <sheetViews>
    <sheetView view="pageBreakPreview" topLeftCell="A117" zoomScale="75" zoomScaleSheetLayoutView="75" workbookViewId="0">
      <selection activeCell="A20" sqref="A20:O20"/>
    </sheetView>
  </sheetViews>
  <sheetFormatPr defaultRowHeight="18.75"/>
  <cols>
    <col min="1" max="1" width="36.710937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42578125" style="1" customWidth="1"/>
    <col min="14" max="15" width="13.71093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168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175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176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182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87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6"/>
      <c r="P35" s="6"/>
      <c r="Q35" s="6"/>
      <c r="R35" s="6"/>
    </row>
    <row r="36" spans="1:18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 customHeight="1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 customHeight="1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 customHeight="1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 hidden="1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 hidden="1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 hidden="1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7"/>
      <c r="G53" s="102" t="s">
        <v>160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216"/>
      <c r="B54" s="217"/>
      <c r="C54" s="217"/>
      <c r="D54" s="217"/>
      <c r="E54" s="219"/>
      <c r="F54" s="109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216"/>
      <c r="B55" s="217"/>
      <c r="C55" s="217"/>
      <c r="D55" s="217"/>
      <c r="E55" s="220"/>
      <c r="F55" s="109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121</v>
      </c>
      <c r="B56" s="115" t="s">
        <v>106</v>
      </c>
      <c r="C56" s="129" t="s">
        <v>148</v>
      </c>
      <c r="D56" s="113" t="s">
        <v>75</v>
      </c>
      <c r="E56" s="15" t="s">
        <v>28</v>
      </c>
      <c r="F56" s="131" t="s">
        <v>20</v>
      </c>
      <c r="G56" s="102" t="s">
        <v>160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129"/>
      <c r="D57" s="112"/>
      <c r="E57" s="11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130"/>
      <c r="D58" s="112"/>
      <c r="E58" s="112"/>
      <c r="F58" s="131"/>
      <c r="G58" s="102" t="s">
        <v>162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15" t="s">
        <v>20</v>
      </c>
      <c r="K68" s="15" t="str">
        <f t="shared" ref="K68" si="0">J68</f>
        <v>-</v>
      </c>
      <c r="L68" s="15" t="str">
        <f t="shared" ref="L68" si="1">J68</f>
        <v>-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 hidden="1">
      <c r="A69" s="92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 t="s">
        <v>20</v>
      </c>
      <c r="K69" s="37" t="str">
        <f>J69</f>
        <v>-</v>
      </c>
      <c r="L69" s="37" t="str">
        <f>J69</f>
        <v>-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>J69*0.1</f>
        <v>#VALUE!</v>
      </c>
      <c r="R69" s="6"/>
      <c r="S69" s="2"/>
    </row>
    <row r="70" spans="1:21" s="12" customFormat="1" ht="37.5" hidden="1">
      <c r="A70" s="92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 t="s">
        <v>20</v>
      </c>
      <c r="K70" s="37" t="str">
        <f t="shared" ref="K70:K73" si="2">J70</f>
        <v>-</v>
      </c>
      <c r="L70" s="37" t="str">
        <f t="shared" ref="L70:L73" si="3">J70</f>
        <v>-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>J70*0.1</f>
        <v>#VALUE!</v>
      </c>
      <c r="R70" s="6"/>
      <c r="S70" s="2"/>
    </row>
    <row r="71" spans="1:21" s="12" customFormat="1" ht="37.5">
      <c r="A71" s="92" t="s">
        <v>119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66420</v>
      </c>
      <c r="K71" s="37">
        <f t="shared" si="2"/>
        <v>66420</v>
      </c>
      <c r="L71" s="37">
        <f t="shared" si="3"/>
        <v>66420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6642</v>
      </c>
      <c r="R71" s="6"/>
      <c r="S71" s="2"/>
    </row>
    <row r="72" spans="1:21" s="12" customFormat="1" ht="43.5" hidden="1" customHeight="1">
      <c r="A72" s="92" t="s">
        <v>120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 t="s">
        <v>20</v>
      </c>
      <c r="K72" s="37" t="str">
        <f t="shared" si="2"/>
        <v>-</v>
      </c>
      <c r="L72" s="37" t="str">
        <f t="shared" si="3"/>
        <v>-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>J72*0.1</f>
        <v>#VALUE!</v>
      </c>
      <c r="R72" s="6"/>
      <c r="S72" s="2"/>
    </row>
    <row r="73" spans="1:21" s="12" customFormat="1" ht="56.25" hidden="1">
      <c r="A73" s="73" t="s">
        <v>121</v>
      </c>
      <c r="B73" s="53" t="s">
        <v>106</v>
      </c>
      <c r="C73" s="53" t="s">
        <v>148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f t="shared" si="2"/>
        <v>0</v>
      </c>
      <c r="L73" s="37">
        <f t="shared" si="3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66420</v>
      </c>
      <c r="K75" s="38">
        <f>SUM(K67:K74)</f>
        <v>66420</v>
      </c>
      <c r="L75" s="38">
        <f>SUM(L67:L74)</f>
        <v>66420</v>
      </c>
      <c r="M75" s="15"/>
      <c r="N75" s="15"/>
      <c r="O75" s="15"/>
      <c r="P75" s="49">
        <v>10</v>
      </c>
      <c r="Q75" s="50">
        <f>J75*0.1</f>
        <v>6642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159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150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57" customHeight="1">
      <c r="A90" s="210" t="s">
        <v>150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150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.75" customHeight="1">
      <c r="A92" s="210" t="s">
        <v>151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123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164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4" fitToHeight="0" orientation="landscape" verticalDpi="0" r:id="rId1"/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3:AE145"/>
  <sheetViews>
    <sheetView view="pageBreakPreview" topLeftCell="B120" zoomScale="80" zoomScaleSheetLayoutView="80" workbookViewId="0">
      <selection activeCell="N14" sqref="N14:O14"/>
    </sheetView>
  </sheetViews>
  <sheetFormatPr defaultRowHeight="18.75"/>
  <cols>
    <col min="1" max="1" width="35.7109375" style="1" customWidth="1"/>
    <col min="2" max="2" width="19.28515625" style="1" customWidth="1"/>
    <col min="3" max="3" width="14.5703125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169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175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176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182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82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6"/>
      <c r="P35" s="6"/>
      <c r="Q35" s="6"/>
      <c r="R35" s="6"/>
    </row>
    <row r="36" spans="1:18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"/>
      <c r="P36" s="6"/>
      <c r="Q36" s="6"/>
      <c r="R36" s="6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"/>
      <c r="P37" s="6"/>
      <c r="Q37" s="6"/>
      <c r="R37" s="6"/>
    </row>
    <row r="38" spans="1:18" ht="37.5" hidden="1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 hidden="1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 hidden="1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 hidden="1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 hidden="1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 hidden="1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 hidden="1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 hidden="1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 hidden="1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 hidden="1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9"/>
      <c r="G53" s="102" t="s">
        <v>160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 hidden="1">
      <c r="A54" s="216"/>
      <c r="B54" s="217"/>
      <c r="C54" s="217"/>
      <c r="D54" s="217"/>
      <c r="E54" s="219"/>
      <c r="F54" s="109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 hidden="1">
      <c r="A55" s="216"/>
      <c r="B55" s="217"/>
      <c r="C55" s="217"/>
      <c r="D55" s="217"/>
      <c r="E55" s="220"/>
      <c r="F55" s="109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121</v>
      </c>
      <c r="B56" s="115" t="s">
        <v>106</v>
      </c>
      <c r="C56" s="129" t="s">
        <v>148</v>
      </c>
      <c r="D56" s="113" t="s">
        <v>75</v>
      </c>
      <c r="E56" s="15" t="s">
        <v>28</v>
      </c>
      <c r="F56" s="131" t="s">
        <v>20</v>
      </c>
      <c r="G56" s="102" t="s">
        <v>160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"/>
      <c r="P56" s="6"/>
      <c r="Q56" s="6"/>
      <c r="R56" s="6"/>
    </row>
    <row r="57" spans="1:19" ht="63.75" hidden="1" customHeight="1">
      <c r="A57" s="110"/>
      <c r="B57" s="112"/>
      <c r="C57" s="129"/>
      <c r="D57" s="112"/>
      <c r="E57" s="11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0"/>
      <c r="B58" s="112"/>
      <c r="C58" s="130"/>
      <c r="D58" s="112"/>
      <c r="E58" s="112"/>
      <c r="F58" s="131"/>
      <c r="G58" s="102" t="s">
        <v>162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6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"/>
      <c r="P59" s="6"/>
      <c r="Q59" s="6"/>
      <c r="R59" s="6"/>
    </row>
    <row r="60" spans="1:19" s="12" customFormat="1" hidden="1">
      <c r="A60" s="97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9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customHeight="1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101304</v>
      </c>
      <c r="K68" s="37">
        <f>J68</f>
        <v>101304</v>
      </c>
      <c r="L68" s="37">
        <f>J68</f>
        <v>101304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3" si="0">J68*0.1</f>
        <v>10130.400000000001</v>
      </c>
      <c r="R68" s="6"/>
      <c r="S68" s="2"/>
    </row>
    <row r="69" spans="1:21" s="12" customFormat="1" ht="37.5" hidden="1">
      <c r="A69" s="92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 t="s">
        <v>20</v>
      </c>
      <c r="K69" s="37" t="str">
        <f>J69</f>
        <v>-</v>
      </c>
      <c r="L69" s="37" t="str">
        <f>J69</f>
        <v>-</v>
      </c>
      <c r="M69" s="15" t="s">
        <v>20</v>
      </c>
      <c r="N69" s="15" t="s">
        <v>20</v>
      </c>
      <c r="O69" s="15" t="s">
        <v>20</v>
      </c>
      <c r="P69" s="49">
        <v>10</v>
      </c>
      <c r="Q69" s="50" t="e">
        <f t="shared" si="0"/>
        <v>#VALUE!</v>
      </c>
      <c r="R69" s="6"/>
      <c r="S69" s="2"/>
    </row>
    <row r="70" spans="1:21" s="12" customFormat="1" ht="37.5" hidden="1">
      <c r="A70" s="92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 t="s">
        <v>20</v>
      </c>
      <c r="K70" s="37" t="str">
        <f t="shared" ref="K70:K73" si="1">J70</f>
        <v>-</v>
      </c>
      <c r="L70" s="37" t="str">
        <f t="shared" ref="L70:L73" si="2">J70</f>
        <v>-</v>
      </c>
      <c r="M70" s="15" t="s">
        <v>20</v>
      </c>
      <c r="N70" s="15" t="s">
        <v>20</v>
      </c>
      <c r="O70" s="15" t="s">
        <v>20</v>
      </c>
      <c r="P70" s="49">
        <v>10</v>
      </c>
      <c r="Q70" s="50" t="e">
        <f t="shared" si="0"/>
        <v>#VALUE!</v>
      </c>
      <c r="R70" s="6"/>
      <c r="S70" s="2"/>
    </row>
    <row r="71" spans="1:21" s="12" customFormat="1" ht="37.5" hidden="1">
      <c r="A71" s="92" t="s">
        <v>119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 t="s">
        <v>20</v>
      </c>
      <c r="K71" s="37" t="str">
        <f t="shared" si="1"/>
        <v>-</v>
      </c>
      <c r="L71" s="37" t="str">
        <f t="shared" si="2"/>
        <v>-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0"/>
        <v>#VALUE!</v>
      </c>
      <c r="R71" s="6"/>
      <c r="S71" s="2"/>
    </row>
    <row r="72" spans="1:21" s="12" customFormat="1" ht="43.5" hidden="1" customHeight="1">
      <c r="A72" s="92" t="s">
        <v>120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 t="s">
        <v>20</v>
      </c>
      <c r="K72" s="37" t="str">
        <f t="shared" si="1"/>
        <v>-</v>
      </c>
      <c r="L72" s="37" t="str">
        <f t="shared" si="2"/>
        <v>-</v>
      </c>
      <c r="M72" s="15" t="s">
        <v>20</v>
      </c>
      <c r="N72" s="15" t="s">
        <v>20</v>
      </c>
      <c r="O72" s="15" t="s">
        <v>20</v>
      </c>
      <c r="P72" s="49">
        <v>10</v>
      </c>
      <c r="Q72" s="50" t="e">
        <f t="shared" si="0"/>
        <v>#VALUE!</v>
      </c>
      <c r="R72" s="6"/>
      <c r="S72" s="2"/>
    </row>
    <row r="73" spans="1:21" s="12" customFormat="1" ht="75" hidden="1">
      <c r="A73" s="73" t="s">
        <v>121</v>
      </c>
      <c r="B73" s="53" t="s">
        <v>106</v>
      </c>
      <c r="C73" s="53" t="s">
        <v>148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f t="shared" si="1"/>
        <v>0</v>
      </c>
      <c r="L73" s="37">
        <f t="shared" si="2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101304</v>
      </c>
      <c r="K75" s="38">
        <f>SUM(K67:K74)</f>
        <v>101304</v>
      </c>
      <c r="L75" s="38">
        <f>SUM(L67:L74)</f>
        <v>101304</v>
      </c>
      <c r="M75" s="15"/>
      <c r="N75" s="15"/>
      <c r="O75" s="15"/>
      <c r="P75" s="49">
        <v>10</v>
      </c>
      <c r="Q75" s="50">
        <f>J75*0.1</f>
        <v>10130.400000000001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159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152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152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152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57.75" customHeight="1">
      <c r="A92" s="210" t="s">
        <v>153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123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 ht="9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164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29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1" fitToHeight="0" orientation="landscape" verticalDpi="0" r:id="rId1"/>
  <rowBreaks count="1" manualBreakCount="1">
    <brk id="27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theme="3" tint="0.79998168889431442"/>
  </sheetPr>
  <dimension ref="A3:AE145"/>
  <sheetViews>
    <sheetView view="pageBreakPreview" topLeftCell="A123" zoomScale="80" zoomScaleSheetLayoutView="80" workbookViewId="0">
      <selection activeCell="G35" sqref="G35:G36"/>
    </sheetView>
  </sheetViews>
  <sheetFormatPr defaultRowHeight="18.75"/>
  <cols>
    <col min="1" max="1" width="36" style="1" customWidth="1"/>
    <col min="2" max="2" width="18" style="1" customWidth="1"/>
    <col min="3" max="3" width="17.28515625" style="1" customWidth="1"/>
    <col min="4" max="4" width="24.7109375" style="1" customWidth="1"/>
    <col min="5" max="5" width="21.140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5.140625" style="1" customWidth="1"/>
    <col min="14" max="15" width="16.28515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170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175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176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182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90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 s="2" customFormat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 s="2" customFormat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s="2" customFormat="1" ht="76.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s="2" customFormat="1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69"/>
      <c r="P35" s="69"/>
      <c r="Q35" s="69"/>
      <c r="R35" s="69"/>
    </row>
    <row r="36" spans="1:18" s="2" customFormat="1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9"/>
      <c r="P36" s="69"/>
      <c r="Q36" s="69"/>
      <c r="R36" s="69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9"/>
      <c r="Q37" s="69"/>
      <c r="R37" s="69"/>
    </row>
    <row r="38" spans="1:18" s="2" customFormat="1" ht="37.5" hidden="1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 hidden="1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 hidden="1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4"/>
      <c r="G53" s="102" t="s">
        <v>160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222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223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hidden="1" customHeight="1">
      <c r="A56" s="114" t="s">
        <v>121</v>
      </c>
      <c r="B56" s="115" t="s">
        <v>106</v>
      </c>
      <c r="C56" s="129" t="s">
        <v>148</v>
      </c>
      <c r="D56" s="113" t="s">
        <v>75</v>
      </c>
      <c r="E56" s="15" t="s">
        <v>28</v>
      </c>
      <c r="F56" s="131" t="s">
        <v>20</v>
      </c>
      <c r="G56" s="102" t="s">
        <v>160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9"/>
      <c r="Q56" s="69"/>
      <c r="R56" s="69"/>
    </row>
    <row r="57" spans="1:18" ht="63.75" hidden="1" customHeight="1">
      <c r="A57" s="111"/>
      <c r="B57" s="112"/>
      <c r="C57" s="129"/>
      <c r="D57" s="112"/>
      <c r="E57" s="11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 hidden="1" customHeight="1">
      <c r="A58" s="111"/>
      <c r="B58" s="112"/>
      <c r="C58" s="130"/>
      <c r="D58" s="112"/>
      <c r="E58" s="112"/>
      <c r="F58" s="131"/>
      <c r="G58" s="102" t="s">
        <v>162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9"/>
      <c r="Q59" s="69"/>
      <c r="R59" s="69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"/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/>
      <c r="K67" s="37">
        <f>J67</f>
        <v>0</v>
      </c>
      <c r="L67" s="37">
        <f>J67</f>
        <v>0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 t="shared" ref="Q67:Q73" si="0">J67*0.1</f>
        <v>0</v>
      </c>
      <c r="R67" s="6"/>
      <c r="S67" s="2"/>
    </row>
    <row r="68" spans="1:21" s="12" customFormat="1" ht="25.5" customHeight="1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29718</v>
      </c>
      <c r="K68" s="37">
        <f>J68</f>
        <v>29718</v>
      </c>
      <c r="L68" s="37">
        <f>J68</f>
        <v>29718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si="0"/>
        <v>2971.8</v>
      </c>
      <c r="R68" s="6"/>
      <c r="S68" s="2"/>
    </row>
    <row r="69" spans="1:21" s="12" customFormat="1" ht="37.5">
      <c r="A69" s="92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27171</v>
      </c>
      <c r="K69" s="37">
        <f>J69</f>
        <v>27171</v>
      </c>
      <c r="L69" s="37">
        <f>J69</f>
        <v>27171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0"/>
        <v>2717.1000000000004</v>
      </c>
      <c r="R69" s="6"/>
      <c r="S69" s="2"/>
    </row>
    <row r="70" spans="1:21" s="12" customFormat="1" ht="37.5">
      <c r="A70" s="92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318078</v>
      </c>
      <c r="K70" s="37">
        <f t="shared" ref="K70:K73" si="1">J70</f>
        <v>318078</v>
      </c>
      <c r="L70" s="37">
        <f t="shared" ref="L70:L73" si="2">J70</f>
        <v>318078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0"/>
        <v>31807.800000000003</v>
      </c>
      <c r="R70" s="6"/>
      <c r="S70" s="2"/>
    </row>
    <row r="71" spans="1:21" s="12" customFormat="1" ht="37.5">
      <c r="A71" s="92" t="s">
        <v>119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22554</v>
      </c>
      <c r="K71" s="37">
        <f t="shared" si="1"/>
        <v>22554</v>
      </c>
      <c r="L71" s="37">
        <f t="shared" si="2"/>
        <v>22554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 t="shared" si="0"/>
        <v>2255.4</v>
      </c>
      <c r="R71" s="6"/>
      <c r="S71" s="2"/>
    </row>
    <row r="72" spans="1:21" s="12" customFormat="1" ht="43.5" customHeight="1">
      <c r="A72" s="92" t="s">
        <v>120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139392</v>
      </c>
      <c r="K72" s="37">
        <f t="shared" si="1"/>
        <v>139392</v>
      </c>
      <c r="L72" s="37">
        <f t="shared" si="2"/>
        <v>139392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si="0"/>
        <v>13939.2</v>
      </c>
      <c r="R72" s="6"/>
      <c r="S72" s="2"/>
    </row>
    <row r="73" spans="1:21" s="12" customFormat="1" ht="93.75" hidden="1">
      <c r="A73" s="73" t="s">
        <v>121</v>
      </c>
      <c r="B73" s="53" t="s">
        <v>106</v>
      </c>
      <c r="C73" s="53" t="s">
        <v>148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f t="shared" si="1"/>
        <v>0</v>
      </c>
      <c r="L73" s="37">
        <f t="shared" si="2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0"/>
        <v>0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536913</v>
      </c>
      <c r="K75" s="38">
        <f>SUM(K67:K74)</f>
        <v>536913</v>
      </c>
      <c r="L75" s="38">
        <f>SUM(L67:L74)</f>
        <v>536913</v>
      </c>
      <c r="M75" s="15"/>
      <c r="N75" s="15"/>
      <c r="O75" s="15"/>
      <c r="P75" s="49">
        <v>10</v>
      </c>
      <c r="Q75" s="50">
        <f>J75*0.1</f>
        <v>53691.3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159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154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154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154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57.75" customHeight="1">
      <c r="A92" s="210" t="s">
        <v>155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123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6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37.5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 ht="12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164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0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G64:G65"/>
    <mergeCell ref="H64:I64"/>
    <mergeCell ref="J64:J65"/>
    <mergeCell ref="K64:K65"/>
    <mergeCell ref="E80:K80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87:D87"/>
    <mergeCell ref="E87:G87"/>
    <mergeCell ref="H87:L87"/>
    <mergeCell ref="A88:D88"/>
    <mergeCell ref="E88:G88"/>
    <mergeCell ref="A76:O76"/>
    <mergeCell ref="A77:O77"/>
    <mergeCell ref="A78:K78"/>
    <mergeCell ref="E79:K79"/>
    <mergeCell ref="H88:L88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F102:F103"/>
    <mergeCell ref="E130:L130"/>
    <mergeCell ref="B131:D131"/>
    <mergeCell ref="E131:L131"/>
    <mergeCell ref="B132:D132"/>
    <mergeCell ref="E132:L132"/>
    <mergeCell ref="A137:O137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B130:D130"/>
    <mergeCell ref="A123:L123"/>
    <mergeCell ref="A124:L124"/>
    <mergeCell ref="A125:O125"/>
    <mergeCell ref="A126:O126"/>
    <mergeCell ref="A128:O128"/>
    <mergeCell ref="B129:D129"/>
    <mergeCell ref="E129:L129"/>
    <mergeCell ref="P63:Q63"/>
    <mergeCell ref="P64:P65"/>
    <mergeCell ref="Q64:Q65"/>
    <mergeCell ref="A127:O127"/>
    <mergeCell ref="A117:O117"/>
    <mergeCell ref="A97:L97"/>
    <mergeCell ref="A99:L99"/>
    <mergeCell ref="A100:J100"/>
    <mergeCell ref="A101:A103"/>
    <mergeCell ref="A118:L118"/>
    <mergeCell ref="A119:L119"/>
    <mergeCell ref="A120:L120"/>
    <mergeCell ref="A121:L121"/>
    <mergeCell ref="G102:G103"/>
    <mergeCell ref="H102:I102"/>
    <mergeCell ref="J102:J103"/>
    <mergeCell ref="K102:K103"/>
    <mergeCell ref="A61:O61"/>
    <mergeCell ref="A62:J62"/>
    <mergeCell ref="C56:C58"/>
    <mergeCell ref="F56:F58"/>
    <mergeCell ref="A122:L122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F113:F114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1" fitToHeight="4" orientation="landscape" verticalDpi="0" r:id="rId1"/>
  <rowBreaks count="2" manualBreakCount="2">
    <brk id="27" max="16" man="1"/>
    <brk id="9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3:AE145"/>
  <sheetViews>
    <sheetView view="pageBreakPreview" zoomScale="80" zoomScaleSheetLayoutView="80" workbookViewId="0">
      <selection activeCell="N14" sqref="N14:O14"/>
    </sheetView>
  </sheetViews>
  <sheetFormatPr defaultRowHeight="18.75"/>
  <cols>
    <col min="1" max="1" width="42.42578125" style="1" customWidth="1"/>
    <col min="2" max="2" width="16.7109375" style="1" customWidth="1"/>
    <col min="3" max="3" width="18" style="1" customWidth="1"/>
    <col min="4" max="4" width="24.7109375" style="1" customWidth="1"/>
    <col min="5" max="5" width="21.285156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2" width="13.7109375" style="1" customWidth="1"/>
    <col min="13" max="13" width="14.5703125" style="1" customWidth="1"/>
    <col min="14" max="14" width="12.7109375" style="1" customWidth="1"/>
    <col min="15" max="15" width="14.14062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171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66"/>
      <c r="B8" s="67"/>
      <c r="C8" s="67"/>
      <c r="D8" s="67"/>
      <c r="E8" s="67"/>
      <c r="F8" s="67"/>
      <c r="G8" s="67"/>
      <c r="H8" s="67"/>
      <c r="I8" s="67"/>
      <c r="J8" s="67"/>
      <c r="K8" s="59"/>
      <c r="L8" s="59"/>
      <c r="M8" s="59"/>
      <c r="N8" s="194" t="s">
        <v>1</v>
      </c>
      <c r="O8" s="195"/>
      <c r="P8" s="67"/>
      <c r="Q8" s="67"/>
      <c r="R8" s="67"/>
    </row>
    <row r="9" spans="1:18" ht="16.5" customHeight="1">
      <c r="A9" s="66"/>
      <c r="B9" s="67"/>
      <c r="C9" s="67"/>
      <c r="D9" s="67"/>
      <c r="E9" s="67"/>
      <c r="F9" s="67"/>
      <c r="G9" s="67"/>
      <c r="H9" s="67"/>
      <c r="I9" s="67"/>
      <c r="J9" s="67"/>
      <c r="K9" s="181" t="s">
        <v>3</v>
      </c>
      <c r="L9" s="181"/>
      <c r="M9" s="182"/>
      <c r="N9" s="196" t="s">
        <v>4</v>
      </c>
      <c r="O9" s="197"/>
      <c r="P9" s="67"/>
      <c r="Q9" s="67"/>
      <c r="R9" s="67"/>
    </row>
    <row r="10" spans="1:18" ht="16.5" customHeight="1">
      <c r="A10" s="66"/>
      <c r="B10" s="67"/>
      <c r="C10" s="67"/>
      <c r="D10" s="67"/>
      <c r="E10" s="67"/>
      <c r="F10" s="67"/>
      <c r="G10" s="67"/>
      <c r="H10" s="67"/>
      <c r="I10" s="67"/>
      <c r="J10" s="67"/>
      <c r="K10" s="185" t="s">
        <v>92</v>
      </c>
      <c r="L10" s="185"/>
      <c r="M10" s="186"/>
      <c r="N10" s="179" t="s">
        <v>175</v>
      </c>
      <c r="O10" s="180"/>
      <c r="P10" s="67"/>
      <c r="Q10" s="67"/>
      <c r="R10" s="67"/>
    </row>
    <row r="11" spans="1:18" ht="16.5" customHeight="1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185" t="s">
        <v>93</v>
      </c>
      <c r="L11" s="185"/>
      <c r="M11" s="186"/>
      <c r="N11" s="179" t="s">
        <v>176</v>
      </c>
      <c r="O11" s="180"/>
      <c r="P11" s="67"/>
      <c r="Q11" s="67"/>
      <c r="R11" s="67"/>
    </row>
    <row r="12" spans="1:18" ht="16.5" customHeight="1">
      <c r="A12" s="66"/>
      <c r="B12" s="67"/>
      <c r="C12" s="67"/>
      <c r="D12" s="67"/>
      <c r="E12" s="67"/>
      <c r="F12" s="67"/>
      <c r="G12" s="67"/>
      <c r="H12" s="67"/>
      <c r="I12" s="67"/>
      <c r="J12" s="67"/>
      <c r="K12" s="44"/>
      <c r="L12" s="44"/>
      <c r="M12" s="45" t="s">
        <v>94</v>
      </c>
      <c r="N12" s="46"/>
      <c r="O12" s="47"/>
      <c r="P12" s="67"/>
      <c r="Q12" s="67"/>
      <c r="R12" s="67"/>
    </row>
    <row r="13" spans="1:18" ht="16.5" customHeight="1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181" t="s">
        <v>95</v>
      </c>
      <c r="L13" s="181"/>
      <c r="M13" s="182"/>
      <c r="N13" s="183" t="s">
        <v>182</v>
      </c>
      <c r="O13" s="184"/>
      <c r="P13" s="67"/>
      <c r="Q13" s="67"/>
      <c r="R13" s="67"/>
    </row>
    <row r="14" spans="1:18" ht="16.5" customHeight="1">
      <c r="A14" s="66"/>
      <c r="B14" s="67"/>
      <c r="C14" s="67"/>
      <c r="D14" s="67"/>
      <c r="E14" s="67"/>
      <c r="F14" s="67"/>
      <c r="G14" s="67"/>
      <c r="H14" s="67"/>
      <c r="I14" s="67"/>
      <c r="J14" s="67"/>
      <c r="K14" s="181"/>
      <c r="L14" s="181"/>
      <c r="M14" s="182"/>
      <c r="N14" s="183"/>
      <c r="O14" s="184"/>
      <c r="P14" s="67"/>
      <c r="Q14" s="67"/>
      <c r="R14" s="67"/>
    </row>
    <row r="15" spans="1:18" ht="16.5" customHeight="1">
      <c r="A15" s="66"/>
      <c r="B15" s="67"/>
      <c r="C15" s="67"/>
      <c r="D15" s="67"/>
      <c r="E15" s="67"/>
      <c r="F15" s="67"/>
      <c r="G15" s="67"/>
      <c r="H15" s="67"/>
      <c r="I15" s="67"/>
      <c r="J15" s="67"/>
      <c r="K15" s="68"/>
      <c r="L15" s="68"/>
      <c r="M15" s="63"/>
      <c r="N15" s="64"/>
      <c r="O15" s="64"/>
      <c r="P15" s="67"/>
      <c r="Q15" s="67"/>
      <c r="R15" s="67"/>
    </row>
    <row r="16" spans="1:18" ht="16.5" customHeight="1">
      <c r="A16" s="66"/>
      <c r="B16" s="67"/>
      <c r="C16" s="67"/>
      <c r="D16" s="67"/>
      <c r="E16" s="67"/>
      <c r="F16" s="67"/>
      <c r="G16" s="67"/>
      <c r="H16" s="67"/>
      <c r="I16" s="67"/>
      <c r="J16" s="67"/>
      <c r="K16" s="68"/>
      <c r="L16" s="68"/>
      <c r="M16" s="63"/>
      <c r="N16" s="64"/>
      <c r="O16" s="64"/>
      <c r="P16" s="67"/>
      <c r="Q16" s="67"/>
      <c r="R16" s="67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67"/>
      <c r="Q17" s="67"/>
      <c r="R17" s="67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67"/>
      <c r="Q18" s="67"/>
      <c r="R18" s="67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9"/>
      <c r="C21" s="59"/>
      <c r="D21" s="59"/>
      <c r="E21" s="59"/>
      <c r="F21" s="59"/>
      <c r="G21" s="59"/>
      <c r="H21" s="59"/>
      <c r="I21" s="59"/>
      <c r="J21" s="59"/>
      <c r="K21" s="65"/>
      <c r="L21" s="65"/>
      <c r="M21" s="65"/>
      <c r="N21" s="204"/>
      <c r="O21" s="204"/>
      <c r="P21" s="62"/>
      <c r="Q21" s="62"/>
      <c r="R21" s="62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2"/>
      <c r="Q22" s="62"/>
      <c r="R22" s="62"/>
    </row>
    <row r="23" spans="1:18" ht="23.25">
      <c r="A23" s="205" t="s">
        <v>111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2"/>
      <c r="Q23" s="62"/>
      <c r="R23" s="62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2"/>
      <c r="Q24" s="62"/>
      <c r="R24" s="62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2"/>
      <c r="Q25" s="62"/>
      <c r="R25" s="62"/>
    </row>
    <row r="26" spans="1:18" ht="26.2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2"/>
      <c r="Q26" s="62"/>
      <c r="R26" s="62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68"/>
      <c r="L27" s="68"/>
      <c r="M27" s="63"/>
      <c r="N27" s="64"/>
      <c r="O27" s="64"/>
      <c r="P27" s="62"/>
      <c r="Q27" s="62"/>
      <c r="R27" s="62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2"/>
      <c r="Q28" s="62"/>
      <c r="R28" s="62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56"/>
      <c r="P29" s="62"/>
      <c r="Q29" s="62"/>
      <c r="R29" s="62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56"/>
      <c r="P30" s="62"/>
      <c r="Q30" s="62"/>
      <c r="R30" s="62"/>
    </row>
    <row r="31" spans="1:18" ht="18.75" customHeight="1">
      <c r="A31" s="56" t="s">
        <v>8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177"/>
      <c r="N31" s="143"/>
      <c r="O31" s="56"/>
      <c r="P31" s="62"/>
      <c r="Q31" s="62"/>
      <c r="R31" s="62"/>
    </row>
    <row r="32" spans="1:18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2"/>
      <c r="N32" s="25"/>
      <c r="O32" s="62"/>
      <c r="P32" s="62"/>
      <c r="Q32" s="62"/>
      <c r="R32" s="62"/>
    </row>
    <row r="33" spans="1:18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2"/>
      <c r="L33" s="62"/>
      <c r="M33" s="62"/>
      <c r="N33" s="25"/>
      <c r="O33" s="62"/>
      <c r="P33" s="62"/>
      <c r="Q33" s="62"/>
      <c r="R33" s="62"/>
    </row>
    <row r="34" spans="1:18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2"/>
      <c r="P34" s="62"/>
      <c r="Q34" s="62"/>
      <c r="R34" s="62"/>
    </row>
    <row r="35" spans="1:18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62"/>
      <c r="P35" s="62"/>
      <c r="Q35" s="62"/>
      <c r="R35" s="62"/>
    </row>
    <row r="36" spans="1:18" ht="112.5">
      <c r="A36" s="135"/>
      <c r="B36" s="61" t="s">
        <v>17</v>
      </c>
      <c r="C36" s="61" t="s">
        <v>18</v>
      </c>
      <c r="D36" s="61" t="s">
        <v>79</v>
      </c>
      <c r="E36" s="61" t="s">
        <v>19</v>
      </c>
      <c r="F36" s="61" t="s">
        <v>20</v>
      </c>
      <c r="G36" s="135"/>
      <c r="H36" s="61" t="s">
        <v>21</v>
      </c>
      <c r="I36" s="61" t="s">
        <v>22</v>
      </c>
      <c r="J36" s="134"/>
      <c r="K36" s="134"/>
      <c r="L36" s="135"/>
      <c r="M36" s="173"/>
      <c r="N36" s="162"/>
      <c r="O36" s="62"/>
      <c r="P36" s="62"/>
      <c r="Q36" s="62"/>
      <c r="R36" s="62"/>
    </row>
    <row r="37" spans="1:18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2"/>
      <c r="P37" s="62"/>
      <c r="Q37" s="62"/>
      <c r="R37" s="62"/>
    </row>
    <row r="38" spans="1:18" ht="37.5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ht="56.25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ht="75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ht="37.5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ht="56.25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ht="75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ht="37.5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ht="56.25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ht="75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ht="37.5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ht="56.25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9" ht="75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9" ht="37.5" hidden="1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9" ht="56.25" hidden="1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9" ht="75" hidden="1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9" ht="37.5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5"/>
      <c r="G53" s="102" t="s">
        <v>160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9" ht="56.25">
      <c r="A54" s="216"/>
      <c r="B54" s="217"/>
      <c r="C54" s="217"/>
      <c r="D54" s="217"/>
      <c r="E54" s="219"/>
      <c r="F54" s="222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9" ht="75">
      <c r="A55" s="216"/>
      <c r="B55" s="217"/>
      <c r="C55" s="217"/>
      <c r="D55" s="217"/>
      <c r="E55" s="220"/>
      <c r="F55" s="226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9" ht="42" hidden="1" customHeight="1">
      <c r="A56" s="114" t="s">
        <v>121</v>
      </c>
      <c r="B56" s="115" t="s">
        <v>106</v>
      </c>
      <c r="C56" s="129" t="s">
        <v>148</v>
      </c>
      <c r="D56" s="113" t="s">
        <v>75</v>
      </c>
      <c r="E56" s="15" t="s">
        <v>28</v>
      </c>
      <c r="F56" s="131" t="s">
        <v>20</v>
      </c>
      <c r="G56" s="102" t="s">
        <v>160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2"/>
      <c r="P56" s="62"/>
      <c r="Q56" s="62"/>
      <c r="R56" s="62"/>
    </row>
    <row r="57" spans="1:19" ht="63.75" hidden="1" customHeight="1">
      <c r="A57" s="111"/>
      <c r="B57" s="112"/>
      <c r="C57" s="129"/>
      <c r="D57" s="112"/>
      <c r="E57" s="11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9" ht="75" hidden="1" customHeight="1">
      <c r="A58" s="111"/>
      <c r="B58" s="112"/>
      <c r="C58" s="130"/>
      <c r="D58" s="112"/>
      <c r="E58" s="112"/>
      <c r="F58" s="131"/>
      <c r="G58" s="102" t="s">
        <v>162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9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2"/>
      <c r="P59" s="62"/>
      <c r="Q59" s="62"/>
      <c r="R59" s="62"/>
    </row>
    <row r="60" spans="1:19" s="1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2"/>
      <c r="P60" s="62"/>
      <c r="Q60" s="62"/>
      <c r="R60" s="62"/>
      <c r="S60" s="2"/>
    </row>
    <row r="61" spans="1:19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2"/>
      <c r="Q61" s="62"/>
      <c r="R61" s="62"/>
    </row>
    <row r="62" spans="1:19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56"/>
      <c r="L62" s="56"/>
      <c r="M62" s="56"/>
      <c r="N62" s="56"/>
      <c r="O62" s="56"/>
      <c r="P62" s="62"/>
      <c r="Q62" s="62"/>
      <c r="R62" s="62"/>
    </row>
    <row r="63" spans="1:19" ht="95.2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2"/>
    </row>
    <row r="64" spans="1:19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62"/>
    </row>
    <row r="65" spans="1:21" ht="112.5">
      <c r="A65" s="166"/>
      <c r="B65" s="58" t="s">
        <v>17</v>
      </c>
      <c r="C65" s="58" t="s">
        <v>18</v>
      </c>
      <c r="D65" s="58" t="s">
        <v>90</v>
      </c>
      <c r="E65" s="58" t="s">
        <v>19</v>
      </c>
      <c r="F65" s="58" t="s">
        <v>20</v>
      </c>
      <c r="G65" s="166"/>
      <c r="H65" s="58" t="s">
        <v>26</v>
      </c>
      <c r="I65" s="58" t="s">
        <v>22</v>
      </c>
      <c r="J65" s="134"/>
      <c r="K65" s="134"/>
      <c r="L65" s="135"/>
      <c r="M65" s="134"/>
      <c r="N65" s="134"/>
      <c r="O65" s="135"/>
      <c r="P65" s="161"/>
      <c r="Q65" s="162"/>
      <c r="R65" s="62"/>
    </row>
    <row r="66" spans="1:21">
      <c r="A66" s="58">
        <v>1</v>
      </c>
      <c r="B66" s="58">
        <v>2</v>
      </c>
      <c r="C66" s="58">
        <v>3</v>
      </c>
      <c r="D66" s="58">
        <v>4</v>
      </c>
      <c r="E66" s="58">
        <v>5</v>
      </c>
      <c r="F66" s="58">
        <v>6</v>
      </c>
      <c r="G66" s="58">
        <v>7</v>
      </c>
      <c r="H66" s="58">
        <v>8</v>
      </c>
      <c r="I66" s="58">
        <v>9</v>
      </c>
      <c r="J66" s="58">
        <v>10</v>
      </c>
      <c r="K66" s="58">
        <v>11</v>
      </c>
      <c r="L66" s="58">
        <v>12</v>
      </c>
      <c r="M66" s="58">
        <v>13</v>
      </c>
      <c r="N66" s="58">
        <v>14</v>
      </c>
      <c r="O66" s="58">
        <v>15</v>
      </c>
      <c r="P66" s="49">
        <v>16</v>
      </c>
      <c r="Q66" s="49">
        <v>17</v>
      </c>
      <c r="R66" s="62"/>
    </row>
    <row r="67" spans="1:21" s="12" customFormat="1" ht="37.5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>
        <v>123615</v>
      </c>
      <c r="K67" s="37">
        <f>J67</f>
        <v>123615</v>
      </c>
      <c r="L67" s="37">
        <f>J67</f>
        <v>123615</v>
      </c>
      <c r="M67" s="15" t="s">
        <v>20</v>
      </c>
      <c r="N67" s="15" t="s">
        <v>20</v>
      </c>
      <c r="O67" s="15" t="s">
        <v>20</v>
      </c>
      <c r="P67" s="49">
        <v>10</v>
      </c>
      <c r="Q67" s="50">
        <f>J67*0.1</f>
        <v>12361.5</v>
      </c>
      <c r="R67" s="62"/>
      <c r="S67" s="2"/>
    </row>
    <row r="68" spans="1:21" s="12" customFormat="1" ht="25.5" customHeight="1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v>15354</v>
      </c>
      <c r="K68" s="37">
        <f t="shared" ref="K68:K70" si="0">J68</f>
        <v>15354</v>
      </c>
      <c r="L68" s="37">
        <f t="shared" ref="L68:L70" si="1">J68</f>
        <v>15354</v>
      </c>
      <c r="M68" s="15" t="s">
        <v>20</v>
      </c>
      <c r="N68" s="15" t="s">
        <v>20</v>
      </c>
      <c r="O68" s="15" t="s">
        <v>20</v>
      </c>
      <c r="P68" s="49">
        <v>10</v>
      </c>
      <c r="Q68" s="50">
        <f t="shared" ref="Q68:Q74" si="2">J68*0.1</f>
        <v>1535.4</v>
      </c>
      <c r="R68" s="62"/>
      <c r="S68" s="2"/>
    </row>
    <row r="69" spans="1:21" s="12" customFormat="1" ht="36.75" customHeight="1">
      <c r="A69" s="92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14688</v>
      </c>
      <c r="K69" s="37">
        <f t="shared" si="0"/>
        <v>14688</v>
      </c>
      <c r="L69" s="37">
        <f t="shared" si="1"/>
        <v>14688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 t="shared" si="2"/>
        <v>1468.8000000000002</v>
      </c>
      <c r="R69" s="62"/>
      <c r="S69" s="2"/>
    </row>
    <row r="70" spans="1:21" s="12" customFormat="1" ht="37.5">
      <c r="A70" s="92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68472</v>
      </c>
      <c r="K70" s="37">
        <f t="shared" si="0"/>
        <v>68472</v>
      </c>
      <c r="L70" s="37">
        <f t="shared" si="1"/>
        <v>68472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 t="shared" si="2"/>
        <v>6847.2000000000007</v>
      </c>
      <c r="R70" s="62"/>
      <c r="S70" s="2"/>
    </row>
    <row r="71" spans="1:21" s="12" customFormat="1" ht="37.5" hidden="1">
      <c r="A71" s="92" t="s">
        <v>119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 t="s">
        <v>20</v>
      </c>
      <c r="K71" s="37" t="str">
        <f t="shared" ref="K71:K73" si="3">J71</f>
        <v>-</v>
      </c>
      <c r="L71" s="37" t="str">
        <f t="shared" ref="L71:L73" si="4">J71</f>
        <v>-</v>
      </c>
      <c r="M71" s="15" t="s">
        <v>20</v>
      </c>
      <c r="N71" s="15" t="s">
        <v>20</v>
      </c>
      <c r="O71" s="15" t="s">
        <v>20</v>
      </c>
      <c r="P71" s="49">
        <v>10</v>
      </c>
      <c r="Q71" s="50" t="e">
        <f t="shared" si="2"/>
        <v>#VALUE!</v>
      </c>
      <c r="R71" s="62"/>
      <c r="S71" s="2"/>
    </row>
    <row r="72" spans="1:21" s="12" customFormat="1" ht="43.5" customHeight="1">
      <c r="A72" s="92" t="s">
        <v>120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8640</v>
      </c>
      <c r="K72" s="37">
        <f t="shared" si="3"/>
        <v>8640</v>
      </c>
      <c r="L72" s="37">
        <f t="shared" si="4"/>
        <v>8640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 t="shared" si="2"/>
        <v>864</v>
      </c>
      <c r="R72" s="62"/>
      <c r="S72" s="2"/>
    </row>
    <row r="73" spans="1:21" s="12" customFormat="1" ht="93.75" hidden="1">
      <c r="A73" s="73" t="s">
        <v>121</v>
      </c>
      <c r="B73" s="53" t="s">
        <v>106</v>
      </c>
      <c r="C73" s="53" t="s">
        <v>148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/>
      <c r="K73" s="37">
        <f t="shared" si="3"/>
        <v>0</v>
      </c>
      <c r="L73" s="37">
        <f t="shared" si="4"/>
        <v>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 t="shared" si="2"/>
        <v>0</v>
      </c>
      <c r="R73" s="62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 t="shared" si="2"/>
        <v>0</v>
      </c>
      <c r="R74" s="62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230769</v>
      </c>
      <c r="K75" s="38">
        <f>SUM(K67:K74)</f>
        <v>230769</v>
      </c>
      <c r="L75" s="38">
        <f>SUM(L67:L74)</f>
        <v>230769</v>
      </c>
      <c r="M75" s="15"/>
      <c r="N75" s="15"/>
      <c r="O75" s="15"/>
      <c r="P75" s="49">
        <v>10</v>
      </c>
      <c r="Q75" s="50">
        <f>J75*0.1</f>
        <v>23076.9</v>
      </c>
      <c r="R75" s="2"/>
      <c r="S75" s="2"/>
      <c r="U75" s="2"/>
    </row>
    <row r="76" spans="1:21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62"/>
      <c r="Q76" s="62"/>
      <c r="R76" s="62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2"/>
      <c r="Q77" s="62"/>
      <c r="R77" s="62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56"/>
      <c r="M78" s="56"/>
      <c r="N78" s="56"/>
      <c r="O78" s="56"/>
      <c r="P78" s="62"/>
      <c r="Q78" s="62"/>
      <c r="R78" s="62"/>
    </row>
    <row r="79" spans="1:21" ht="37.5">
      <c r="A79" s="58" t="s">
        <v>33</v>
      </c>
      <c r="B79" s="39" t="s">
        <v>34</v>
      </c>
      <c r="C79" s="58" t="s">
        <v>35</v>
      </c>
      <c r="D79" s="58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56"/>
      <c r="M79" s="56"/>
      <c r="N79" s="56"/>
      <c r="O79" s="56"/>
      <c r="P79" s="62"/>
      <c r="Q79" s="62"/>
      <c r="R79" s="62"/>
    </row>
    <row r="80" spans="1:21" s="2" customFormat="1">
      <c r="A80" s="58">
        <v>1</v>
      </c>
      <c r="B80" s="58">
        <v>2</v>
      </c>
      <c r="C80" s="58">
        <v>3</v>
      </c>
      <c r="D80" s="58">
        <v>4</v>
      </c>
      <c r="E80" s="153">
        <v>5</v>
      </c>
      <c r="F80" s="154"/>
      <c r="G80" s="154"/>
      <c r="H80" s="154"/>
      <c r="I80" s="154"/>
      <c r="J80" s="154"/>
      <c r="K80" s="154"/>
      <c r="L80" s="56"/>
      <c r="M80" s="56"/>
      <c r="N80" s="56"/>
      <c r="O80" s="56"/>
      <c r="P80" s="62"/>
      <c r="Q80" s="62"/>
      <c r="R80" s="62"/>
    </row>
    <row r="81" spans="1:23" s="2" customFormat="1">
      <c r="A81" s="57" t="s">
        <v>20</v>
      </c>
      <c r="B81" s="57" t="s">
        <v>20</v>
      </c>
      <c r="C81" s="57" t="s">
        <v>20</v>
      </c>
      <c r="D81" s="57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56"/>
      <c r="M81" s="56"/>
      <c r="N81" s="56"/>
      <c r="O81" s="56"/>
      <c r="P81" s="62"/>
      <c r="Q81" s="62"/>
      <c r="R81" s="62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56"/>
      <c r="H82" s="56"/>
      <c r="I82" s="56"/>
      <c r="J82" s="56"/>
      <c r="K82" s="56"/>
      <c r="L82" s="56"/>
      <c r="M82" s="56"/>
      <c r="N82" s="56"/>
      <c r="O82" s="56"/>
      <c r="P82" s="62"/>
      <c r="Q82" s="62"/>
      <c r="R82" s="62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60"/>
      <c r="M83" s="60"/>
      <c r="N83" s="60"/>
      <c r="O83" s="60"/>
      <c r="P83" s="62"/>
      <c r="Q83" s="62"/>
      <c r="R83" s="62"/>
    </row>
    <row r="84" spans="1:23" s="2" customFormat="1" ht="158.25" customHeight="1">
      <c r="A84" s="145" t="s">
        <v>159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60"/>
      <c r="M84" s="60"/>
      <c r="N84" s="60"/>
      <c r="O84" s="60"/>
      <c r="P84" s="62"/>
      <c r="Q84" s="62"/>
      <c r="R84" s="62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60"/>
      <c r="M85" s="60"/>
      <c r="N85" s="60"/>
      <c r="O85" s="60"/>
      <c r="P85" s="62"/>
      <c r="Q85" s="62"/>
      <c r="R85" s="62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56"/>
      <c r="K86" s="56"/>
      <c r="L86" s="56"/>
      <c r="M86" s="56"/>
      <c r="N86" s="56"/>
      <c r="O86" s="56"/>
      <c r="P86" s="62"/>
      <c r="Q86" s="62"/>
      <c r="R86" s="62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46.5" customHeight="1">
      <c r="A89" s="210" t="s">
        <v>145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36.75" customHeight="1">
      <c r="A90" s="210" t="s">
        <v>145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42.75" customHeight="1">
      <c r="A91" s="210" t="s">
        <v>145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" customHeight="1">
      <c r="A92" s="210" t="s">
        <v>156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65"/>
      <c r="B93" s="65"/>
      <c r="C93" s="65"/>
      <c r="D93" s="65"/>
      <c r="E93" s="65"/>
      <c r="F93" s="65"/>
      <c r="G93" s="65"/>
      <c r="H93" s="65"/>
      <c r="I93" s="65"/>
      <c r="J93" s="56"/>
      <c r="K93" s="56"/>
      <c r="L93" s="56"/>
      <c r="M93" s="56"/>
      <c r="N93" s="56"/>
      <c r="O93" s="56"/>
      <c r="P93" s="62"/>
      <c r="Q93" s="62"/>
      <c r="R93" s="62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123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62"/>
      <c r="Q116" s="62"/>
      <c r="R116" s="62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2"/>
      <c r="Q117" s="62"/>
      <c r="R117" s="62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56"/>
      <c r="N118" s="56"/>
      <c r="O118" s="56"/>
      <c r="P118" s="62"/>
      <c r="Q118" s="62"/>
      <c r="R118" s="62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56"/>
      <c r="N119" s="56"/>
      <c r="O119" s="56"/>
      <c r="P119" s="62"/>
      <c r="Q119" s="62"/>
      <c r="R119" s="62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56"/>
      <c r="N120" s="56"/>
      <c r="O120" s="56"/>
      <c r="P120" s="62"/>
      <c r="Q120" s="62"/>
      <c r="R120" s="62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56"/>
      <c r="N121" s="56"/>
      <c r="O121" s="56"/>
      <c r="P121" s="62"/>
      <c r="Q121" s="62"/>
      <c r="R121" s="62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56"/>
      <c r="N122" s="56"/>
      <c r="O122" s="56"/>
      <c r="P122" s="62"/>
      <c r="Q122" s="62"/>
      <c r="R122" s="62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56"/>
      <c r="N123" s="56"/>
      <c r="O123" s="56"/>
      <c r="P123" s="62"/>
      <c r="Q123" s="62"/>
      <c r="R123" s="62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56"/>
      <c r="N124" s="56"/>
      <c r="O124" s="56"/>
      <c r="P124" s="62"/>
      <c r="Q124" s="62"/>
      <c r="R124" s="62"/>
    </row>
    <row r="125" spans="1:31" s="2" customForma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2"/>
      <c r="Q125" s="62"/>
      <c r="R125" s="62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2"/>
      <c r="Q128" s="62"/>
      <c r="R128" s="62"/>
    </row>
    <row r="129" spans="1:18" s="2" customFormat="1">
      <c r="A129" s="58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56"/>
      <c r="N129" s="56"/>
      <c r="O129" s="56"/>
      <c r="P129" s="62"/>
      <c r="Q129" s="62"/>
      <c r="R129" s="62"/>
    </row>
    <row r="130" spans="1:18" s="2" customFormat="1">
      <c r="A130" s="58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56"/>
      <c r="N130" s="56"/>
      <c r="O130" s="56"/>
      <c r="P130" s="62"/>
      <c r="Q130" s="62"/>
      <c r="R130" s="62"/>
    </row>
    <row r="131" spans="1:18" s="2" customFormat="1" ht="40.5" customHeight="1">
      <c r="A131" s="58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56"/>
      <c r="N131" s="56"/>
      <c r="O131" s="56"/>
      <c r="P131" s="62"/>
      <c r="Q131" s="62"/>
      <c r="R131" s="62"/>
    </row>
    <row r="132" spans="1:18" s="2" customFormat="1" ht="42.75" customHeight="1">
      <c r="A132" s="57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56"/>
      <c r="N132" s="56"/>
      <c r="O132" s="56"/>
      <c r="P132" s="62"/>
      <c r="Q132" s="62"/>
      <c r="R132" s="62"/>
    </row>
    <row r="133" spans="1:18" s="2" customFormat="1" ht="42" customHeight="1">
      <c r="A133" s="57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56"/>
      <c r="N133" s="56"/>
      <c r="O133" s="56"/>
      <c r="P133" s="62"/>
      <c r="Q133" s="62"/>
      <c r="R133" s="62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2"/>
      <c r="Q134" s="62"/>
      <c r="R134" s="62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2"/>
      <c r="Q135" s="62"/>
      <c r="R135" s="62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2"/>
      <c r="Q136" s="62"/>
      <c r="R136" s="62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2"/>
      <c r="Q138" s="62"/>
      <c r="R138" s="62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2"/>
      <c r="Q139" s="62"/>
      <c r="R139" s="62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2"/>
      <c r="Q140" s="62"/>
      <c r="R140" s="62"/>
    </row>
    <row r="141" spans="1:18" s="2" customForma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62"/>
      <c r="Q141" s="62"/>
      <c r="R141" s="62"/>
    </row>
    <row r="142" spans="1:18" s="122" customFormat="1">
      <c r="A142" s="122" t="s">
        <v>163</v>
      </c>
      <c r="B142" s="121"/>
      <c r="C142" s="121"/>
      <c r="D142" s="121"/>
      <c r="E142" s="121"/>
      <c r="F142" s="121"/>
      <c r="G142" s="121"/>
      <c r="H142" s="121"/>
      <c r="I142" s="121"/>
      <c r="J142" s="121"/>
      <c r="K142" s="122" t="s">
        <v>164</v>
      </c>
      <c r="L142" s="121"/>
      <c r="M142" s="121"/>
      <c r="N142" s="121"/>
      <c r="O142" s="121"/>
    </row>
    <row r="143" spans="1:18" s="2" customFormat="1">
      <c r="B143" s="56"/>
      <c r="C143" s="56"/>
      <c r="D143" s="56"/>
      <c r="E143" s="56"/>
      <c r="F143" s="56"/>
      <c r="G143" s="56"/>
      <c r="H143" s="56"/>
      <c r="I143" s="56"/>
      <c r="J143" s="56"/>
      <c r="L143" s="56"/>
      <c r="M143" s="56"/>
      <c r="N143" s="56"/>
      <c r="O143" s="56"/>
      <c r="P143" s="62"/>
      <c r="Q143" s="62"/>
      <c r="R143" s="62"/>
    </row>
    <row r="144" spans="1:18" s="2" customForma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62"/>
      <c r="Q144" s="62"/>
      <c r="R144" s="62"/>
    </row>
    <row r="145" spans="1:18" s="2" customForma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62"/>
      <c r="Q145" s="62"/>
      <c r="R145" s="62"/>
    </row>
  </sheetData>
  <mergeCells count="230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B101:D101"/>
    <mergeCell ref="E101:F101"/>
    <mergeCell ref="G101:I101"/>
    <mergeCell ref="J101:L101"/>
    <mergeCell ref="E90:G90"/>
    <mergeCell ref="H90:L90"/>
    <mergeCell ref="A91:D91"/>
    <mergeCell ref="E91:G91"/>
    <mergeCell ref="H91:L91"/>
    <mergeCell ref="A92:D92"/>
    <mergeCell ref="E92:G92"/>
    <mergeCell ref="H92:L92"/>
    <mergeCell ref="A90:D90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P110:P111"/>
    <mergeCell ref="Q110:Q111"/>
    <mergeCell ref="A113:A114"/>
    <mergeCell ref="B113:B114"/>
    <mergeCell ref="C113:C114"/>
    <mergeCell ref="D113:D114"/>
    <mergeCell ref="E113:E114"/>
    <mergeCell ref="A109:A111"/>
    <mergeCell ref="F113:F114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P109:Q109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M110:M111"/>
    <mergeCell ref="N110:N111"/>
    <mergeCell ref="O110:O111"/>
    <mergeCell ref="A108:J108"/>
    <mergeCell ref="K13:M13"/>
    <mergeCell ref="N13:O13"/>
    <mergeCell ref="K14:M14"/>
    <mergeCell ref="N14:O14"/>
    <mergeCell ref="A17:O17"/>
    <mergeCell ref="A18:O18"/>
    <mergeCell ref="A19:O19"/>
    <mergeCell ref="A20:O20"/>
    <mergeCell ref="N21:O21"/>
    <mergeCell ref="A26:J26"/>
    <mergeCell ref="K26:M26"/>
    <mergeCell ref="A5:O5"/>
    <mergeCell ref="A6:O6"/>
    <mergeCell ref="A7:R7"/>
    <mergeCell ref="N8:O8"/>
    <mergeCell ref="K9:M9"/>
    <mergeCell ref="N9:O9"/>
    <mergeCell ref="K10:M10"/>
    <mergeCell ref="N10:O10"/>
    <mergeCell ref="K11:M11"/>
    <mergeCell ref="N11:O11"/>
    <mergeCell ref="N26:O26"/>
    <mergeCell ref="A22:J22"/>
    <mergeCell ref="K22:M22"/>
    <mergeCell ref="N22:O22"/>
    <mergeCell ref="A23:J23"/>
    <mergeCell ref="K23:M23"/>
    <mergeCell ref="N23:O23"/>
    <mergeCell ref="K24:M24"/>
    <mergeCell ref="N24:O24"/>
    <mergeCell ref="A25:J25"/>
    <mergeCell ref="K25:M25"/>
    <mergeCell ref="N25:O25"/>
    <mergeCell ref="A27:J27"/>
    <mergeCell ref="A28:O28"/>
    <mergeCell ref="A29:L29"/>
    <mergeCell ref="M29:M31"/>
    <mergeCell ref="N29:N31"/>
    <mergeCell ref="A30:L30"/>
    <mergeCell ref="A32:L32"/>
    <mergeCell ref="A33:J33"/>
    <mergeCell ref="A34:A36"/>
    <mergeCell ref="B34:D35"/>
    <mergeCell ref="E34:F35"/>
    <mergeCell ref="G34:I34"/>
    <mergeCell ref="J34:L34"/>
    <mergeCell ref="M34:N34"/>
    <mergeCell ref="G35:G36"/>
    <mergeCell ref="H35:I35"/>
    <mergeCell ref="J35:J36"/>
    <mergeCell ref="K35:K36"/>
    <mergeCell ref="L35:L36"/>
    <mergeCell ref="M35:M36"/>
    <mergeCell ref="N35:N36"/>
    <mergeCell ref="A61:O61"/>
    <mergeCell ref="A62:J62"/>
    <mergeCell ref="A63:A65"/>
    <mergeCell ref="B63:D64"/>
    <mergeCell ref="E63:F64"/>
    <mergeCell ref="G63:I63"/>
    <mergeCell ref="J63:L63"/>
    <mergeCell ref="M63:O63"/>
    <mergeCell ref="C56:C58"/>
    <mergeCell ref="F56:F58"/>
    <mergeCell ref="P63:Q63"/>
    <mergeCell ref="G64:G65"/>
    <mergeCell ref="H64:I64"/>
    <mergeCell ref="J64:J65"/>
    <mergeCell ref="K64:K65"/>
    <mergeCell ref="L64:L65"/>
    <mergeCell ref="M64:M65"/>
    <mergeCell ref="N64:N65"/>
    <mergeCell ref="O64:O65"/>
    <mergeCell ref="P64:P65"/>
    <mergeCell ref="Q64:Q65"/>
    <mergeCell ref="A76:O76"/>
    <mergeCell ref="A77:O77"/>
    <mergeCell ref="A78:K78"/>
    <mergeCell ref="E79:K79"/>
    <mergeCell ref="E80:K80"/>
    <mergeCell ref="E81:K81"/>
    <mergeCell ref="A82:F82"/>
    <mergeCell ref="A83:K83"/>
    <mergeCell ref="A84:K84"/>
    <mergeCell ref="A85:K85"/>
    <mergeCell ref="A86:I86"/>
    <mergeCell ref="A116:O116"/>
    <mergeCell ref="A94:O94"/>
    <mergeCell ref="A96:L96"/>
    <mergeCell ref="M96:M98"/>
    <mergeCell ref="N96:N98"/>
    <mergeCell ref="A117:O117"/>
    <mergeCell ref="A97:L97"/>
    <mergeCell ref="A99:L99"/>
    <mergeCell ref="A100:J100"/>
    <mergeCell ref="A101:A103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F105:F106"/>
    <mergeCell ref="A118:L118"/>
    <mergeCell ref="A119:L119"/>
    <mergeCell ref="A120:L120"/>
    <mergeCell ref="A121:L121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B129:D129"/>
    <mergeCell ref="E129:L129"/>
    <mergeCell ref="B130:D130"/>
    <mergeCell ref="E130:L130"/>
    <mergeCell ref="B131:D131"/>
    <mergeCell ref="E131:L131"/>
    <mergeCell ref="A136:O136"/>
    <mergeCell ref="A137:O137"/>
    <mergeCell ref="A138:O138"/>
    <mergeCell ref="A139:O139"/>
    <mergeCell ref="A140:O140"/>
    <mergeCell ref="B132:D132"/>
    <mergeCell ref="E132:L132"/>
    <mergeCell ref="B133:D133"/>
    <mergeCell ref="E133:L133"/>
    <mergeCell ref="A134:O134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verticalDpi="0" r:id="rId1"/>
  <rowBreaks count="1" manualBreakCount="1">
    <brk id="2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3:AE145"/>
  <sheetViews>
    <sheetView tabSelected="1" view="pageBreakPreview" zoomScale="80" zoomScaleSheetLayoutView="80" workbookViewId="0">
      <selection activeCell="N14" sqref="N14:O14"/>
    </sheetView>
  </sheetViews>
  <sheetFormatPr defaultRowHeight="18.75"/>
  <cols>
    <col min="1" max="1" width="32.140625" style="1" customWidth="1"/>
    <col min="2" max="2" width="21.5703125" style="1" customWidth="1"/>
    <col min="3" max="3" width="17.28515625" style="1" customWidth="1"/>
    <col min="4" max="4" width="24.7109375" style="1" customWidth="1"/>
    <col min="5" max="5" width="20.5703125" style="1" customWidth="1"/>
    <col min="6" max="6" width="14.710937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15.5703125" style="1" customWidth="1"/>
    <col min="13" max="13" width="13.85546875" style="1" customWidth="1"/>
    <col min="14" max="14" width="13.140625" style="1" customWidth="1"/>
    <col min="15" max="15" width="13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172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175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176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182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>
      <c r="A21" s="4"/>
      <c r="B21" s="5"/>
      <c r="C21" s="5"/>
      <c r="D21" s="5"/>
      <c r="E21" s="5"/>
      <c r="F21" s="5"/>
      <c r="G21" s="5"/>
      <c r="H21" s="5"/>
      <c r="I21" s="5"/>
      <c r="J21" s="5"/>
      <c r="K21" s="20"/>
      <c r="L21" s="20"/>
      <c r="M21" s="20"/>
      <c r="N21" s="204"/>
      <c r="O21" s="204"/>
      <c r="P21" s="6"/>
      <c r="Q21" s="6"/>
      <c r="R21" s="6"/>
    </row>
    <row r="22" spans="1:18" ht="18.75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6"/>
      <c r="Q22" s="6"/>
      <c r="R22" s="6"/>
    </row>
    <row r="23" spans="1:18" ht="23.25">
      <c r="A23" s="205" t="s">
        <v>86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6"/>
      <c r="Q23" s="6"/>
      <c r="R23" s="6"/>
    </row>
    <row r="24" spans="1:18" ht="2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6"/>
      <c r="Q24" s="6"/>
      <c r="R24" s="6"/>
    </row>
    <row r="25" spans="1:18" ht="18.75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6"/>
      <c r="Q25" s="6"/>
      <c r="R25" s="6"/>
    </row>
    <row r="26" spans="1:18" ht="18.75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6"/>
      <c r="Q26" s="6"/>
      <c r="R26" s="6"/>
    </row>
    <row r="27" spans="1:18" ht="18.75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1"/>
      <c r="L27" s="21"/>
      <c r="M27" s="22"/>
      <c r="N27" s="23"/>
      <c r="O27" s="23"/>
      <c r="P27" s="6"/>
      <c r="Q27" s="6"/>
      <c r="R27" s="6"/>
    </row>
    <row r="28" spans="1:18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6"/>
      <c r="Q28" s="6"/>
      <c r="R28" s="6"/>
    </row>
    <row r="29" spans="1:18" ht="42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7"/>
      <c r="P29" s="6"/>
      <c r="Q29" s="6"/>
      <c r="R29" s="6"/>
    </row>
    <row r="30" spans="1:18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7"/>
      <c r="P30" s="6"/>
      <c r="Q30" s="6"/>
      <c r="R30" s="6"/>
    </row>
    <row r="31" spans="1:18" ht="33" customHeight="1">
      <c r="A31" s="7" t="s">
        <v>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177"/>
      <c r="N31" s="143"/>
      <c r="O31" s="7"/>
      <c r="P31" s="6"/>
      <c r="Q31" s="6"/>
      <c r="R31" s="6"/>
    </row>
    <row r="32" spans="1:18" s="2" customFormat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6"/>
      <c r="N32" s="25"/>
      <c r="O32" s="6"/>
      <c r="P32" s="6"/>
      <c r="Q32" s="6"/>
      <c r="R32" s="6"/>
    </row>
    <row r="33" spans="1:18" s="2" customFormat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6"/>
      <c r="L33" s="6"/>
      <c r="M33" s="6"/>
      <c r="N33" s="25"/>
      <c r="O33" s="6"/>
      <c r="P33" s="6"/>
      <c r="Q33" s="6"/>
      <c r="R33" s="6"/>
    </row>
    <row r="34" spans="1:18" s="2" customFormat="1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6"/>
      <c r="P34" s="6"/>
      <c r="Q34" s="6"/>
      <c r="R34" s="6"/>
    </row>
    <row r="35" spans="1:18" s="2" customFormat="1" ht="59.25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69"/>
      <c r="P35" s="6"/>
      <c r="Q35" s="6"/>
      <c r="R35" s="6"/>
    </row>
    <row r="36" spans="1:18" s="2" customFormat="1" ht="112.5">
      <c r="A36" s="135"/>
      <c r="B36" s="26" t="s">
        <v>17</v>
      </c>
      <c r="C36" s="26" t="s">
        <v>18</v>
      </c>
      <c r="D36" s="26" t="s">
        <v>79</v>
      </c>
      <c r="E36" s="26" t="s">
        <v>19</v>
      </c>
      <c r="F36" s="26" t="s">
        <v>20</v>
      </c>
      <c r="G36" s="135"/>
      <c r="H36" s="26" t="s">
        <v>21</v>
      </c>
      <c r="I36" s="26" t="s">
        <v>22</v>
      </c>
      <c r="J36" s="134"/>
      <c r="K36" s="134"/>
      <c r="L36" s="135"/>
      <c r="M36" s="173"/>
      <c r="N36" s="162"/>
      <c r="O36" s="69"/>
      <c r="P36" s="6"/>
      <c r="Q36" s="6"/>
      <c r="R36" s="6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69"/>
      <c r="P37" s="6"/>
      <c r="Q37" s="6"/>
      <c r="R37" s="6"/>
    </row>
    <row r="38" spans="1:18" s="2" customFormat="1" ht="37.5" hidden="1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5" t="s">
        <v>83</v>
      </c>
      <c r="I38" s="15">
        <v>744</v>
      </c>
      <c r="J38" s="15">
        <v>100</v>
      </c>
      <c r="K38" s="16">
        <v>100</v>
      </c>
      <c r="L38" s="16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 hidden="1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 hidden="1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 hidden="1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5" t="s">
        <v>83</v>
      </c>
      <c r="I41" s="15">
        <v>744</v>
      </c>
      <c r="J41" s="15">
        <v>100</v>
      </c>
      <c r="K41" s="16">
        <v>100</v>
      </c>
      <c r="L41" s="16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 hidden="1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 hidden="1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5" t="s">
        <v>83</v>
      </c>
      <c r="I44" s="15">
        <v>744</v>
      </c>
      <c r="J44" s="15">
        <v>100</v>
      </c>
      <c r="K44" s="16">
        <v>100</v>
      </c>
      <c r="L44" s="16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5" t="s">
        <v>83</v>
      </c>
      <c r="I47" s="15">
        <v>744</v>
      </c>
      <c r="J47" s="15">
        <v>100</v>
      </c>
      <c r="K47" s="16">
        <v>100</v>
      </c>
      <c r="L47" s="16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5" t="s">
        <v>83</v>
      </c>
      <c r="I50" s="15">
        <v>744</v>
      </c>
      <c r="J50" s="15">
        <v>100</v>
      </c>
      <c r="K50" s="16">
        <v>100</v>
      </c>
      <c r="L50" s="16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224"/>
      <c r="G53" s="102" t="s">
        <v>160</v>
      </c>
      <c r="H53" s="15" t="s">
        <v>83</v>
      </c>
      <c r="I53" s="15">
        <v>744</v>
      </c>
      <c r="J53" s="15">
        <v>100</v>
      </c>
      <c r="K53" s="16">
        <v>100</v>
      </c>
      <c r="L53" s="16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222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223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216" t="s">
        <v>121</v>
      </c>
      <c r="B56" s="227" t="s">
        <v>106</v>
      </c>
      <c r="C56" s="227" t="s">
        <v>107</v>
      </c>
      <c r="D56" s="222" t="s">
        <v>75</v>
      </c>
      <c r="E56" s="221" t="s">
        <v>28</v>
      </c>
      <c r="F56" s="131" t="s">
        <v>20</v>
      </c>
      <c r="G56" s="102" t="s">
        <v>160</v>
      </c>
      <c r="H56" s="15" t="s">
        <v>83</v>
      </c>
      <c r="I56" s="15">
        <v>744</v>
      </c>
      <c r="J56" s="15">
        <v>100</v>
      </c>
      <c r="K56" s="16">
        <v>100</v>
      </c>
      <c r="L56" s="16">
        <v>100</v>
      </c>
      <c r="M56" s="48">
        <v>10</v>
      </c>
      <c r="N56" s="48">
        <v>10</v>
      </c>
      <c r="O56" s="69"/>
      <c r="P56" s="6"/>
      <c r="Q56" s="6"/>
      <c r="R56" s="6"/>
    </row>
    <row r="57" spans="1:18" ht="63.75" customHeight="1">
      <c r="A57" s="216"/>
      <c r="B57" s="227"/>
      <c r="C57" s="227"/>
      <c r="D57" s="222"/>
      <c r="E57" s="22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216"/>
      <c r="B58" s="228"/>
      <c r="C58" s="228"/>
      <c r="D58" s="223"/>
      <c r="E58" s="223"/>
      <c r="F58" s="131"/>
      <c r="G58" s="102" t="s">
        <v>162</v>
      </c>
      <c r="H58" s="123" t="s">
        <v>181</v>
      </c>
      <c r="I58" s="126">
        <v>642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6"/>
      <c r="Q59" s="6"/>
      <c r="R59" s="6"/>
    </row>
    <row r="60" spans="1:18" s="2" customFormat="1" ht="100.5" hidden="1" customHeight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6"/>
      <c r="P60" s="6"/>
      <c r="Q60" s="6"/>
      <c r="R60" s="6"/>
    </row>
    <row r="61" spans="1:18" s="2" customFormat="1" ht="18.75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6"/>
      <c r="Q61" s="6"/>
      <c r="R61" s="6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8"/>
      <c r="L62" s="8"/>
      <c r="M62" s="8"/>
      <c r="N62" s="8"/>
      <c r="O62" s="8"/>
      <c r="P62" s="6"/>
      <c r="Q62" s="6"/>
      <c r="R62" s="6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69" t="s">
        <v>114</v>
      </c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6"/>
    </row>
    <row r="65" spans="1:21" ht="112.5">
      <c r="A65" s="166"/>
      <c r="B65" s="13" t="s">
        <v>17</v>
      </c>
      <c r="C65" s="13" t="s">
        <v>18</v>
      </c>
      <c r="D65" s="28" t="s">
        <v>90</v>
      </c>
      <c r="E65" s="13" t="s">
        <v>19</v>
      </c>
      <c r="F65" s="13" t="s">
        <v>20</v>
      </c>
      <c r="G65" s="166"/>
      <c r="H65" s="13" t="s">
        <v>26</v>
      </c>
      <c r="I65" s="13" t="s">
        <v>22</v>
      </c>
      <c r="J65" s="134"/>
      <c r="K65" s="134"/>
      <c r="L65" s="135"/>
      <c r="M65" s="134"/>
      <c r="N65" s="134"/>
      <c r="O65" s="135"/>
      <c r="P65" s="161"/>
      <c r="Q65" s="162"/>
      <c r="R65" s="6"/>
    </row>
    <row r="66" spans="1:21">
      <c r="A66" s="13">
        <v>1</v>
      </c>
      <c r="B66" s="13">
        <v>2</v>
      </c>
      <c r="C66" s="13">
        <v>3</v>
      </c>
      <c r="D66" s="13">
        <v>4</v>
      </c>
      <c r="E66" s="13">
        <v>5</v>
      </c>
      <c r="F66" s="13">
        <v>6</v>
      </c>
      <c r="G66" s="13">
        <v>7</v>
      </c>
      <c r="H66" s="13">
        <v>8</v>
      </c>
      <c r="I66" s="13">
        <v>9</v>
      </c>
      <c r="J66" s="13">
        <v>10</v>
      </c>
      <c r="K66" s="13">
        <v>11</v>
      </c>
      <c r="L66" s="13">
        <v>12</v>
      </c>
      <c r="M66" s="13">
        <v>13</v>
      </c>
      <c r="N66" s="13">
        <v>14</v>
      </c>
      <c r="O66" s="13">
        <v>15</v>
      </c>
      <c r="P66" s="49">
        <v>16</v>
      </c>
      <c r="Q66" s="49">
        <v>17</v>
      </c>
      <c r="R66" s="6"/>
    </row>
    <row r="67" spans="1:21" s="12" customFormat="1" ht="37.5" hidden="1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15" t="s">
        <v>20</v>
      </c>
      <c r="K67" s="15" t="str">
        <f>J67</f>
        <v>-</v>
      </c>
      <c r="L67" s="15" t="str">
        <f>J67</f>
        <v>-</v>
      </c>
      <c r="M67" s="15" t="s">
        <v>20</v>
      </c>
      <c r="N67" s="15" t="s">
        <v>20</v>
      </c>
      <c r="O67" s="15" t="s">
        <v>20</v>
      </c>
      <c r="P67" s="49">
        <v>5</v>
      </c>
      <c r="Q67" s="50" t="e">
        <f>J67*0.05</f>
        <v>#VALUE!</v>
      </c>
      <c r="R67" s="6"/>
      <c r="S67" s="2"/>
    </row>
    <row r="68" spans="1:21" s="12" customFormat="1" ht="25.5" hidden="1" customHeight="1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15" t="s">
        <v>20</v>
      </c>
      <c r="K68" s="15" t="str">
        <f t="shared" ref="K68" si="0">J68</f>
        <v>-</v>
      </c>
      <c r="L68" s="15" t="str">
        <f t="shared" ref="L68" si="1">J68</f>
        <v>-</v>
      </c>
      <c r="M68" s="15" t="s">
        <v>20</v>
      </c>
      <c r="N68" s="15" t="s">
        <v>20</v>
      </c>
      <c r="O68" s="15" t="s">
        <v>20</v>
      </c>
      <c r="P68" s="49">
        <v>5</v>
      </c>
      <c r="Q68" s="50" t="e">
        <f>J68*0.05</f>
        <v>#VALUE!</v>
      </c>
      <c r="R68" s="6"/>
      <c r="S68" s="2"/>
    </row>
    <row r="69" spans="1:21" s="12" customFormat="1" ht="37.5">
      <c r="A69" s="119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v>68580</v>
      </c>
      <c r="K69" s="37">
        <f>J69</f>
        <v>68580</v>
      </c>
      <c r="L69" s="37">
        <f>J69</f>
        <v>68580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6858</v>
      </c>
      <c r="R69" s="6"/>
      <c r="S69" s="2"/>
    </row>
    <row r="70" spans="1:21" s="12" customFormat="1" ht="37.5">
      <c r="A70" s="119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v>102618</v>
      </c>
      <c r="K70" s="37">
        <f t="shared" ref="K70:K73" si="2">J70</f>
        <v>102618</v>
      </c>
      <c r="L70" s="37">
        <f t="shared" ref="L70:L73" si="3">J70</f>
        <v>102618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10261.800000000001</v>
      </c>
      <c r="R70" s="6"/>
      <c r="S70" s="2"/>
    </row>
    <row r="71" spans="1:21" s="12" customFormat="1" ht="37.5">
      <c r="A71" s="120" t="s">
        <v>119</v>
      </c>
      <c r="B71" s="93" t="s">
        <v>27</v>
      </c>
      <c r="C71" s="93" t="s">
        <v>27</v>
      </c>
      <c r="D71" s="93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v>19692</v>
      </c>
      <c r="K71" s="37">
        <f t="shared" si="2"/>
        <v>19692</v>
      </c>
      <c r="L71" s="37">
        <f t="shared" si="3"/>
        <v>19692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1969.2</v>
      </c>
      <c r="R71" s="6"/>
      <c r="S71" s="2"/>
    </row>
    <row r="72" spans="1:21" s="12" customFormat="1" ht="43.5" customHeight="1">
      <c r="A72" s="116" t="s">
        <v>120</v>
      </c>
      <c r="B72" s="108" t="s">
        <v>27</v>
      </c>
      <c r="C72" s="108" t="s">
        <v>27</v>
      </c>
      <c r="D72" s="108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v>198207</v>
      </c>
      <c r="K72" s="37">
        <f t="shared" si="2"/>
        <v>198207</v>
      </c>
      <c r="L72" s="37">
        <f t="shared" si="3"/>
        <v>198207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19820.7</v>
      </c>
      <c r="R72" s="6"/>
      <c r="S72" s="2"/>
    </row>
    <row r="73" spans="1:21" s="12" customFormat="1" ht="112.5">
      <c r="A73" s="116" t="s">
        <v>121</v>
      </c>
      <c r="B73" s="117" t="s">
        <v>106</v>
      </c>
      <c r="C73" s="118" t="s">
        <v>107</v>
      </c>
      <c r="D73" s="108" t="s">
        <v>75</v>
      </c>
      <c r="E73" s="15" t="s">
        <v>28</v>
      </c>
      <c r="F73" s="15" t="s">
        <v>20</v>
      </c>
      <c r="G73" s="15" t="s">
        <v>109</v>
      </c>
      <c r="H73" s="15" t="s">
        <v>89</v>
      </c>
      <c r="I73" s="17" t="s">
        <v>105</v>
      </c>
      <c r="J73" s="37">
        <v>18840</v>
      </c>
      <c r="K73" s="37">
        <f t="shared" si="2"/>
        <v>18840</v>
      </c>
      <c r="L73" s="37">
        <f t="shared" si="3"/>
        <v>18840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1884</v>
      </c>
      <c r="R73" s="6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6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407937</v>
      </c>
      <c r="K75" s="38">
        <f>SUM(K67:K74)</f>
        <v>407937</v>
      </c>
      <c r="L75" s="38">
        <f>SUM(L67:L74)</f>
        <v>407937</v>
      </c>
      <c r="M75" s="15"/>
      <c r="N75" s="15"/>
      <c r="O75" s="15"/>
      <c r="P75" s="49">
        <v>10</v>
      </c>
      <c r="Q75" s="50">
        <f>J75*0.1</f>
        <v>40793.700000000004</v>
      </c>
      <c r="R75" s="2"/>
      <c r="S75" s="2"/>
      <c r="U75" s="2"/>
    </row>
    <row r="76" spans="1:2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6"/>
      <c r="Q76" s="6"/>
      <c r="R76" s="6"/>
    </row>
    <row r="77" spans="1:2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6"/>
      <c r="Q77" s="6"/>
      <c r="R77" s="6"/>
    </row>
    <row r="78" spans="1:2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7"/>
      <c r="M78" s="7"/>
      <c r="N78" s="7"/>
      <c r="O78" s="7"/>
      <c r="P78" s="6"/>
      <c r="Q78" s="6"/>
      <c r="R78" s="6"/>
    </row>
    <row r="79" spans="1:21" ht="37.5">
      <c r="A79" s="13" t="s">
        <v>33</v>
      </c>
      <c r="B79" s="39" t="s">
        <v>34</v>
      </c>
      <c r="C79" s="13" t="s">
        <v>35</v>
      </c>
      <c r="D79" s="13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7"/>
      <c r="M79" s="7"/>
      <c r="N79" s="7"/>
      <c r="O79" s="7"/>
      <c r="P79" s="6"/>
      <c r="Q79" s="6"/>
      <c r="R79" s="6"/>
    </row>
    <row r="80" spans="1:21" s="2" customFormat="1">
      <c r="A80" s="13">
        <v>1</v>
      </c>
      <c r="B80" s="13">
        <v>2</v>
      </c>
      <c r="C80" s="13">
        <v>3</v>
      </c>
      <c r="D80" s="13">
        <v>4</v>
      </c>
      <c r="E80" s="153">
        <v>5</v>
      </c>
      <c r="F80" s="154"/>
      <c r="G80" s="154"/>
      <c r="H80" s="154"/>
      <c r="I80" s="154"/>
      <c r="J80" s="154"/>
      <c r="K80" s="154"/>
      <c r="L80" s="7"/>
      <c r="M80" s="7"/>
      <c r="N80" s="7"/>
      <c r="O80" s="7"/>
      <c r="P80" s="6"/>
      <c r="Q80" s="6"/>
      <c r="R80" s="6"/>
    </row>
    <row r="81" spans="1:23" s="2" customFormat="1">
      <c r="A81" s="18" t="s">
        <v>20</v>
      </c>
      <c r="B81" s="18" t="s">
        <v>20</v>
      </c>
      <c r="C81" s="18" t="s">
        <v>20</v>
      </c>
      <c r="D81" s="18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7"/>
      <c r="M81" s="7"/>
      <c r="N81" s="7"/>
      <c r="O81" s="7"/>
      <c r="P81" s="6"/>
      <c r="Q81" s="6"/>
      <c r="R81" s="6"/>
    </row>
    <row r="82" spans="1:23" s="2" customFormat="1">
      <c r="A82" s="128" t="s">
        <v>37</v>
      </c>
      <c r="B82" s="128"/>
      <c r="C82" s="128"/>
      <c r="D82" s="128"/>
      <c r="E82" s="128"/>
      <c r="F82" s="128"/>
      <c r="G82" s="7"/>
      <c r="H82" s="7"/>
      <c r="I82" s="7"/>
      <c r="J82" s="7"/>
      <c r="K82" s="7"/>
      <c r="L82" s="7"/>
      <c r="M82" s="7"/>
      <c r="N82" s="7"/>
      <c r="O82" s="7"/>
      <c r="P82" s="6"/>
      <c r="Q82" s="6"/>
      <c r="R82" s="6"/>
    </row>
    <row r="83" spans="1:23" s="2" customFormat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9"/>
      <c r="M83" s="19"/>
      <c r="N83" s="19"/>
      <c r="O83" s="19"/>
      <c r="P83" s="6"/>
      <c r="Q83" s="6"/>
      <c r="R83" s="6"/>
    </row>
    <row r="84" spans="1:23" s="2" customFormat="1" ht="158.25" customHeight="1">
      <c r="A84" s="145" t="s">
        <v>159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19"/>
      <c r="M84" s="19"/>
      <c r="N84" s="19"/>
      <c r="O84" s="19"/>
      <c r="P84" s="6"/>
      <c r="Q84" s="6"/>
      <c r="R84" s="6"/>
    </row>
    <row r="85" spans="1:23" s="2" customFormat="1" ht="16.5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9"/>
      <c r="M85" s="19"/>
      <c r="N85" s="19"/>
      <c r="O85" s="19"/>
      <c r="P85" s="6"/>
      <c r="Q85" s="6"/>
      <c r="R85" s="6"/>
    </row>
    <row r="86" spans="1:23" s="2" customFormat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7"/>
      <c r="K86" s="7"/>
      <c r="L86" s="7"/>
      <c r="M86" s="7"/>
      <c r="N86" s="7"/>
      <c r="O86" s="7"/>
      <c r="P86" s="6"/>
      <c r="Q86" s="6"/>
      <c r="R86" s="6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57.75" customHeight="1">
      <c r="A89" s="210" t="s">
        <v>157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63.75" customHeight="1">
      <c r="A90" s="210" t="s">
        <v>157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57.75" customHeight="1">
      <c r="A91" s="210" t="s">
        <v>157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45.75" customHeight="1">
      <c r="A92" s="210" t="s">
        <v>158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>
      <c r="A93" s="20"/>
      <c r="B93" s="20"/>
      <c r="C93" s="20"/>
      <c r="D93" s="20"/>
      <c r="E93" s="20"/>
      <c r="F93" s="20"/>
      <c r="G93" s="20"/>
      <c r="H93" s="20"/>
      <c r="I93" s="20"/>
      <c r="J93" s="7"/>
      <c r="K93" s="7"/>
      <c r="L93" s="7"/>
      <c r="M93" s="7"/>
      <c r="N93" s="7"/>
      <c r="O93" s="7"/>
      <c r="P93" s="6"/>
      <c r="Q93" s="6"/>
      <c r="R93" s="6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>
      <c r="A116" s="147" t="s">
        <v>123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6"/>
      <c r="Q116" s="6"/>
      <c r="R116" s="6"/>
    </row>
    <row r="117" spans="1:31" s="2" customForma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6"/>
      <c r="Q117" s="6"/>
      <c r="R117" s="6"/>
    </row>
    <row r="118" spans="1:31" s="2" customFormat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7"/>
      <c r="N118" s="7"/>
      <c r="O118" s="7"/>
      <c r="P118" s="6"/>
      <c r="Q118" s="6"/>
      <c r="R118" s="6"/>
    </row>
    <row r="119" spans="1:31" s="2" customFormat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7"/>
      <c r="N119" s="7"/>
      <c r="O119" s="7"/>
      <c r="P119" s="6"/>
      <c r="Q119" s="6"/>
      <c r="R119" s="6"/>
    </row>
    <row r="120" spans="1:31" s="2" customFormat="1" ht="16.5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7"/>
      <c r="N120" s="7"/>
      <c r="O120" s="7"/>
      <c r="P120" s="6"/>
      <c r="Q120" s="6"/>
      <c r="R120" s="6"/>
    </row>
    <row r="121" spans="1:31" s="2" customFormat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7"/>
      <c r="N121" s="7"/>
      <c r="O121" s="7"/>
      <c r="P121" s="6"/>
      <c r="Q121" s="6"/>
      <c r="R121" s="6"/>
    </row>
    <row r="122" spans="1:31" s="2" customFormat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7"/>
      <c r="N122" s="7"/>
      <c r="O122" s="7"/>
      <c r="P122" s="6"/>
      <c r="Q122" s="6"/>
      <c r="R122" s="6"/>
    </row>
    <row r="123" spans="1:31" s="2" customFormat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7"/>
      <c r="N123" s="7"/>
      <c r="O123" s="7"/>
      <c r="P123" s="6"/>
      <c r="Q123" s="6"/>
      <c r="R123" s="6"/>
    </row>
    <row r="124" spans="1:31" s="2" customFormat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7"/>
      <c r="N124" s="7"/>
      <c r="O124" s="7"/>
      <c r="P124" s="6"/>
      <c r="Q124" s="6"/>
      <c r="R124" s="6"/>
    </row>
    <row r="125" spans="1:31" s="2" customFormat="1" ht="18.75" customHeigh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6"/>
      <c r="Q125" s="6"/>
      <c r="R125" s="6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6"/>
      <c r="Q128" s="6"/>
      <c r="R128" s="6"/>
    </row>
    <row r="129" spans="1:18" s="2" customFormat="1">
      <c r="A129" s="13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7"/>
      <c r="N129" s="7"/>
      <c r="O129" s="7"/>
      <c r="P129" s="6"/>
      <c r="Q129" s="6"/>
      <c r="R129" s="6"/>
    </row>
    <row r="130" spans="1:18" s="2" customFormat="1">
      <c r="A130" s="13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7"/>
      <c r="N130" s="7"/>
      <c r="O130" s="7"/>
      <c r="P130" s="6"/>
      <c r="Q130" s="6"/>
      <c r="R130" s="6"/>
    </row>
    <row r="131" spans="1:18" s="2" customFormat="1" ht="40.5" customHeight="1">
      <c r="A131" s="13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7"/>
      <c r="N131" s="7"/>
      <c r="O131" s="7"/>
      <c r="P131" s="6"/>
      <c r="Q131" s="6"/>
      <c r="R131" s="6"/>
    </row>
    <row r="132" spans="1:18" s="2" customFormat="1" ht="42.75" customHeight="1">
      <c r="A132" s="18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7"/>
      <c r="N132" s="7"/>
      <c r="O132" s="7"/>
      <c r="P132" s="6"/>
      <c r="Q132" s="6"/>
      <c r="R132" s="6"/>
    </row>
    <row r="133" spans="1:18" s="2" customFormat="1" ht="42" customHeight="1">
      <c r="A133" s="18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7"/>
      <c r="N133" s="7"/>
      <c r="O133" s="7"/>
      <c r="P133" s="6"/>
      <c r="Q133" s="6"/>
      <c r="R133" s="6"/>
    </row>
    <row r="134" spans="1:18" s="2" customForma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6"/>
      <c r="Q134" s="6"/>
      <c r="R134" s="6"/>
    </row>
    <row r="135" spans="1:18" s="2" customForma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6"/>
      <c r="Q135" s="6"/>
      <c r="R135" s="6"/>
    </row>
    <row r="136" spans="1:18" s="2" customForma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6"/>
      <c r="Q136" s="6"/>
      <c r="R136" s="6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6"/>
      <c r="Q138" s="6"/>
      <c r="R138" s="6"/>
    </row>
    <row r="139" spans="1:18" s="2" customFormat="1" ht="62.25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6"/>
      <c r="Q139" s="6"/>
      <c r="R139" s="6"/>
    </row>
    <row r="140" spans="1:18" s="2" customForma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6"/>
      <c r="Q140" s="6"/>
      <c r="R140" s="6"/>
    </row>
    <row r="141" spans="1:18" s="2" customFormat="1" ht="11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6"/>
      <c r="Q141" s="6"/>
      <c r="R141" s="6"/>
    </row>
    <row r="142" spans="1:18" s="2" customForma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6"/>
      <c r="Q142" s="6"/>
      <c r="R142" s="6"/>
    </row>
    <row r="143" spans="1:18" s="27" customFormat="1">
      <c r="A143" s="106" t="s">
        <v>163</v>
      </c>
      <c r="B143" s="74"/>
      <c r="C143" s="74"/>
      <c r="D143" s="74"/>
      <c r="E143" s="74"/>
      <c r="F143" s="74"/>
      <c r="G143" s="74"/>
      <c r="H143" s="74"/>
      <c r="I143" s="74"/>
      <c r="J143" s="74"/>
      <c r="K143" s="106" t="s">
        <v>164</v>
      </c>
      <c r="L143" s="74"/>
      <c r="M143" s="74"/>
      <c r="N143" s="74"/>
      <c r="O143" s="74"/>
    </row>
    <row r="144" spans="1:18" s="2" customForma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6"/>
      <c r="Q144" s="6"/>
      <c r="R144" s="6"/>
    </row>
    <row r="145" spans="1:18" s="2" customFormat="1">
      <c r="A145" s="52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6"/>
      <c r="Q145" s="6"/>
      <c r="R145" s="6"/>
    </row>
  </sheetData>
  <mergeCells count="234">
    <mergeCell ref="A50:A52"/>
    <mergeCell ref="B50:B52"/>
    <mergeCell ref="C50:C52"/>
    <mergeCell ref="D50:D52"/>
    <mergeCell ref="E50:E52"/>
    <mergeCell ref="F50:F52"/>
    <mergeCell ref="A53:A55"/>
    <mergeCell ref="B53:B55"/>
    <mergeCell ref="C53:C55"/>
    <mergeCell ref="D53:D55"/>
    <mergeCell ref="E53:E55"/>
    <mergeCell ref="F53:F55"/>
    <mergeCell ref="A44:A46"/>
    <mergeCell ref="B44:B46"/>
    <mergeCell ref="C44:C46"/>
    <mergeCell ref="D44:D46"/>
    <mergeCell ref="E44:E46"/>
    <mergeCell ref="F44:F46"/>
    <mergeCell ref="A47:A49"/>
    <mergeCell ref="B47:B49"/>
    <mergeCell ref="C47:C49"/>
    <mergeCell ref="D47:D49"/>
    <mergeCell ref="E47:E49"/>
    <mergeCell ref="F47:F49"/>
    <mergeCell ref="A38:A40"/>
    <mergeCell ref="B38:B40"/>
    <mergeCell ref="C38:C40"/>
    <mergeCell ref="D38:D40"/>
    <mergeCell ref="E38:E40"/>
    <mergeCell ref="F38:F40"/>
    <mergeCell ref="A41:A43"/>
    <mergeCell ref="B41:B43"/>
    <mergeCell ref="C41:C43"/>
    <mergeCell ref="D41:D43"/>
    <mergeCell ref="E41:E43"/>
    <mergeCell ref="F41:F43"/>
    <mergeCell ref="H87:L87"/>
    <mergeCell ref="A88:D88"/>
    <mergeCell ref="E88:G88"/>
    <mergeCell ref="H88:L88"/>
    <mergeCell ref="A89:D89"/>
    <mergeCell ref="E89:G89"/>
    <mergeCell ref="H89:L89"/>
    <mergeCell ref="A108:J108"/>
    <mergeCell ref="A92:D92"/>
    <mergeCell ref="E92:G92"/>
    <mergeCell ref="H92:L92"/>
    <mergeCell ref="A90:D90"/>
    <mergeCell ref="E90:G90"/>
    <mergeCell ref="H90:L90"/>
    <mergeCell ref="A91:D91"/>
    <mergeCell ref="E91:G91"/>
    <mergeCell ref="H91:L91"/>
    <mergeCell ref="A113:A114"/>
    <mergeCell ref="B113:B114"/>
    <mergeCell ref="C113:C114"/>
    <mergeCell ref="D113:D114"/>
    <mergeCell ref="E113:E114"/>
    <mergeCell ref="A109:A111"/>
    <mergeCell ref="F113:F114"/>
    <mergeCell ref="A87:D87"/>
    <mergeCell ref="E87:G87"/>
    <mergeCell ref="A105:A106"/>
    <mergeCell ref="B105:B106"/>
    <mergeCell ref="C105:C106"/>
    <mergeCell ref="D105:D106"/>
    <mergeCell ref="E105:E106"/>
    <mergeCell ref="F105:F106"/>
    <mergeCell ref="M109:O109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N96:N98"/>
    <mergeCell ref="A97:L97"/>
    <mergeCell ref="A99:L99"/>
    <mergeCell ref="A100:J100"/>
    <mergeCell ref="A101:A103"/>
    <mergeCell ref="B101:D101"/>
    <mergeCell ref="E101:F101"/>
    <mergeCell ref="G101:I101"/>
    <mergeCell ref="J101:L101"/>
    <mergeCell ref="L102:L103"/>
    <mergeCell ref="M102:M103"/>
    <mergeCell ref="N102:N103"/>
    <mergeCell ref="M101:N101"/>
    <mergeCell ref="B102:B103"/>
    <mergeCell ref="C102:C103"/>
    <mergeCell ref="D102:D103"/>
    <mergeCell ref="E102:E103"/>
    <mergeCell ref="F102:F103"/>
    <mergeCell ref="G102:G103"/>
    <mergeCell ref="H102:I102"/>
    <mergeCell ref="J102:J103"/>
    <mergeCell ref="K102:K103"/>
    <mergeCell ref="K25:M25"/>
    <mergeCell ref="N25:O25"/>
    <mergeCell ref="K10:M10"/>
    <mergeCell ref="N10:O10"/>
    <mergeCell ref="K13:M13"/>
    <mergeCell ref="N13:O13"/>
    <mergeCell ref="K14:M14"/>
    <mergeCell ref="N14:O14"/>
    <mergeCell ref="K11:M11"/>
    <mergeCell ref="N11:O11"/>
    <mergeCell ref="A27:J27"/>
    <mergeCell ref="A18:O18"/>
    <mergeCell ref="A5:O5"/>
    <mergeCell ref="A7:R7"/>
    <mergeCell ref="A19:O19"/>
    <mergeCell ref="A20:O20"/>
    <mergeCell ref="A6:O6"/>
    <mergeCell ref="N8:O8"/>
    <mergeCell ref="K9:M9"/>
    <mergeCell ref="N9:O9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A17:O17"/>
    <mergeCell ref="K24:M24"/>
    <mergeCell ref="N24:O24"/>
    <mergeCell ref="A25:J25"/>
    <mergeCell ref="A28:O28"/>
    <mergeCell ref="A29:L29"/>
    <mergeCell ref="M29:M31"/>
    <mergeCell ref="N29:N31"/>
    <mergeCell ref="A30:L30"/>
    <mergeCell ref="M34:N34"/>
    <mergeCell ref="J34:L34"/>
    <mergeCell ref="J35:J36"/>
    <mergeCell ref="K35:K36"/>
    <mergeCell ref="L35:L36"/>
    <mergeCell ref="M35:M36"/>
    <mergeCell ref="N35:N36"/>
    <mergeCell ref="A32:L32"/>
    <mergeCell ref="A33:J33"/>
    <mergeCell ref="A34:A36"/>
    <mergeCell ref="B34:D35"/>
    <mergeCell ref="E34:F35"/>
    <mergeCell ref="G34:I34"/>
    <mergeCell ref="G35:G36"/>
    <mergeCell ref="H35:I35"/>
    <mergeCell ref="A76:O76"/>
    <mergeCell ref="A77:O77"/>
    <mergeCell ref="E79:K79"/>
    <mergeCell ref="G64:G65"/>
    <mergeCell ref="A119:L119"/>
    <mergeCell ref="A120:L120"/>
    <mergeCell ref="A83:K83"/>
    <mergeCell ref="A84:K84"/>
    <mergeCell ref="E80:K80"/>
    <mergeCell ref="E81:K81"/>
    <mergeCell ref="A82:F82"/>
    <mergeCell ref="A94:O94"/>
    <mergeCell ref="A96:L96"/>
    <mergeCell ref="M96:M98"/>
    <mergeCell ref="L64:L65"/>
    <mergeCell ref="M64:M65"/>
    <mergeCell ref="A63:A65"/>
    <mergeCell ref="B63:D64"/>
    <mergeCell ref="E63:F64"/>
    <mergeCell ref="G63:I63"/>
    <mergeCell ref="J63:L63"/>
    <mergeCell ref="M63:O63"/>
    <mergeCell ref="N64:N65"/>
    <mergeCell ref="O64:O65"/>
    <mergeCell ref="A139:O139"/>
    <mergeCell ref="A140:O140"/>
    <mergeCell ref="B133:D133"/>
    <mergeCell ref="E133:L133"/>
    <mergeCell ref="A134:O134"/>
    <mergeCell ref="A135:O135"/>
    <mergeCell ref="A136:O136"/>
    <mergeCell ref="A138:O138"/>
    <mergeCell ref="A137:O137"/>
    <mergeCell ref="P63:Q63"/>
    <mergeCell ref="P64:P65"/>
    <mergeCell ref="Q64:Q65"/>
    <mergeCell ref="H64:I64"/>
    <mergeCell ref="J64:J65"/>
    <mergeCell ref="K64:K65"/>
    <mergeCell ref="A56:A58"/>
    <mergeCell ref="B56:B58"/>
    <mergeCell ref="C56:C58"/>
    <mergeCell ref="D56:D58"/>
    <mergeCell ref="E56:E58"/>
    <mergeCell ref="F56:F58"/>
    <mergeCell ref="E132:L132"/>
    <mergeCell ref="A128:O128"/>
    <mergeCell ref="B129:D129"/>
    <mergeCell ref="E129:L129"/>
    <mergeCell ref="A125:O125"/>
    <mergeCell ref="A85:K85"/>
    <mergeCell ref="B130:D130"/>
    <mergeCell ref="A61:O61"/>
    <mergeCell ref="A62:J62"/>
    <mergeCell ref="A86:I86"/>
    <mergeCell ref="A117:O117"/>
    <mergeCell ref="A116:O116"/>
    <mergeCell ref="B132:D132"/>
    <mergeCell ref="E130:L130"/>
    <mergeCell ref="B131:D131"/>
    <mergeCell ref="E131:L131"/>
    <mergeCell ref="A121:L121"/>
    <mergeCell ref="A122:L122"/>
    <mergeCell ref="A127:O127"/>
    <mergeCell ref="A123:L123"/>
    <mergeCell ref="A124:L124"/>
    <mergeCell ref="A78:K78"/>
    <mergeCell ref="A126:O126"/>
    <mergeCell ref="A118:L118"/>
  </mergeCells>
  <hyperlinks>
    <hyperlink ref="M109" location="sub_777" display="sub_777"/>
    <hyperlink ref="P109" location="sub_666" display="sub_666"/>
  </hyperlinks>
  <pageMargins left="0.31496062992125984" right="0.31496062992125984" top="0.27559055118110237" bottom="0.27559055118110237" header="0.31496062992125984" footer="0.31496062992125984"/>
  <pageSetup paperSize="9" scale="44" fitToHeight="4" orientation="landscape" verticalDpi="0" r:id="rId1"/>
  <rowBreaks count="1" manualBreakCount="1">
    <brk id="2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/>
  <dimension ref="A3:AE145"/>
  <sheetViews>
    <sheetView view="pageBreakPreview" topLeftCell="A51" zoomScale="60" zoomScaleNormal="80" workbookViewId="0">
      <selection activeCell="N14" sqref="N14:O14"/>
    </sheetView>
  </sheetViews>
  <sheetFormatPr defaultRowHeight="18.75"/>
  <cols>
    <col min="1" max="1" width="42.42578125" style="1" customWidth="1"/>
    <col min="2" max="2" width="21.5703125" style="1" customWidth="1"/>
    <col min="3" max="3" width="19.42578125" style="1" customWidth="1"/>
    <col min="4" max="4" width="24.7109375" style="1" customWidth="1"/>
    <col min="5" max="5" width="21.28515625" style="1" customWidth="1"/>
    <col min="6" max="6" width="12.42578125" style="1" customWidth="1"/>
    <col min="7" max="7" width="49" style="1" customWidth="1"/>
    <col min="8" max="8" width="19" style="1" customWidth="1"/>
    <col min="9" max="9" width="7.140625" style="1" customWidth="1"/>
    <col min="10" max="10" width="14.5703125" style="1" customWidth="1"/>
    <col min="11" max="11" width="15.42578125" style="1" customWidth="1"/>
    <col min="12" max="12" width="21" style="1" customWidth="1"/>
    <col min="13" max="13" width="14.5703125" style="1" customWidth="1"/>
    <col min="14" max="14" width="16.7109375" style="1" customWidth="1"/>
    <col min="15" max="15" width="18.85546875" style="1" customWidth="1"/>
    <col min="16" max="16" width="9.5703125" style="2" customWidth="1"/>
    <col min="17" max="17" width="13.85546875" style="2" customWidth="1"/>
    <col min="18" max="18" width="12.140625" style="2" customWidth="1"/>
    <col min="19" max="19" width="9.140625" style="2"/>
    <col min="20" max="22" width="9.140625" style="1"/>
    <col min="23" max="23" width="13.7109375" style="1" customWidth="1"/>
    <col min="24" max="16384" width="9.140625" style="1"/>
  </cols>
  <sheetData>
    <row r="3" spans="1:18" s="27" customFormat="1">
      <c r="L3" s="27" t="s">
        <v>149</v>
      </c>
    </row>
    <row r="4" spans="1:18" s="27" customFormat="1">
      <c r="L4" s="27" t="s">
        <v>174</v>
      </c>
    </row>
    <row r="5" spans="1:18" s="27" customFormat="1" ht="35.25" customHeight="1">
      <c r="A5" s="189" t="s">
        <v>167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</row>
    <row r="6" spans="1:18" s="27" customFormat="1" ht="30.75" customHeight="1">
      <c r="A6" s="193" t="s">
        <v>173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</row>
    <row r="7" spans="1:18" ht="16.5" hidden="1" customHeight="1">
      <c r="A7" s="191" t="s">
        <v>0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</row>
    <row r="8" spans="1:18" ht="16.5" customHeight="1" thickBot="1">
      <c r="A8" s="43"/>
      <c r="B8" s="42"/>
      <c r="C8" s="42"/>
      <c r="D8" s="42"/>
      <c r="E8" s="42"/>
      <c r="F8" s="42"/>
      <c r="G8" s="42"/>
      <c r="H8" s="42"/>
      <c r="I8" s="42"/>
      <c r="J8" s="42"/>
      <c r="K8" s="40"/>
      <c r="L8" s="40"/>
      <c r="M8" s="40"/>
      <c r="N8" s="194" t="s">
        <v>1</v>
      </c>
      <c r="O8" s="195"/>
      <c r="P8" s="42"/>
      <c r="Q8" s="42"/>
      <c r="R8" s="42"/>
    </row>
    <row r="9" spans="1:18" ht="16.5" customHeight="1">
      <c r="A9" s="43"/>
      <c r="B9" s="42"/>
      <c r="C9" s="42"/>
      <c r="D9" s="42"/>
      <c r="E9" s="42"/>
      <c r="F9" s="42"/>
      <c r="G9" s="42"/>
      <c r="H9" s="42"/>
      <c r="I9" s="42"/>
      <c r="J9" s="42"/>
      <c r="K9" s="181" t="s">
        <v>3</v>
      </c>
      <c r="L9" s="181"/>
      <c r="M9" s="182"/>
      <c r="N9" s="196" t="s">
        <v>4</v>
      </c>
      <c r="O9" s="197"/>
      <c r="P9" s="42"/>
      <c r="Q9" s="42"/>
      <c r="R9" s="42"/>
    </row>
    <row r="10" spans="1:18" ht="16.5" customHeight="1">
      <c r="A10" s="43"/>
      <c r="B10" s="42"/>
      <c r="C10" s="42"/>
      <c r="D10" s="42"/>
      <c r="E10" s="42"/>
      <c r="F10" s="42"/>
      <c r="G10" s="42"/>
      <c r="H10" s="42"/>
      <c r="I10" s="42"/>
      <c r="J10" s="42"/>
      <c r="K10" s="185" t="s">
        <v>92</v>
      </c>
      <c r="L10" s="185"/>
      <c r="M10" s="186"/>
      <c r="N10" s="179" t="s">
        <v>175</v>
      </c>
      <c r="O10" s="180"/>
      <c r="P10" s="42"/>
      <c r="Q10" s="42"/>
      <c r="R10" s="42"/>
    </row>
    <row r="11" spans="1:18" ht="16.5" customHeight="1">
      <c r="A11" s="43"/>
      <c r="B11" s="42"/>
      <c r="C11" s="42"/>
      <c r="D11" s="42"/>
      <c r="E11" s="42"/>
      <c r="F11" s="42"/>
      <c r="G11" s="42"/>
      <c r="H11" s="42"/>
      <c r="I11" s="42"/>
      <c r="J11" s="42"/>
      <c r="K11" s="185" t="s">
        <v>93</v>
      </c>
      <c r="L11" s="185"/>
      <c r="M11" s="186"/>
      <c r="N11" s="179" t="s">
        <v>176</v>
      </c>
      <c r="O11" s="180"/>
      <c r="P11" s="42"/>
      <c r="Q11" s="42"/>
      <c r="R11" s="42"/>
    </row>
    <row r="12" spans="1:18" ht="16.5" customHeight="1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4"/>
      <c r="L12" s="44"/>
      <c r="M12" s="45" t="s">
        <v>94</v>
      </c>
      <c r="N12" s="46"/>
      <c r="O12" s="47"/>
      <c r="P12" s="42"/>
      <c r="Q12" s="42"/>
      <c r="R12" s="42"/>
    </row>
    <row r="13" spans="1:18" ht="16.5" customHeight="1">
      <c r="A13" s="43"/>
      <c r="B13" s="42"/>
      <c r="C13" s="42"/>
      <c r="D13" s="42"/>
      <c r="E13" s="42"/>
      <c r="F13" s="42"/>
      <c r="G13" s="42"/>
      <c r="H13" s="42"/>
      <c r="I13" s="42"/>
      <c r="J13" s="42"/>
      <c r="K13" s="181" t="s">
        <v>95</v>
      </c>
      <c r="L13" s="181"/>
      <c r="M13" s="182"/>
      <c r="N13" s="183" t="s">
        <v>182</v>
      </c>
      <c r="O13" s="184"/>
      <c r="P13" s="42"/>
      <c r="Q13" s="42"/>
      <c r="R13" s="42"/>
    </row>
    <row r="14" spans="1:18" ht="16.5" customHeight="1">
      <c r="A14" s="43"/>
      <c r="B14" s="42"/>
      <c r="C14" s="42"/>
      <c r="D14" s="42"/>
      <c r="E14" s="42"/>
      <c r="F14" s="42"/>
      <c r="G14" s="42"/>
      <c r="H14" s="42"/>
      <c r="I14" s="42"/>
      <c r="J14" s="42"/>
      <c r="K14" s="181"/>
      <c r="L14" s="181"/>
      <c r="M14" s="182"/>
      <c r="N14" s="183"/>
      <c r="O14" s="184"/>
      <c r="P14" s="42"/>
      <c r="Q14" s="42"/>
      <c r="R14" s="42"/>
    </row>
    <row r="15" spans="1:18" ht="16.5" customHeight="1">
      <c r="A15" s="43"/>
      <c r="B15" s="42"/>
      <c r="C15" s="42"/>
      <c r="D15" s="42"/>
      <c r="E15" s="42"/>
      <c r="F15" s="42"/>
      <c r="G15" s="42"/>
      <c r="H15" s="42"/>
      <c r="I15" s="42"/>
      <c r="J15" s="42"/>
      <c r="K15" s="41"/>
      <c r="L15" s="41"/>
      <c r="M15" s="22"/>
      <c r="N15" s="23"/>
      <c r="O15" s="23"/>
      <c r="P15" s="42"/>
      <c r="Q15" s="42"/>
      <c r="R15" s="42"/>
    </row>
    <row r="16" spans="1:18" ht="16.5" customHeight="1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1"/>
      <c r="L16" s="41"/>
      <c r="M16" s="22"/>
      <c r="N16" s="23"/>
      <c r="O16" s="23"/>
      <c r="P16" s="42"/>
      <c r="Q16" s="42"/>
      <c r="R16" s="42"/>
    </row>
    <row r="17" spans="1:18" ht="30" customHeight="1">
      <c r="A17" s="198" t="s">
        <v>103</v>
      </c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51"/>
      <c r="Q17" s="51"/>
      <c r="R17" s="51"/>
    </row>
    <row r="18" spans="1:18" ht="108.75" customHeight="1">
      <c r="A18" s="187" t="s">
        <v>177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51"/>
      <c r="Q18" s="51"/>
      <c r="R18" s="51"/>
    </row>
    <row r="19" spans="1:18" ht="74.25" customHeight="1">
      <c r="A19" s="188"/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  <c r="Q19" s="3"/>
      <c r="R19" s="3"/>
    </row>
    <row r="20" spans="1:18" ht="206.25" customHeight="1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3"/>
      <c r="Q20" s="3"/>
      <c r="R20" s="3"/>
    </row>
    <row r="21" spans="1:18" hidden="1">
      <c r="A21" s="4"/>
      <c r="B21" s="32"/>
      <c r="C21" s="32"/>
      <c r="D21" s="32"/>
      <c r="E21" s="32"/>
      <c r="F21" s="32"/>
      <c r="G21" s="32"/>
      <c r="H21" s="32"/>
      <c r="I21" s="32"/>
      <c r="J21" s="32"/>
      <c r="K21" s="20"/>
      <c r="L21" s="20"/>
      <c r="M21" s="20"/>
      <c r="N21" s="204"/>
      <c r="O21" s="204"/>
      <c r="P21" s="35"/>
      <c r="Q21" s="35"/>
      <c r="R21" s="35"/>
    </row>
    <row r="22" spans="1:18" ht="18.75" hidden="1" customHeight="1">
      <c r="A22" s="201" t="s">
        <v>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199"/>
      <c r="L22" s="199"/>
      <c r="M22" s="199"/>
      <c r="N22" s="200"/>
      <c r="O22" s="200"/>
      <c r="P22" s="35"/>
      <c r="Q22" s="35"/>
      <c r="R22" s="35"/>
    </row>
    <row r="23" spans="1:18" ht="23.25">
      <c r="A23" s="205" t="s">
        <v>81</v>
      </c>
      <c r="B23" s="205"/>
      <c r="C23" s="205"/>
      <c r="D23" s="205"/>
      <c r="E23" s="205"/>
      <c r="F23" s="205"/>
      <c r="G23" s="205"/>
      <c r="H23" s="205"/>
      <c r="I23" s="205"/>
      <c r="J23" s="205"/>
      <c r="K23" s="199"/>
      <c r="L23" s="199"/>
      <c r="M23" s="199"/>
      <c r="N23" s="200"/>
      <c r="O23" s="200"/>
      <c r="P23" s="35"/>
      <c r="Q23" s="35"/>
      <c r="R23" s="35"/>
    </row>
    <row r="24" spans="1:18" ht="20.25" hidden="1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199"/>
      <c r="L24" s="199"/>
      <c r="M24" s="199"/>
      <c r="N24" s="200"/>
      <c r="O24" s="200"/>
      <c r="P24" s="35"/>
      <c r="Q24" s="35"/>
      <c r="R24" s="35"/>
    </row>
    <row r="25" spans="1:18" ht="18.75" hidden="1" customHeight="1">
      <c r="A25" s="201" t="s">
        <v>5</v>
      </c>
      <c r="B25" s="201"/>
      <c r="C25" s="201"/>
      <c r="D25" s="201"/>
      <c r="E25" s="201"/>
      <c r="F25" s="201"/>
      <c r="G25" s="201"/>
      <c r="H25" s="201"/>
      <c r="I25" s="201"/>
      <c r="J25" s="201"/>
      <c r="K25" s="199"/>
      <c r="L25" s="199"/>
      <c r="M25" s="199"/>
      <c r="N25" s="200"/>
      <c r="O25" s="200"/>
      <c r="P25" s="35"/>
      <c r="Q25" s="35"/>
      <c r="R25" s="35"/>
    </row>
    <row r="26" spans="1:18" ht="18.75" hidden="1" customHeight="1">
      <c r="A26" s="203" t="s">
        <v>112</v>
      </c>
      <c r="B26" s="203"/>
      <c r="C26" s="203"/>
      <c r="D26" s="203"/>
      <c r="E26" s="203"/>
      <c r="F26" s="203"/>
      <c r="G26" s="203"/>
      <c r="H26" s="203"/>
      <c r="I26" s="203"/>
      <c r="J26" s="203"/>
      <c r="K26" s="199"/>
      <c r="L26" s="199"/>
      <c r="M26" s="199"/>
      <c r="N26" s="200"/>
      <c r="O26" s="200"/>
      <c r="P26" s="35"/>
      <c r="Q26" s="35"/>
      <c r="R26" s="35"/>
    </row>
    <row r="27" spans="1:18" ht="18.75" hidden="1" customHeight="1">
      <c r="A27" s="202" t="s">
        <v>104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36"/>
      <c r="L27" s="36"/>
      <c r="M27" s="22"/>
      <c r="N27" s="23"/>
      <c r="O27" s="23"/>
      <c r="P27" s="35"/>
      <c r="Q27" s="35"/>
      <c r="R27" s="35"/>
    </row>
    <row r="28" spans="1:18" hidden="1">
      <c r="A28" s="147" t="s">
        <v>6</v>
      </c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35"/>
      <c r="Q28" s="35"/>
      <c r="R28" s="35"/>
    </row>
    <row r="29" spans="1:18" ht="42" hidden="1" customHeight="1">
      <c r="A29" s="147" t="s">
        <v>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76" t="s">
        <v>102</v>
      </c>
      <c r="N29" s="143" t="s">
        <v>122</v>
      </c>
      <c r="O29" s="30"/>
      <c r="P29" s="35"/>
      <c r="Q29" s="35"/>
      <c r="R29" s="35"/>
    </row>
    <row r="30" spans="1:18" hidden="1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77"/>
      <c r="N30" s="143"/>
      <c r="O30" s="30"/>
      <c r="P30" s="35"/>
      <c r="Q30" s="35"/>
      <c r="R30" s="35"/>
    </row>
    <row r="31" spans="1:18" ht="90" customHeight="1">
      <c r="A31" s="30" t="s">
        <v>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177"/>
      <c r="N31" s="143"/>
      <c r="O31" s="30"/>
      <c r="P31" s="35"/>
      <c r="Q31" s="35"/>
      <c r="R31" s="35"/>
    </row>
    <row r="32" spans="1:18" s="2" customFormat="1" hidden="1">
      <c r="A32" s="178" t="s">
        <v>9</v>
      </c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35"/>
      <c r="N32" s="25"/>
      <c r="O32" s="35"/>
      <c r="P32" s="35"/>
      <c r="Q32" s="35"/>
      <c r="R32" s="35"/>
    </row>
    <row r="33" spans="1:18" s="2" customFormat="1" hidden="1">
      <c r="A33" s="169" t="s">
        <v>84</v>
      </c>
      <c r="B33" s="169"/>
      <c r="C33" s="169"/>
      <c r="D33" s="169"/>
      <c r="E33" s="169"/>
      <c r="F33" s="169"/>
      <c r="G33" s="169"/>
      <c r="H33" s="169"/>
      <c r="I33" s="169"/>
      <c r="J33" s="169"/>
      <c r="K33" s="35"/>
      <c r="L33" s="35"/>
      <c r="M33" s="35"/>
      <c r="N33" s="25"/>
      <c r="O33" s="35"/>
      <c r="P33" s="35"/>
      <c r="Q33" s="35"/>
      <c r="R33" s="35"/>
    </row>
    <row r="34" spans="1:18" s="2" customFormat="1" ht="93.75" customHeight="1">
      <c r="A34" s="134" t="s">
        <v>10</v>
      </c>
      <c r="B34" s="134" t="s">
        <v>11</v>
      </c>
      <c r="C34" s="134"/>
      <c r="D34" s="134"/>
      <c r="E34" s="134" t="s">
        <v>12</v>
      </c>
      <c r="F34" s="134"/>
      <c r="G34" s="134" t="s">
        <v>13</v>
      </c>
      <c r="H34" s="134"/>
      <c r="I34" s="134"/>
      <c r="J34" s="134" t="s">
        <v>14</v>
      </c>
      <c r="K34" s="134"/>
      <c r="L34" s="134"/>
      <c r="M34" s="158" t="s">
        <v>96</v>
      </c>
      <c r="N34" s="159"/>
      <c r="O34" s="35"/>
      <c r="P34" s="35"/>
      <c r="Q34" s="35"/>
      <c r="R34" s="35"/>
    </row>
    <row r="35" spans="1:18" s="2" customFormat="1" ht="59.25" hidden="1" customHeight="1">
      <c r="A35" s="135"/>
      <c r="B35" s="134"/>
      <c r="C35" s="134"/>
      <c r="D35" s="134"/>
      <c r="E35" s="134"/>
      <c r="F35" s="134"/>
      <c r="G35" s="134" t="s">
        <v>15</v>
      </c>
      <c r="H35" s="134" t="s">
        <v>16</v>
      </c>
      <c r="I35" s="134"/>
      <c r="J35" s="134" t="s">
        <v>178</v>
      </c>
      <c r="K35" s="134" t="s">
        <v>179</v>
      </c>
      <c r="L35" s="134" t="s">
        <v>180</v>
      </c>
      <c r="M35" s="173" t="s">
        <v>97</v>
      </c>
      <c r="N35" s="162" t="s">
        <v>98</v>
      </c>
      <c r="O35" s="35"/>
      <c r="P35" s="35"/>
      <c r="Q35" s="35"/>
      <c r="R35" s="35"/>
    </row>
    <row r="36" spans="1:18" s="2" customFormat="1" ht="112.5" hidden="1">
      <c r="A36" s="135"/>
      <c r="B36" s="34" t="s">
        <v>17</v>
      </c>
      <c r="C36" s="34" t="s">
        <v>18</v>
      </c>
      <c r="D36" s="34" t="s">
        <v>79</v>
      </c>
      <c r="E36" s="34" t="s">
        <v>19</v>
      </c>
      <c r="F36" s="34" t="s">
        <v>20</v>
      </c>
      <c r="G36" s="135"/>
      <c r="H36" s="34" t="s">
        <v>21</v>
      </c>
      <c r="I36" s="34" t="s">
        <v>22</v>
      </c>
      <c r="J36" s="134"/>
      <c r="K36" s="134"/>
      <c r="L36" s="135"/>
      <c r="M36" s="173"/>
      <c r="N36" s="162"/>
      <c r="O36" s="35"/>
      <c r="P36" s="35"/>
      <c r="Q36" s="35"/>
      <c r="R36" s="35"/>
    </row>
    <row r="37" spans="1:18" s="2" customFormat="1">
      <c r="A37" s="93">
        <v>1</v>
      </c>
      <c r="B37" s="93">
        <v>2</v>
      </c>
      <c r="C37" s="93">
        <v>3</v>
      </c>
      <c r="D37" s="93">
        <v>4</v>
      </c>
      <c r="E37" s="93">
        <v>5</v>
      </c>
      <c r="F37" s="93">
        <v>6</v>
      </c>
      <c r="G37" s="15">
        <v>7</v>
      </c>
      <c r="H37" s="15">
        <v>8</v>
      </c>
      <c r="I37" s="15">
        <v>9</v>
      </c>
      <c r="J37" s="15">
        <v>10</v>
      </c>
      <c r="K37" s="15">
        <v>11</v>
      </c>
      <c r="L37" s="15">
        <v>12</v>
      </c>
      <c r="M37" s="48">
        <v>13</v>
      </c>
      <c r="N37" s="48">
        <v>14</v>
      </c>
      <c r="O37" s="35"/>
      <c r="P37" s="35"/>
      <c r="Q37" s="35"/>
      <c r="R37" s="35"/>
    </row>
    <row r="38" spans="1:18" s="2" customFormat="1" ht="37.5">
      <c r="A38" s="216" t="s">
        <v>115</v>
      </c>
      <c r="B38" s="217" t="s">
        <v>27</v>
      </c>
      <c r="C38" s="217" t="s">
        <v>27</v>
      </c>
      <c r="D38" s="217" t="s">
        <v>73</v>
      </c>
      <c r="E38" s="218" t="s">
        <v>28</v>
      </c>
      <c r="F38" s="221"/>
      <c r="G38" s="102" t="s">
        <v>160</v>
      </c>
      <c r="H38" s="10" t="s">
        <v>83</v>
      </c>
      <c r="I38" s="10">
        <v>744</v>
      </c>
      <c r="J38" s="24">
        <v>100</v>
      </c>
      <c r="K38" s="11">
        <v>100</v>
      </c>
      <c r="L38" s="11">
        <v>100</v>
      </c>
      <c r="M38" s="103">
        <v>10</v>
      </c>
      <c r="N38" s="103">
        <v>10</v>
      </c>
      <c r="O38" s="105"/>
      <c r="P38" s="105"/>
      <c r="Q38" s="105"/>
      <c r="R38" s="105"/>
    </row>
    <row r="39" spans="1:18" s="2" customFormat="1" ht="56.25">
      <c r="A39" s="216"/>
      <c r="B39" s="217"/>
      <c r="C39" s="217"/>
      <c r="D39" s="217"/>
      <c r="E39" s="219"/>
      <c r="F39" s="222"/>
      <c r="G39" s="102" t="s">
        <v>161</v>
      </c>
      <c r="H39" s="70" t="s">
        <v>83</v>
      </c>
      <c r="I39" s="15">
        <v>744</v>
      </c>
      <c r="J39" s="15">
        <v>30</v>
      </c>
      <c r="K39" s="16">
        <v>30</v>
      </c>
      <c r="L39" s="16">
        <v>30</v>
      </c>
      <c r="M39" s="103">
        <v>10</v>
      </c>
      <c r="N39" s="72">
        <v>3</v>
      </c>
      <c r="O39" s="105"/>
      <c r="P39" s="105"/>
      <c r="Q39" s="105"/>
      <c r="R39" s="105"/>
    </row>
    <row r="40" spans="1:18" s="2" customFormat="1" ht="75">
      <c r="A40" s="216"/>
      <c r="B40" s="217"/>
      <c r="C40" s="217"/>
      <c r="D40" s="217"/>
      <c r="E40" s="220"/>
      <c r="F40" s="223"/>
      <c r="G40" s="102" t="s">
        <v>162</v>
      </c>
      <c r="H40" s="124" t="s">
        <v>181</v>
      </c>
      <c r="I40" s="125">
        <v>642</v>
      </c>
      <c r="J40" s="15">
        <v>0</v>
      </c>
      <c r="K40" s="16">
        <v>0</v>
      </c>
      <c r="L40" s="16">
        <v>0</v>
      </c>
      <c r="M40" s="103">
        <v>0</v>
      </c>
      <c r="N40" s="72">
        <v>0</v>
      </c>
      <c r="O40" s="105"/>
      <c r="P40" s="105"/>
      <c r="Q40" s="105"/>
      <c r="R40" s="105"/>
    </row>
    <row r="41" spans="1:18" s="2" customFormat="1" ht="37.5">
      <c r="A41" s="216" t="s">
        <v>117</v>
      </c>
      <c r="B41" s="217" t="s">
        <v>27</v>
      </c>
      <c r="C41" s="217" t="s">
        <v>27</v>
      </c>
      <c r="D41" s="217" t="s">
        <v>74</v>
      </c>
      <c r="E41" s="218" t="s">
        <v>28</v>
      </c>
      <c r="F41" s="221"/>
      <c r="G41" s="102" t="s">
        <v>160</v>
      </c>
      <c r="H41" s="10" t="s">
        <v>83</v>
      </c>
      <c r="I41" s="10">
        <v>744</v>
      </c>
      <c r="J41" s="24">
        <v>100</v>
      </c>
      <c r="K41" s="11">
        <v>100</v>
      </c>
      <c r="L41" s="11">
        <v>100</v>
      </c>
      <c r="M41" s="103">
        <v>10</v>
      </c>
      <c r="N41" s="103">
        <v>10</v>
      </c>
      <c r="O41" s="105"/>
      <c r="P41" s="105"/>
      <c r="Q41" s="105"/>
      <c r="R41" s="105"/>
    </row>
    <row r="42" spans="1:18" s="2" customFormat="1" ht="56.25">
      <c r="A42" s="216"/>
      <c r="B42" s="217"/>
      <c r="C42" s="217"/>
      <c r="D42" s="217"/>
      <c r="E42" s="219"/>
      <c r="F42" s="222"/>
      <c r="G42" s="102" t="s">
        <v>161</v>
      </c>
      <c r="H42" s="70" t="s">
        <v>83</v>
      </c>
      <c r="I42" s="15">
        <v>744</v>
      </c>
      <c r="J42" s="15">
        <v>30</v>
      </c>
      <c r="K42" s="16">
        <v>30</v>
      </c>
      <c r="L42" s="16">
        <v>30</v>
      </c>
      <c r="M42" s="103">
        <v>10</v>
      </c>
      <c r="N42" s="72">
        <v>3</v>
      </c>
      <c r="O42" s="105"/>
      <c r="P42" s="105"/>
      <c r="Q42" s="105"/>
      <c r="R42" s="105"/>
    </row>
    <row r="43" spans="1:18" s="2" customFormat="1" ht="75">
      <c r="A43" s="216"/>
      <c r="B43" s="217"/>
      <c r="C43" s="217"/>
      <c r="D43" s="217"/>
      <c r="E43" s="220"/>
      <c r="F43" s="223"/>
      <c r="G43" s="102" t="s">
        <v>162</v>
      </c>
      <c r="H43" s="123" t="s">
        <v>181</v>
      </c>
      <c r="I43" s="126">
        <v>642</v>
      </c>
      <c r="J43" s="15">
        <v>0</v>
      </c>
      <c r="K43" s="16">
        <v>0</v>
      </c>
      <c r="L43" s="16">
        <v>0</v>
      </c>
      <c r="M43" s="103">
        <v>0</v>
      </c>
      <c r="N43" s="72">
        <v>0</v>
      </c>
      <c r="O43" s="105"/>
      <c r="P43" s="105"/>
      <c r="Q43" s="105"/>
      <c r="R43" s="105"/>
    </row>
    <row r="44" spans="1:18" s="2" customFormat="1" ht="37.5">
      <c r="A44" s="216" t="s">
        <v>116</v>
      </c>
      <c r="B44" s="217" t="s">
        <v>27</v>
      </c>
      <c r="C44" s="217" t="s">
        <v>27</v>
      </c>
      <c r="D44" s="217" t="s">
        <v>75</v>
      </c>
      <c r="E44" s="218" t="s">
        <v>28</v>
      </c>
      <c r="F44" s="224"/>
      <c r="G44" s="102" t="s">
        <v>160</v>
      </c>
      <c r="H44" s="10" t="s">
        <v>83</v>
      </c>
      <c r="I44" s="10">
        <v>744</v>
      </c>
      <c r="J44" s="24">
        <v>100</v>
      </c>
      <c r="K44" s="11">
        <v>100</v>
      </c>
      <c r="L44" s="11">
        <v>100</v>
      </c>
      <c r="M44" s="103">
        <v>10</v>
      </c>
      <c r="N44" s="103">
        <v>10</v>
      </c>
      <c r="O44" s="105"/>
      <c r="P44" s="105"/>
      <c r="Q44" s="105"/>
      <c r="R44" s="105"/>
    </row>
    <row r="45" spans="1:18" s="2" customFormat="1" ht="56.25">
      <c r="A45" s="216"/>
      <c r="B45" s="217"/>
      <c r="C45" s="217"/>
      <c r="D45" s="217"/>
      <c r="E45" s="219"/>
      <c r="F45" s="222"/>
      <c r="G45" s="102" t="s">
        <v>161</v>
      </c>
      <c r="H45" s="70" t="s">
        <v>83</v>
      </c>
      <c r="I45" s="15">
        <v>744</v>
      </c>
      <c r="J45" s="15">
        <v>30</v>
      </c>
      <c r="K45" s="16">
        <v>30</v>
      </c>
      <c r="L45" s="16">
        <v>30</v>
      </c>
      <c r="M45" s="103">
        <v>10</v>
      </c>
      <c r="N45" s="72">
        <v>3</v>
      </c>
      <c r="O45" s="105"/>
      <c r="P45" s="105"/>
      <c r="Q45" s="105"/>
      <c r="R45" s="105"/>
    </row>
    <row r="46" spans="1:18" s="2" customFormat="1" ht="75">
      <c r="A46" s="216"/>
      <c r="B46" s="217"/>
      <c r="C46" s="217"/>
      <c r="D46" s="217"/>
      <c r="E46" s="220"/>
      <c r="F46" s="223"/>
      <c r="G46" s="102" t="s">
        <v>162</v>
      </c>
      <c r="H46" s="123" t="s">
        <v>181</v>
      </c>
      <c r="I46" s="126">
        <v>642</v>
      </c>
      <c r="J46" s="15">
        <v>0</v>
      </c>
      <c r="K46" s="16">
        <v>0</v>
      </c>
      <c r="L46" s="16">
        <v>0</v>
      </c>
      <c r="M46" s="103">
        <v>0</v>
      </c>
      <c r="N46" s="72">
        <v>0</v>
      </c>
      <c r="O46" s="105"/>
      <c r="P46" s="105"/>
      <c r="Q46" s="105"/>
      <c r="R46" s="105"/>
    </row>
    <row r="47" spans="1:18" s="2" customFormat="1" ht="37.5">
      <c r="A47" s="216" t="s">
        <v>118</v>
      </c>
      <c r="B47" s="217" t="s">
        <v>27</v>
      </c>
      <c r="C47" s="217" t="s">
        <v>27</v>
      </c>
      <c r="D47" s="217" t="s">
        <v>76</v>
      </c>
      <c r="E47" s="218" t="s">
        <v>28</v>
      </c>
      <c r="F47" s="224"/>
      <c r="G47" s="102" t="s">
        <v>160</v>
      </c>
      <c r="H47" s="10" t="s">
        <v>83</v>
      </c>
      <c r="I47" s="10">
        <v>744</v>
      </c>
      <c r="J47" s="24">
        <v>100</v>
      </c>
      <c r="K47" s="11">
        <v>100</v>
      </c>
      <c r="L47" s="11">
        <v>100</v>
      </c>
      <c r="M47" s="103">
        <v>10</v>
      </c>
      <c r="N47" s="103">
        <v>10</v>
      </c>
      <c r="O47" s="105"/>
      <c r="P47" s="105"/>
      <c r="Q47" s="105"/>
      <c r="R47" s="105"/>
    </row>
    <row r="48" spans="1:18" s="2" customFormat="1" ht="56.25">
      <c r="A48" s="216"/>
      <c r="B48" s="217"/>
      <c r="C48" s="217"/>
      <c r="D48" s="217"/>
      <c r="E48" s="219"/>
      <c r="F48" s="222"/>
      <c r="G48" s="102" t="s">
        <v>161</v>
      </c>
      <c r="H48" s="70" t="s">
        <v>83</v>
      </c>
      <c r="I48" s="15">
        <v>744</v>
      </c>
      <c r="J48" s="15">
        <v>30</v>
      </c>
      <c r="K48" s="16">
        <v>30</v>
      </c>
      <c r="L48" s="16">
        <v>30</v>
      </c>
      <c r="M48" s="103">
        <v>10</v>
      </c>
      <c r="N48" s="72">
        <v>3</v>
      </c>
      <c r="O48" s="105"/>
      <c r="P48" s="105"/>
      <c r="Q48" s="105"/>
      <c r="R48" s="105"/>
    </row>
    <row r="49" spans="1:18" s="2" customFormat="1" ht="75">
      <c r="A49" s="216"/>
      <c r="B49" s="217"/>
      <c r="C49" s="217"/>
      <c r="D49" s="217"/>
      <c r="E49" s="220"/>
      <c r="F49" s="223"/>
      <c r="G49" s="102" t="s">
        <v>162</v>
      </c>
      <c r="H49" s="123" t="s">
        <v>181</v>
      </c>
      <c r="I49" s="126">
        <v>642</v>
      </c>
      <c r="J49" s="15">
        <v>0</v>
      </c>
      <c r="K49" s="16">
        <v>0</v>
      </c>
      <c r="L49" s="16">
        <v>0</v>
      </c>
      <c r="M49" s="103">
        <v>0</v>
      </c>
      <c r="N49" s="72">
        <v>0</v>
      </c>
      <c r="O49" s="105"/>
      <c r="P49" s="105"/>
      <c r="Q49" s="105"/>
      <c r="R49" s="105"/>
    </row>
    <row r="50" spans="1:18" s="2" customFormat="1" ht="37.5">
      <c r="A50" s="216" t="s">
        <v>119</v>
      </c>
      <c r="B50" s="217" t="s">
        <v>27</v>
      </c>
      <c r="C50" s="217" t="s">
        <v>27</v>
      </c>
      <c r="D50" s="217" t="s">
        <v>77</v>
      </c>
      <c r="E50" s="218" t="s">
        <v>28</v>
      </c>
      <c r="F50" s="224"/>
      <c r="G50" s="102" t="s">
        <v>160</v>
      </c>
      <c r="H50" s="10" t="s">
        <v>83</v>
      </c>
      <c r="I50" s="10">
        <v>744</v>
      </c>
      <c r="J50" s="24">
        <v>100</v>
      </c>
      <c r="K50" s="11">
        <v>100</v>
      </c>
      <c r="L50" s="11">
        <v>100</v>
      </c>
      <c r="M50" s="103">
        <v>10</v>
      </c>
      <c r="N50" s="103">
        <v>10</v>
      </c>
      <c r="O50" s="105"/>
      <c r="P50" s="105"/>
      <c r="Q50" s="105"/>
      <c r="R50" s="105"/>
    </row>
    <row r="51" spans="1:18" s="2" customFormat="1" ht="56.25">
      <c r="A51" s="216"/>
      <c r="B51" s="217"/>
      <c r="C51" s="217"/>
      <c r="D51" s="217"/>
      <c r="E51" s="219"/>
      <c r="F51" s="222"/>
      <c r="G51" s="102" t="s">
        <v>161</v>
      </c>
      <c r="H51" s="70" t="s">
        <v>83</v>
      </c>
      <c r="I51" s="15">
        <v>744</v>
      </c>
      <c r="J51" s="15">
        <v>30</v>
      </c>
      <c r="K51" s="16">
        <v>30</v>
      </c>
      <c r="L51" s="16">
        <v>30</v>
      </c>
      <c r="M51" s="103">
        <v>10</v>
      </c>
      <c r="N51" s="72">
        <v>3</v>
      </c>
      <c r="O51" s="105"/>
      <c r="P51" s="105"/>
      <c r="Q51" s="105"/>
      <c r="R51" s="105"/>
    </row>
    <row r="52" spans="1:18" s="2" customFormat="1" ht="75">
      <c r="A52" s="216"/>
      <c r="B52" s="217"/>
      <c r="C52" s="217"/>
      <c r="D52" s="217"/>
      <c r="E52" s="220"/>
      <c r="F52" s="223"/>
      <c r="G52" s="102" t="s">
        <v>162</v>
      </c>
      <c r="H52" s="123" t="s">
        <v>181</v>
      </c>
      <c r="I52" s="126">
        <v>642</v>
      </c>
      <c r="J52" s="15">
        <v>0</v>
      </c>
      <c r="K52" s="16">
        <v>0</v>
      </c>
      <c r="L52" s="16">
        <v>0</v>
      </c>
      <c r="M52" s="103">
        <v>0</v>
      </c>
      <c r="N52" s="72">
        <v>0</v>
      </c>
      <c r="O52" s="105"/>
      <c r="P52" s="105"/>
      <c r="Q52" s="105"/>
      <c r="R52" s="105"/>
    </row>
    <row r="53" spans="1:18" s="2" customFormat="1" ht="37.5">
      <c r="A53" s="216" t="s">
        <v>120</v>
      </c>
      <c r="B53" s="217" t="s">
        <v>27</v>
      </c>
      <c r="C53" s="217" t="s">
        <v>27</v>
      </c>
      <c r="D53" s="217" t="s">
        <v>78</v>
      </c>
      <c r="E53" s="218" t="s">
        <v>28</v>
      </c>
      <c r="F53" s="109"/>
      <c r="G53" s="102" t="s">
        <v>160</v>
      </c>
      <c r="H53" s="10" t="s">
        <v>83</v>
      </c>
      <c r="I53" s="10">
        <v>744</v>
      </c>
      <c r="J53" s="24">
        <v>100</v>
      </c>
      <c r="K53" s="11">
        <v>100</v>
      </c>
      <c r="L53" s="11">
        <v>100</v>
      </c>
      <c r="M53" s="103">
        <v>10</v>
      </c>
      <c r="N53" s="103">
        <v>10</v>
      </c>
      <c r="O53" s="105"/>
      <c r="P53" s="105"/>
      <c r="Q53" s="105"/>
      <c r="R53" s="105"/>
    </row>
    <row r="54" spans="1:18" s="2" customFormat="1" ht="56.25">
      <c r="A54" s="216"/>
      <c r="B54" s="217"/>
      <c r="C54" s="217"/>
      <c r="D54" s="217"/>
      <c r="E54" s="219"/>
      <c r="F54" s="109"/>
      <c r="G54" s="102" t="s">
        <v>161</v>
      </c>
      <c r="H54" s="70" t="s">
        <v>83</v>
      </c>
      <c r="I54" s="15">
        <v>744</v>
      </c>
      <c r="J54" s="15">
        <v>30</v>
      </c>
      <c r="K54" s="16">
        <v>30</v>
      </c>
      <c r="L54" s="16">
        <v>30</v>
      </c>
      <c r="M54" s="103">
        <v>10</v>
      </c>
      <c r="N54" s="72">
        <v>3</v>
      </c>
      <c r="O54" s="105"/>
      <c r="P54" s="105"/>
      <c r="Q54" s="105"/>
      <c r="R54" s="105"/>
    </row>
    <row r="55" spans="1:18" s="2" customFormat="1" ht="75">
      <c r="A55" s="216"/>
      <c r="B55" s="217"/>
      <c r="C55" s="217"/>
      <c r="D55" s="217"/>
      <c r="E55" s="220"/>
      <c r="F55" s="109"/>
      <c r="G55" s="102" t="s">
        <v>162</v>
      </c>
      <c r="H55" s="123" t="s">
        <v>181</v>
      </c>
      <c r="I55" s="126">
        <v>642</v>
      </c>
      <c r="J55" s="15">
        <v>0</v>
      </c>
      <c r="K55" s="16">
        <v>0</v>
      </c>
      <c r="L55" s="16">
        <v>0</v>
      </c>
      <c r="M55" s="103">
        <v>0</v>
      </c>
      <c r="N55" s="72">
        <v>0</v>
      </c>
      <c r="O55" s="105"/>
      <c r="P55" s="105"/>
      <c r="Q55" s="105"/>
      <c r="R55" s="105"/>
    </row>
    <row r="56" spans="1:18" ht="42" customHeight="1">
      <c r="A56" s="114" t="s">
        <v>121</v>
      </c>
      <c r="B56" s="115" t="s">
        <v>106</v>
      </c>
      <c r="C56" s="129" t="s">
        <v>107</v>
      </c>
      <c r="D56" s="113" t="s">
        <v>75</v>
      </c>
      <c r="E56" s="15" t="s">
        <v>28</v>
      </c>
      <c r="F56" s="131" t="s">
        <v>20</v>
      </c>
      <c r="G56" s="102" t="s">
        <v>160</v>
      </c>
      <c r="H56" s="10" t="s">
        <v>83</v>
      </c>
      <c r="I56" s="10">
        <v>744</v>
      </c>
      <c r="J56" s="24">
        <v>100</v>
      </c>
      <c r="K56" s="11">
        <v>100</v>
      </c>
      <c r="L56" s="11">
        <v>100</v>
      </c>
      <c r="M56" s="48">
        <v>10</v>
      </c>
      <c r="N56" s="48">
        <v>10</v>
      </c>
      <c r="O56" s="9"/>
      <c r="P56" s="35"/>
      <c r="Q56" s="35"/>
      <c r="R56" s="35"/>
    </row>
    <row r="57" spans="1:18" ht="63.75" customHeight="1">
      <c r="A57" s="111"/>
      <c r="B57" s="112"/>
      <c r="C57" s="129"/>
      <c r="D57" s="112"/>
      <c r="E57" s="112"/>
      <c r="F57" s="131"/>
      <c r="G57" s="102" t="s">
        <v>161</v>
      </c>
      <c r="H57" s="70" t="s">
        <v>83</v>
      </c>
      <c r="I57" s="15">
        <v>744</v>
      </c>
      <c r="J57" s="15">
        <v>30</v>
      </c>
      <c r="K57" s="16">
        <v>30</v>
      </c>
      <c r="L57" s="16">
        <v>30</v>
      </c>
      <c r="M57" s="48">
        <v>10</v>
      </c>
      <c r="N57" s="72">
        <v>3</v>
      </c>
      <c r="O57" s="69"/>
      <c r="P57" s="69"/>
      <c r="Q57" s="69"/>
      <c r="R57" s="69"/>
    </row>
    <row r="58" spans="1:18" ht="75">
      <c r="A58" s="111"/>
      <c r="B58" s="112"/>
      <c r="C58" s="130"/>
      <c r="D58" s="112"/>
      <c r="E58" s="112"/>
      <c r="F58" s="131"/>
      <c r="G58" s="102" t="s">
        <v>162</v>
      </c>
      <c r="H58" s="70" t="s">
        <v>83</v>
      </c>
      <c r="I58" s="15">
        <v>744</v>
      </c>
      <c r="J58" s="15">
        <v>0</v>
      </c>
      <c r="K58" s="16">
        <v>0</v>
      </c>
      <c r="L58" s="16">
        <v>0</v>
      </c>
      <c r="M58" s="48">
        <v>0</v>
      </c>
      <c r="N58" s="72">
        <v>0</v>
      </c>
      <c r="O58" s="69"/>
      <c r="P58" s="69"/>
      <c r="Q58" s="69"/>
      <c r="R58" s="69"/>
    </row>
    <row r="59" spans="1:18" s="2" customFormat="1" hidden="1">
      <c r="A59" s="94"/>
      <c r="B59" s="98"/>
      <c r="C59" s="98"/>
      <c r="D59" s="98"/>
      <c r="E59" s="98"/>
      <c r="F59" s="100"/>
      <c r="G59" s="71"/>
      <c r="H59" s="70"/>
      <c r="I59" s="15"/>
      <c r="J59" s="15"/>
      <c r="K59" s="15"/>
      <c r="L59" s="15"/>
      <c r="M59" s="48"/>
      <c r="N59" s="72"/>
      <c r="O59" s="69"/>
      <c r="P59" s="35"/>
      <c r="Q59" s="35"/>
      <c r="R59" s="35"/>
    </row>
    <row r="60" spans="1:18" s="2" customFormat="1" hidden="1">
      <c r="A60" s="95"/>
      <c r="B60" s="99"/>
      <c r="C60" s="99"/>
      <c r="D60" s="99"/>
      <c r="E60" s="99"/>
      <c r="F60" s="101"/>
      <c r="G60" s="71"/>
      <c r="H60" s="70"/>
      <c r="I60" s="15"/>
      <c r="J60" s="15"/>
      <c r="K60" s="15"/>
      <c r="L60" s="15"/>
      <c r="M60" s="48"/>
      <c r="N60" s="72"/>
      <c r="O60" s="35"/>
      <c r="P60" s="35"/>
      <c r="Q60" s="35"/>
      <c r="R60" s="35"/>
    </row>
    <row r="61" spans="1:18" s="2" customFormat="1" ht="18.75" hidden="1" customHeight="1">
      <c r="A61" s="127"/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35"/>
      <c r="Q61" s="35"/>
      <c r="R61" s="35"/>
    </row>
    <row r="62" spans="1:18">
      <c r="A62" s="128" t="s">
        <v>85</v>
      </c>
      <c r="B62" s="128"/>
      <c r="C62" s="128"/>
      <c r="D62" s="128"/>
      <c r="E62" s="128"/>
      <c r="F62" s="128"/>
      <c r="G62" s="128"/>
      <c r="H62" s="128"/>
      <c r="I62" s="128"/>
      <c r="J62" s="128"/>
      <c r="K62" s="30"/>
      <c r="L62" s="30"/>
      <c r="M62" s="30"/>
      <c r="N62" s="30"/>
      <c r="O62" s="30"/>
      <c r="P62" s="35"/>
      <c r="Q62" s="35"/>
      <c r="R62" s="35"/>
    </row>
    <row r="63" spans="1:18" ht="114.75" customHeight="1">
      <c r="A63" s="153" t="s">
        <v>10</v>
      </c>
      <c r="B63" s="153" t="s">
        <v>11</v>
      </c>
      <c r="C63" s="153"/>
      <c r="D63" s="153"/>
      <c r="E63" s="153" t="s">
        <v>12</v>
      </c>
      <c r="F63" s="153"/>
      <c r="G63" s="153" t="s">
        <v>23</v>
      </c>
      <c r="H63" s="153"/>
      <c r="I63" s="153"/>
      <c r="J63" s="153" t="s">
        <v>24</v>
      </c>
      <c r="K63" s="153"/>
      <c r="L63" s="153"/>
      <c r="M63" s="153" t="s">
        <v>25</v>
      </c>
      <c r="N63" s="153"/>
      <c r="O63" s="153"/>
      <c r="P63" s="158" t="s">
        <v>101</v>
      </c>
      <c r="Q63" s="159"/>
      <c r="R63" s="35"/>
    </row>
    <row r="64" spans="1:18" ht="55.5" customHeight="1">
      <c r="A64" s="166"/>
      <c r="B64" s="153"/>
      <c r="C64" s="153"/>
      <c r="D64" s="153"/>
      <c r="E64" s="153"/>
      <c r="F64" s="153"/>
      <c r="G64" s="153" t="s">
        <v>91</v>
      </c>
      <c r="H64" s="153" t="s">
        <v>16</v>
      </c>
      <c r="I64" s="153"/>
      <c r="J64" s="134" t="s">
        <v>178</v>
      </c>
      <c r="K64" s="134" t="s">
        <v>179</v>
      </c>
      <c r="L64" s="134" t="s">
        <v>180</v>
      </c>
      <c r="M64" s="134" t="s">
        <v>178</v>
      </c>
      <c r="N64" s="134" t="s">
        <v>179</v>
      </c>
      <c r="O64" s="134" t="s">
        <v>180</v>
      </c>
      <c r="P64" s="160" t="s">
        <v>97</v>
      </c>
      <c r="Q64" s="162" t="s">
        <v>98</v>
      </c>
      <c r="R64" s="35"/>
    </row>
    <row r="65" spans="1:21" ht="112.5">
      <c r="A65" s="166"/>
      <c r="B65" s="31" t="s">
        <v>17</v>
      </c>
      <c r="C65" s="31" t="s">
        <v>18</v>
      </c>
      <c r="D65" s="31" t="s">
        <v>90</v>
      </c>
      <c r="E65" s="31" t="s">
        <v>19</v>
      </c>
      <c r="F65" s="31" t="s">
        <v>20</v>
      </c>
      <c r="G65" s="166"/>
      <c r="H65" s="31" t="s">
        <v>26</v>
      </c>
      <c r="I65" s="31" t="s">
        <v>22</v>
      </c>
      <c r="J65" s="134"/>
      <c r="K65" s="134"/>
      <c r="L65" s="135"/>
      <c r="M65" s="134"/>
      <c r="N65" s="134"/>
      <c r="O65" s="135"/>
      <c r="P65" s="161"/>
      <c r="Q65" s="162"/>
      <c r="R65" s="35"/>
    </row>
    <row r="66" spans="1:21">
      <c r="A66" s="31">
        <v>1</v>
      </c>
      <c r="B66" s="31">
        <v>2</v>
      </c>
      <c r="C66" s="31">
        <v>3</v>
      </c>
      <c r="D66" s="31">
        <v>4</v>
      </c>
      <c r="E66" s="31">
        <v>5</v>
      </c>
      <c r="F66" s="31">
        <v>6</v>
      </c>
      <c r="G66" s="31">
        <v>7</v>
      </c>
      <c r="H66" s="31">
        <v>8</v>
      </c>
      <c r="I66" s="31">
        <v>9</v>
      </c>
      <c r="J66" s="31">
        <v>10</v>
      </c>
      <c r="K66" s="31">
        <v>11</v>
      </c>
      <c r="L66" s="31">
        <v>12</v>
      </c>
      <c r="M66" s="31">
        <v>13</v>
      </c>
      <c r="N66" s="31">
        <v>14</v>
      </c>
      <c r="O66" s="31">
        <v>15</v>
      </c>
      <c r="P66" s="49">
        <v>16</v>
      </c>
      <c r="Q66" s="49">
        <v>17</v>
      </c>
      <c r="R66" s="35"/>
    </row>
    <row r="67" spans="1:21" s="12" customFormat="1" ht="37.5">
      <c r="A67" s="92" t="s">
        <v>115</v>
      </c>
      <c r="B67" s="15" t="s">
        <v>27</v>
      </c>
      <c r="C67" s="15" t="s">
        <v>27</v>
      </c>
      <c r="D67" s="15" t="s">
        <v>73</v>
      </c>
      <c r="E67" s="15" t="s">
        <v>28</v>
      </c>
      <c r="F67" s="15" t="s">
        <v>20</v>
      </c>
      <c r="G67" s="15" t="s">
        <v>109</v>
      </c>
      <c r="H67" s="15" t="s">
        <v>89</v>
      </c>
      <c r="I67" s="17" t="s">
        <v>105</v>
      </c>
      <c r="J67" s="37">
        <f>SUM(сютур:цвр!J67)</f>
        <v>123615</v>
      </c>
      <c r="K67" s="37">
        <f>J67</f>
        <v>123615</v>
      </c>
      <c r="L67" s="37">
        <f>J67</f>
        <v>123615</v>
      </c>
      <c r="M67" s="15" t="s">
        <v>20</v>
      </c>
      <c r="N67" s="15" t="s">
        <v>20</v>
      </c>
      <c r="O67" s="15" t="s">
        <v>20</v>
      </c>
      <c r="P67" s="49">
        <v>5</v>
      </c>
      <c r="Q67" s="50">
        <f>J67*0.05</f>
        <v>6180.75</v>
      </c>
      <c r="R67" s="35"/>
      <c r="S67" s="2"/>
    </row>
    <row r="68" spans="1:21" s="12" customFormat="1" ht="37.5">
      <c r="A68" s="92" t="s">
        <v>117</v>
      </c>
      <c r="B68" s="15" t="s">
        <v>27</v>
      </c>
      <c r="C68" s="15" t="s">
        <v>27</v>
      </c>
      <c r="D68" s="15" t="s">
        <v>74</v>
      </c>
      <c r="E68" s="15" t="s">
        <v>28</v>
      </c>
      <c r="F68" s="15" t="s">
        <v>20</v>
      </c>
      <c r="G68" s="15" t="s">
        <v>109</v>
      </c>
      <c r="H68" s="15" t="s">
        <v>89</v>
      </c>
      <c r="I68" s="17" t="s">
        <v>105</v>
      </c>
      <c r="J68" s="37">
        <f>SUM(сютур:цвр!J68)</f>
        <v>146376</v>
      </c>
      <c r="K68" s="37">
        <f t="shared" ref="K68" si="0">J68</f>
        <v>146376</v>
      </c>
      <c r="L68" s="37">
        <f t="shared" ref="L68" si="1">J68</f>
        <v>146376</v>
      </c>
      <c r="M68" s="15" t="s">
        <v>20</v>
      </c>
      <c r="N68" s="15" t="s">
        <v>20</v>
      </c>
      <c r="O68" s="15" t="s">
        <v>20</v>
      </c>
      <c r="P68" s="49">
        <v>5</v>
      </c>
      <c r="Q68" s="50">
        <f>J68*0.05</f>
        <v>7318.8</v>
      </c>
      <c r="R68" s="35"/>
      <c r="S68" s="2"/>
    </row>
    <row r="69" spans="1:21" s="12" customFormat="1" ht="37.5">
      <c r="A69" s="92" t="s">
        <v>116</v>
      </c>
      <c r="B69" s="15" t="s">
        <v>27</v>
      </c>
      <c r="C69" s="15" t="s">
        <v>27</v>
      </c>
      <c r="D69" s="15" t="s">
        <v>75</v>
      </c>
      <c r="E69" s="15" t="s">
        <v>28</v>
      </c>
      <c r="F69" s="15" t="s">
        <v>20</v>
      </c>
      <c r="G69" s="15" t="s">
        <v>109</v>
      </c>
      <c r="H69" s="15" t="s">
        <v>89</v>
      </c>
      <c r="I69" s="17" t="s">
        <v>105</v>
      </c>
      <c r="J69" s="37">
        <f>SUM(сютур:цвр!J69)</f>
        <v>110439</v>
      </c>
      <c r="K69" s="37">
        <f>J69</f>
        <v>110439</v>
      </c>
      <c r="L69" s="37">
        <f>J69</f>
        <v>110439</v>
      </c>
      <c r="M69" s="15" t="s">
        <v>20</v>
      </c>
      <c r="N69" s="15" t="s">
        <v>20</v>
      </c>
      <c r="O69" s="15" t="s">
        <v>20</v>
      </c>
      <c r="P69" s="49">
        <v>10</v>
      </c>
      <c r="Q69" s="50">
        <f>J69*0.1</f>
        <v>11043.900000000001</v>
      </c>
      <c r="R69" s="35"/>
      <c r="S69" s="2"/>
    </row>
    <row r="70" spans="1:21" s="12" customFormat="1" ht="37.5">
      <c r="A70" s="92" t="s">
        <v>118</v>
      </c>
      <c r="B70" s="15" t="s">
        <v>27</v>
      </c>
      <c r="C70" s="15" t="s">
        <v>27</v>
      </c>
      <c r="D70" s="15" t="s">
        <v>76</v>
      </c>
      <c r="E70" s="15" t="s">
        <v>28</v>
      </c>
      <c r="F70" s="15" t="s">
        <v>20</v>
      </c>
      <c r="G70" s="15" t="s">
        <v>109</v>
      </c>
      <c r="H70" s="15" t="s">
        <v>89</v>
      </c>
      <c r="I70" s="17" t="s">
        <v>105</v>
      </c>
      <c r="J70" s="37">
        <f>SUM(сютур:цвр!J70)</f>
        <v>489168</v>
      </c>
      <c r="K70" s="37">
        <f t="shared" ref="K70:K73" si="2">J70</f>
        <v>489168</v>
      </c>
      <c r="L70" s="37">
        <f t="shared" ref="L70:L73" si="3">J70</f>
        <v>489168</v>
      </c>
      <c r="M70" s="15" t="s">
        <v>20</v>
      </c>
      <c r="N70" s="15" t="s">
        <v>20</v>
      </c>
      <c r="O70" s="15" t="s">
        <v>20</v>
      </c>
      <c r="P70" s="49">
        <v>10</v>
      </c>
      <c r="Q70" s="50">
        <f>J70*0.1</f>
        <v>48916.800000000003</v>
      </c>
      <c r="R70" s="35"/>
      <c r="S70" s="2"/>
    </row>
    <row r="71" spans="1:21" s="12" customFormat="1" ht="37.5">
      <c r="A71" s="92" t="s">
        <v>119</v>
      </c>
      <c r="B71" s="15" t="s">
        <v>27</v>
      </c>
      <c r="C71" s="15" t="s">
        <v>27</v>
      </c>
      <c r="D71" s="15" t="s">
        <v>77</v>
      </c>
      <c r="E71" s="15" t="s">
        <v>28</v>
      </c>
      <c r="F71" s="15" t="s">
        <v>20</v>
      </c>
      <c r="G71" s="15" t="s">
        <v>109</v>
      </c>
      <c r="H71" s="15" t="s">
        <v>89</v>
      </c>
      <c r="I71" s="17" t="s">
        <v>105</v>
      </c>
      <c r="J71" s="37">
        <f>SUM(сютур:цвр!J71)</f>
        <v>108666</v>
      </c>
      <c r="K71" s="37">
        <f t="shared" si="2"/>
        <v>108666</v>
      </c>
      <c r="L71" s="37">
        <f t="shared" si="3"/>
        <v>108666</v>
      </c>
      <c r="M71" s="15" t="s">
        <v>20</v>
      </c>
      <c r="N71" s="15" t="s">
        <v>20</v>
      </c>
      <c r="O71" s="15" t="s">
        <v>20</v>
      </c>
      <c r="P71" s="49">
        <v>10</v>
      </c>
      <c r="Q71" s="50">
        <f>J71*0.1</f>
        <v>10866.6</v>
      </c>
      <c r="R71" s="35"/>
      <c r="S71" s="2"/>
    </row>
    <row r="72" spans="1:21" s="12" customFormat="1" ht="37.5">
      <c r="A72" s="92" t="s">
        <v>120</v>
      </c>
      <c r="B72" s="15" t="s">
        <v>27</v>
      </c>
      <c r="C72" s="15" t="s">
        <v>27</v>
      </c>
      <c r="D72" s="15" t="s">
        <v>78</v>
      </c>
      <c r="E72" s="15" t="s">
        <v>28</v>
      </c>
      <c r="F72" s="15" t="s">
        <v>20</v>
      </c>
      <c r="G72" s="15" t="s">
        <v>109</v>
      </c>
      <c r="H72" s="15" t="s">
        <v>89</v>
      </c>
      <c r="I72" s="17" t="s">
        <v>105</v>
      </c>
      <c r="J72" s="37">
        <f>SUM(сютур:цвр!J72)</f>
        <v>346239</v>
      </c>
      <c r="K72" s="37">
        <f t="shared" si="2"/>
        <v>346239</v>
      </c>
      <c r="L72" s="37">
        <f t="shared" si="3"/>
        <v>346239</v>
      </c>
      <c r="M72" s="15" t="s">
        <v>20</v>
      </c>
      <c r="N72" s="15" t="s">
        <v>20</v>
      </c>
      <c r="O72" s="15" t="s">
        <v>20</v>
      </c>
      <c r="P72" s="49">
        <v>10</v>
      </c>
      <c r="Q72" s="50">
        <f>J72*0.1</f>
        <v>34623.9</v>
      </c>
      <c r="R72" s="35"/>
      <c r="S72" s="2"/>
    </row>
    <row r="73" spans="1:21" s="12" customFormat="1" ht="86.25" customHeight="1">
      <c r="A73" s="73" t="s">
        <v>121</v>
      </c>
      <c r="B73" s="53" t="s">
        <v>106</v>
      </c>
      <c r="C73" s="53" t="s">
        <v>107</v>
      </c>
      <c r="D73" s="15" t="s">
        <v>75</v>
      </c>
      <c r="E73" s="15" t="s">
        <v>28</v>
      </c>
      <c r="F73" s="15" t="s">
        <v>20</v>
      </c>
      <c r="G73" s="15" t="s">
        <v>109</v>
      </c>
      <c r="H73" s="15" t="s">
        <v>29</v>
      </c>
      <c r="I73" s="17" t="s">
        <v>105</v>
      </c>
      <c r="J73" s="37">
        <f>SUM(сютур:цвр!J73)</f>
        <v>18840</v>
      </c>
      <c r="K73" s="37">
        <f t="shared" si="2"/>
        <v>18840</v>
      </c>
      <c r="L73" s="37">
        <f t="shared" si="3"/>
        <v>18840</v>
      </c>
      <c r="M73" s="15" t="s">
        <v>20</v>
      </c>
      <c r="N73" s="15" t="s">
        <v>20</v>
      </c>
      <c r="O73" s="15" t="s">
        <v>20</v>
      </c>
      <c r="P73" s="49">
        <v>10</v>
      </c>
      <c r="Q73" s="50">
        <f>J73*0.1</f>
        <v>1884</v>
      </c>
      <c r="R73" s="35"/>
      <c r="S73" s="2"/>
    </row>
    <row r="74" spans="1:21" s="12" customFormat="1" hidden="1">
      <c r="A74" s="14"/>
      <c r="B74" s="15"/>
      <c r="C74" s="15"/>
      <c r="D74" s="15"/>
      <c r="E74" s="15"/>
      <c r="F74" s="16"/>
      <c r="G74" s="15"/>
      <c r="H74" s="15"/>
      <c r="I74" s="17"/>
      <c r="J74" s="37"/>
      <c r="K74" s="37"/>
      <c r="L74" s="37"/>
      <c r="M74" s="15"/>
      <c r="N74" s="15"/>
      <c r="O74" s="15"/>
      <c r="P74" s="49">
        <v>5</v>
      </c>
      <c r="Q74" s="50">
        <f>J74*0.05</f>
        <v>0</v>
      </c>
      <c r="R74" s="35"/>
      <c r="S74" s="2"/>
    </row>
    <row r="75" spans="1:21" s="12" customFormat="1" ht="23.25" customHeight="1">
      <c r="A75" s="14" t="s">
        <v>30</v>
      </c>
      <c r="B75" s="16"/>
      <c r="C75" s="15"/>
      <c r="D75" s="15"/>
      <c r="E75" s="16"/>
      <c r="F75" s="16"/>
      <c r="G75" s="15"/>
      <c r="H75" s="15"/>
      <c r="I75" s="17"/>
      <c r="J75" s="38">
        <f>SUM(J67:J74)</f>
        <v>1343343</v>
      </c>
      <c r="K75" s="38">
        <f>SUM(K67:K74)</f>
        <v>1343343</v>
      </c>
      <c r="L75" s="38">
        <f>SUM(L67:L74)</f>
        <v>1343343</v>
      </c>
      <c r="M75" s="15"/>
      <c r="N75" s="15"/>
      <c r="O75" s="15"/>
      <c r="P75" s="49">
        <v>10</v>
      </c>
      <c r="Q75" s="50">
        <f>J75*0.1</f>
        <v>134334.30000000002</v>
      </c>
      <c r="R75" s="2"/>
      <c r="S75" s="2"/>
      <c r="U75" s="2"/>
    </row>
    <row r="76" spans="1:21" ht="18.75" hidden="1" customHeight="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35"/>
      <c r="Q76" s="35"/>
      <c r="R76" s="35"/>
    </row>
    <row r="77" spans="1:21" ht="18.75" hidden="1" customHeight="1">
      <c r="A77" s="128" t="s">
        <v>31</v>
      </c>
      <c r="B77" s="128"/>
      <c r="C77" s="128"/>
      <c r="D77" s="128"/>
      <c r="E77" s="128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P77" s="35"/>
      <c r="Q77" s="35"/>
      <c r="R77" s="35"/>
    </row>
    <row r="78" spans="1:21" hidden="1">
      <c r="A78" s="153" t="s">
        <v>32</v>
      </c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30"/>
      <c r="M78" s="30"/>
      <c r="N78" s="30"/>
      <c r="O78" s="30"/>
      <c r="P78" s="35"/>
      <c r="Q78" s="35"/>
      <c r="R78" s="35"/>
    </row>
    <row r="79" spans="1:21" ht="37.5" hidden="1">
      <c r="A79" s="31" t="s">
        <v>33</v>
      </c>
      <c r="B79" s="39" t="s">
        <v>34</v>
      </c>
      <c r="C79" s="31" t="s">
        <v>35</v>
      </c>
      <c r="D79" s="31" t="s">
        <v>36</v>
      </c>
      <c r="E79" s="153" t="s">
        <v>21</v>
      </c>
      <c r="F79" s="154"/>
      <c r="G79" s="154"/>
      <c r="H79" s="154"/>
      <c r="I79" s="154"/>
      <c r="J79" s="154"/>
      <c r="K79" s="154"/>
      <c r="L79" s="30"/>
      <c r="M79" s="30"/>
      <c r="N79" s="30"/>
      <c r="O79" s="30"/>
      <c r="P79" s="35"/>
      <c r="Q79" s="35"/>
      <c r="R79" s="35"/>
    </row>
    <row r="80" spans="1:21" s="2" customFormat="1" hidden="1">
      <c r="A80" s="31">
        <v>1</v>
      </c>
      <c r="B80" s="31">
        <v>2</v>
      </c>
      <c r="C80" s="31">
        <v>3</v>
      </c>
      <c r="D80" s="31">
        <v>4</v>
      </c>
      <c r="E80" s="153">
        <v>5</v>
      </c>
      <c r="F80" s="154"/>
      <c r="G80" s="154"/>
      <c r="H80" s="154"/>
      <c r="I80" s="154"/>
      <c r="J80" s="154"/>
      <c r="K80" s="154"/>
      <c r="L80" s="30"/>
      <c r="M80" s="30"/>
      <c r="N80" s="30"/>
      <c r="O80" s="30"/>
      <c r="P80" s="35"/>
      <c r="Q80" s="35"/>
      <c r="R80" s="35"/>
    </row>
    <row r="81" spans="1:23" s="2" customFormat="1" hidden="1">
      <c r="A81" s="29" t="s">
        <v>20</v>
      </c>
      <c r="B81" s="29" t="s">
        <v>20</v>
      </c>
      <c r="C81" s="29" t="s">
        <v>20</v>
      </c>
      <c r="D81" s="29" t="s">
        <v>20</v>
      </c>
      <c r="E81" s="142" t="s">
        <v>20</v>
      </c>
      <c r="F81" s="143"/>
      <c r="G81" s="143"/>
      <c r="H81" s="143"/>
      <c r="I81" s="143"/>
      <c r="J81" s="143"/>
      <c r="K81" s="143"/>
      <c r="L81" s="30"/>
      <c r="M81" s="30"/>
      <c r="N81" s="30"/>
      <c r="O81" s="30"/>
      <c r="P81" s="35"/>
      <c r="Q81" s="35"/>
      <c r="R81" s="35"/>
    </row>
    <row r="82" spans="1:23" s="2" customFormat="1" hidden="1">
      <c r="A82" s="128" t="s">
        <v>37</v>
      </c>
      <c r="B82" s="128"/>
      <c r="C82" s="128"/>
      <c r="D82" s="128"/>
      <c r="E82" s="128"/>
      <c r="F82" s="128"/>
      <c r="G82" s="30"/>
      <c r="H82" s="30"/>
      <c r="I82" s="30"/>
      <c r="J82" s="30"/>
      <c r="K82" s="30"/>
      <c r="L82" s="30"/>
      <c r="M82" s="30"/>
      <c r="N82" s="30"/>
      <c r="O82" s="30"/>
      <c r="P82" s="35"/>
      <c r="Q82" s="35"/>
      <c r="R82" s="35"/>
    </row>
    <row r="83" spans="1:23" s="2" customFormat="1" hidden="1">
      <c r="A83" s="144" t="s">
        <v>38</v>
      </c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33"/>
      <c r="M83" s="33"/>
      <c r="N83" s="33"/>
      <c r="O83" s="33"/>
      <c r="P83" s="35"/>
      <c r="Q83" s="35"/>
      <c r="R83" s="35"/>
    </row>
    <row r="84" spans="1:23" s="2" customFormat="1" ht="194.25" customHeight="1">
      <c r="A84" s="145" t="s">
        <v>147</v>
      </c>
      <c r="B84" s="145"/>
      <c r="C84" s="145"/>
      <c r="D84" s="145"/>
      <c r="E84" s="145"/>
      <c r="F84" s="145"/>
      <c r="G84" s="145"/>
      <c r="H84" s="145"/>
      <c r="I84" s="145"/>
      <c r="J84" s="145"/>
      <c r="K84" s="145"/>
      <c r="L84" s="33"/>
      <c r="M84" s="33"/>
      <c r="N84" s="33"/>
      <c r="O84" s="33"/>
      <c r="P84" s="35"/>
      <c r="Q84" s="35"/>
      <c r="R84" s="35"/>
    </row>
    <row r="85" spans="1:23" s="2" customFormat="1" ht="16.5" hidden="1" customHeight="1">
      <c r="A85" s="146" t="s">
        <v>39</v>
      </c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33"/>
      <c r="M85" s="33"/>
      <c r="N85" s="33"/>
      <c r="O85" s="33"/>
      <c r="P85" s="35"/>
      <c r="Q85" s="35"/>
      <c r="R85" s="35"/>
    </row>
    <row r="86" spans="1:23" s="2" customFormat="1" hidden="1">
      <c r="A86" s="128" t="s">
        <v>40</v>
      </c>
      <c r="B86" s="128"/>
      <c r="C86" s="128"/>
      <c r="D86" s="128"/>
      <c r="E86" s="128"/>
      <c r="F86" s="128"/>
      <c r="G86" s="128"/>
      <c r="H86" s="128"/>
      <c r="I86" s="128"/>
      <c r="J86" s="30"/>
      <c r="K86" s="30"/>
      <c r="L86" s="30"/>
      <c r="M86" s="30"/>
      <c r="N86" s="30"/>
      <c r="O86" s="30"/>
      <c r="P86" s="35"/>
      <c r="Q86" s="35"/>
      <c r="R86" s="35"/>
    </row>
    <row r="87" spans="1:23" s="27" customFormat="1">
      <c r="A87" s="173" t="s">
        <v>41</v>
      </c>
      <c r="B87" s="173"/>
      <c r="C87" s="173"/>
      <c r="D87" s="173"/>
      <c r="E87" s="173" t="s">
        <v>42</v>
      </c>
      <c r="F87" s="173"/>
      <c r="G87" s="173"/>
      <c r="H87" s="173" t="s">
        <v>43</v>
      </c>
      <c r="I87" s="173"/>
      <c r="J87" s="173"/>
      <c r="K87" s="173"/>
      <c r="L87" s="173"/>
      <c r="M87" s="74"/>
      <c r="N87" s="74"/>
      <c r="O87" s="74"/>
      <c r="P87" s="74"/>
    </row>
    <row r="88" spans="1:23" s="27" customFormat="1">
      <c r="A88" s="162">
        <v>1</v>
      </c>
      <c r="B88" s="162"/>
      <c r="C88" s="162"/>
      <c r="D88" s="162"/>
      <c r="E88" s="158">
        <v>2</v>
      </c>
      <c r="F88" s="174"/>
      <c r="G88" s="159"/>
      <c r="H88" s="173">
        <v>3</v>
      </c>
      <c r="I88" s="173"/>
      <c r="J88" s="173"/>
      <c r="K88" s="173"/>
      <c r="L88" s="173"/>
    </row>
    <row r="89" spans="1:23" s="27" customFormat="1" ht="36.75" customHeight="1">
      <c r="A89" s="210" t="s">
        <v>143</v>
      </c>
      <c r="B89" s="211"/>
      <c r="C89" s="211"/>
      <c r="D89" s="212"/>
      <c r="E89" s="158" t="s">
        <v>44</v>
      </c>
      <c r="F89" s="174"/>
      <c r="G89" s="159"/>
      <c r="H89" s="158" t="s">
        <v>45</v>
      </c>
      <c r="I89" s="174"/>
      <c r="J89" s="174"/>
      <c r="K89" s="174"/>
      <c r="L89" s="159"/>
    </row>
    <row r="90" spans="1:23" s="27" customFormat="1" ht="39.75" customHeight="1">
      <c r="A90" s="210" t="s">
        <v>142</v>
      </c>
      <c r="B90" s="211"/>
      <c r="C90" s="211"/>
      <c r="D90" s="212"/>
      <c r="E90" s="158" t="s">
        <v>46</v>
      </c>
      <c r="F90" s="174"/>
      <c r="G90" s="159"/>
      <c r="H90" s="158" t="s">
        <v>47</v>
      </c>
      <c r="I90" s="174"/>
      <c r="J90" s="174"/>
      <c r="K90" s="174"/>
      <c r="L90" s="159"/>
    </row>
    <row r="91" spans="1:23" s="27" customFormat="1" ht="44.25" customHeight="1">
      <c r="A91" s="210" t="s">
        <v>143</v>
      </c>
      <c r="B91" s="211"/>
      <c r="C91" s="211"/>
      <c r="D91" s="212"/>
      <c r="E91" s="158" t="s">
        <v>49</v>
      </c>
      <c r="F91" s="174"/>
      <c r="G91" s="159"/>
      <c r="H91" s="158" t="s">
        <v>45</v>
      </c>
      <c r="I91" s="174"/>
      <c r="J91" s="174"/>
      <c r="K91" s="174"/>
      <c r="L91" s="159"/>
    </row>
    <row r="92" spans="1:23" s="27" customFormat="1" ht="39.75" customHeight="1">
      <c r="A92" s="210" t="s">
        <v>144</v>
      </c>
      <c r="B92" s="211"/>
      <c r="C92" s="211"/>
      <c r="D92" s="212"/>
      <c r="E92" s="158" t="s">
        <v>48</v>
      </c>
      <c r="F92" s="174"/>
      <c r="G92" s="159"/>
      <c r="H92" s="213" t="s">
        <v>99</v>
      </c>
      <c r="I92" s="214"/>
      <c r="J92" s="214"/>
      <c r="K92" s="214"/>
      <c r="L92" s="215"/>
    </row>
    <row r="93" spans="1:23" s="2" customFormat="1" hidden="1">
      <c r="A93" s="20"/>
      <c r="B93" s="20"/>
      <c r="C93" s="20"/>
      <c r="D93" s="20"/>
      <c r="E93" s="20"/>
      <c r="F93" s="20"/>
      <c r="G93" s="20"/>
      <c r="H93" s="20"/>
      <c r="I93" s="20"/>
      <c r="J93" s="30"/>
      <c r="K93" s="30"/>
      <c r="L93" s="30"/>
      <c r="M93" s="30"/>
      <c r="N93" s="30"/>
      <c r="O93" s="30"/>
      <c r="P93" s="35"/>
      <c r="Q93" s="35"/>
      <c r="R93" s="35"/>
    </row>
    <row r="94" spans="1:23" s="12" customFormat="1">
      <c r="A94" s="149" t="s">
        <v>166</v>
      </c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75"/>
      <c r="Q94" s="76"/>
      <c r="R94" s="77"/>
      <c r="S94" s="77"/>
      <c r="T94" s="77"/>
      <c r="U94" s="77"/>
      <c r="V94" s="77"/>
      <c r="W94" s="77"/>
    </row>
    <row r="95" spans="1:23" s="12" customFormat="1">
      <c r="A95" s="78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5"/>
      <c r="Q95" s="76"/>
      <c r="R95" s="77"/>
      <c r="S95" s="77"/>
      <c r="T95" s="77"/>
      <c r="U95" s="77"/>
      <c r="V95" s="77"/>
      <c r="W95" s="77"/>
    </row>
    <row r="96" spans="1:23" s="27" customFormat="1" ht="32.25" customHeight="1">
      <c r="A96" s="149" t="s">
        <v>124</v>
      </c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70" t="s">
        <v>102</v>
      </c>
      <c r="N96" s="172" t="s">
        <v>20</v>
      </c>
      <c r="O96" s="80"/>
      <c r="P96" s="80"/>
      <c r="Q96" s="81"/>
      <c r="R96" s="81"/>
      <c r="S96" s="81"/>
      <c r="T96" s="81"/>
      <c r="U96" s="81"/>
      <c r="V96" s="81"/>
      <c r="W96" s="81"/>
    </row>
    <row r="97" spans="1:31" s="27" customFormat="1">
      <c r="A97" s="163" t="s">
        <v>125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71"/>
      <c r="N97" s="172"/>
      <c r="O97" s="80"/>
      <c r="P97" s="80"/>
      <c r="Q97" s="81"/>
      <c r="R97" s="81"/>
      <c r="S97" s="81"/>
      <c r="T97" s="81"/>
      <c r="U97" s="81"/>
      <c r="V97" s="81"/>
      <c r="W97" s="81"/>
    </row>
    <row r="98" spans="1:31" s="27" customFormat="1" ht="20.25" customHeight="1">
      <c r="A98" s="80" t="s">
        <v>126</v>
      </c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171"/>
      <c r="N98" s="172"/>
      <c r="O98" s="80"/>
      <c r="P98" s="80"/>
      <c r="Q98" s="81"/>
      <c r="R98" s="81"/>
      <c r="S98" s="81"/>
      <c r="T98" s="81"/>
      <c r="U98" s="81"/>
      <c r="V98" s="81"/>
      <c r="W98" s="81"/>
    </row>
    <row r="99" spans="1:31" s="27" customFormat="1">
      <c r="A99" s="163" t="s">
        <v>127</v>
      </c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80"/>
      <c r="N99" s="75"/>
      <c r="O99" s="80"/>
      <c r="P99" s="80"/>
      <c r="Q99" s="81"/>
      <c r="R99" s="81"/>
      <c r="S99" s="81"/>
      <c r="T99" s="81"/>
      <c r="U99" s="81"/>
      <c r="V99" s="81"/>
      <c r="W99" s="81"/>
    </row>
    <row r="100" spans="1:31" s="27" customFormat="1">
      <c r="A100" s="164" t="s">
        <v>128</v>
      </c>
      <c r="B100" s="164"/>
      <c r="C100" s="164"/>
      <c r="D100" s="164"/>
      <c r="E100" s="164"/>
      <c r="F100" s="164"/>
      <c r="G100" s="164"/>
      <c r="H100" s="164"/>
      <c r="I100" s="164"/>
      <c r="J100" s="164"/>
      <c r="K100" s="80"/>
      <c r="L100" s="80"/>
      <c r="M100" s="80"/>
      <c r="N100" s="75"/>
      <c r="O100" s="80"/>
      <c r="P100" s="80"/>
      <c r="Q100" s="81"/>
      <c r="R100" s="81"/>
      <c r="S100" s="81"/>
      <c r="T100" s="81"/>
      <c r="U100" s="81"/>
      <c r="V100" s="81"/>
      <c r="W100" s="81"/>
    </row>
    <row r="101" spans="1:31" s="12" customFormat="1" ht="96" customHeight="1">
      <c r="A101" s="133" t="s">
        <v>129</v>
      </c>
      <c r="B101" s="133" t="s">
        <v>130</v>
      </c>
      <c r="C101" s="133"/>
      <c r="D101" s="133"/>
      <c r="E101" s="133" t="s">
        <v>131</v>
      </c>
      <c r="F101" s="133"/>
      <c r="G101" s="133" t="s">
        <v>132</v>
      </c>
      <c r="H101" s="133"/>
      <c r="I101" s="133"/>
      <c r="J101" s="133" t="s">
        <v>133</v>
      </c>
      <c r="K101" s="133"/>
      <c r="L101" s="133"/>
      <c r="M101" s="133" t="s">
        <v>134</v>
      </c>
      <c r="N101" s="133"/>
      <c r="O101" s="75"/>
      <c r="P101" s="76"/>
      <c r="Q101" s="77"/>
      <c r="R101" s="77"/>
      <c r="S101" s="77"/>
      <c r="T101" s="77"/>
      <c r="U101" s="77"/>
      <c r="V101" s="77"/>
      <c r="W101" s="77"/>
    </row>
    <row r="102" spans="1:31" s="12" customFormat="1" ht="87.75" customHeight="1">
      <c r="A102" s="133"/>
      <c r="B102" s="140" t="s">
        <v>135</v>
      </c>
      <c r="C102" s="140" t="s">
        <v>135</v>
      </c>
      <c r="D102" s="140" t="s">
        <v>135</v>
      </c>
      <c r="E102" s="140" t="s">
        <v>135</v>
      </c>
      <c r="F102" s="140" t="s">
        <v>135</v>
      </c>
      <c r="G102" s="133" t="s">
        <v>136</v>
      </c>
      <c r="H102" s="133" t="s">
        <v>137</v>
      </c>
      <c r="I102" s="133"/>
      <c r="J102" s="134" t="s">
        <v>178</v>
      </c>
      <c r="K102" s="134" t="s">
        <v>179</v>
      </c>
      <c r="L102" s="134" t="s">
        <v>180</v>
      </c>
      <c r="M102" s="133" t="s">
        <v>97</v>
      </c>
      <c r="N102" s="133" t="s">
        <v>98</v>
      </c>
      <c r="O102" s="75"/>
      <c r="P102" s="76"/>
      <c r="Q102" s="77"/>
      <c r="R102" s="77"/>
      <c r="S102" s="77"/>
      <c r="T102" s="77"/>
      <c r="U102" s="77"/>
      <c r="V102" s="77"/>
      <c r="W102" s="77"/>
    </row>
    <row r="103" spans="1:31" s="12" customFormat="1" ht="58.5" customHeight="1">
      <c r="A103" s="133"/>
      <c r="B103" s="141"/>
      <c r="C103" s="141"/>
      <c r="D103" s="141"/>
      <c r="E103" s="141"/>
      <c r="F103" s="141"/>
      <c r="G103" s="133"/>
      <c r="H103" s="82" t="s">
        <v>21</v>
      </c>
      <c r="I103" s="83" t="s">
        <v>138</v>
      </c>
      <c r="J103" s="134"/>
      <c r="K103" s="134"/>
      <c r="L103" s="135"/>
      <c r="M103" s="133"/>
      <c r="N103" s="133"/>
      <c r="O103" s="75"/>
      <c r="P103" s="76"/>
      <c r="Q103" s="77"/>
      <c r="R103" s="77"/>
      <c r="S103" s="77"/>
      <c r="T103" s="77"/>
      <c r="U103" s="77"/>
      <c r="V103" s="77"/>
      <c r="W103" s="77"/>
    </row>
    <row r="104" spans="1:31" s="12" customFormat="1">
      <c r="A104" s="82">
        <v>1</v>
      </c>
      <c r="B104" s="82">
        <v>2</v>
      </c>
      <c r="C104" s="82">
        <v>3</v>
      </c>
      <c r="D104" s="82">
        <v>4</v>
      </c>
      <c r="E104" s="82">
        <v>5</v>
      </c>
      <c r="F104" s="82">
        <v>6</v>
      </c>
      <c r="G104" s="82">
        <v>7</v>
      </c>
      <c r="H104" s="82">
        <v>8</v>
      </c>
      <c r="I104" s="82">
        <v>9</v>
      </c>
      <c r="J104" s="82">
        <v>10</v>
      </c>
      <c r="K104" s="82">
        <v>11</v>
      </c>
      <c r="L104" s="82">
        <v>12</v>
      </c>
      <c r="M104" s="82">
        <v>13</v>
      </c>
      <c r="N104" s="82">
        <v>14</v>
      </c>
      <c r="O104" s="75"/>
      <c r="P104" s="76"/>
      <c r="Q104" s="77"/>
      <c r="R104" s="77"/>
      <c r="S104" s="77"/>
      <c r="T104" s="77"/>
      <c r="U104" s="77"/>
      <c r="V104" s="77"/>
      <c r="W104" s="77"/>
    </row>
    <row r="105" spans="1:31" s="12" customFormat="1">
      <c r="A105" s="133" t="s">
        <v>20</v>
      </c>
      <c r="B105" s="133" t="s">
        <v>20</v>
      </c>
      <c r="C105" s="133" t="s">
        <v>20</v>
      </c>
      <c r="D105" s="133" t="s">
        <v>20</v>
      </c>
      <c r="E105" s="133" t="s">
        <v>20</v>
      </c>
      <c r="F105" s="133" t="s">
        <v>20</v>
      </c>
      <c r="G105" s="82" t="s">
        <v>20</v>
      </c>
      <c r="H105" s="82" t="s">
        <v>20</v>
      </c>
      <c r="I105" s="82" t="s">
        <v>20</v>
      </c>
      <c r="J105" s="82" t="s">
        <v>20</v>
      </c>
      <c r="K105" s="82" t="s">
        <v>20</v>
      </c>
      <c r="L105" s="82" t="s">
        <v>20</v>
      </c>
      <c r="M105" s="82" t="s">
        <v>20</v>
      </c>
      <c r="N105" s="82" t="s">
        <v>20</v>
      </c>
      <c r="O105" s="75"/>
      <c r="P105" s="76"/>
      <c r="Q105" s="77"/>
      <c r="R105" s="77"/>
      <c r="S105" s="77"/>
      <c r="T105" s="77"/>
      <c r="U105" s="77"/>
      <c r="V105" s="77"/>
      <c r="W105" s="77"/>
    </row>
    <row r="106" spans="1:31" s="12" customFormat="1">
      <c r="A106" s="133"/>
      <c r="B106" s="133"/>
      <c r="C106" s="133"/>
      <c r="D106" s="133"/>
      <c r="E106" s="133"/>
      <c r="F106" s="133"/>
      <c r="G106" s="82" t="s">
        <v>20</v>
      </c>
      <c r="H106" s="82" t="s">
        <v>20</v>
      </c>
      <c r="I106" s="82" t="s">
        <v>20</v>
      </c>
      <c r="J106" s="82" t="s">
        <v>20</v>
      </c>
      <c r="K106" s="82" t="s">
        <v>20</v>
      </c>
      <c r="L106" s="82" t="s">
        <v>20</v>
      </c>
      <c r="M106" s="82" t="s">
        <v>20</v>
      </c>
      <c r="N106" s="82" t="s">
        <v>20</v>
      </c>
      <c r="O106" s="75"/>
      <c r="P106" s="76"/>
      <c r="Q106" s="77"/>
      <c r="R106" s="77"/>
      <c r="S106" s="77"/>
      <c r="T106" s="77"/>
      <c r="U106" s="77"/>
      <c r="V106" s="77"/>
      <c r="W106" s="77"/>
    </row>
    <row r="107" spans="1:31" s="12" customFormat="1">
      <c r="A107" s="84"/>
      <c r="B107" s="84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75"/>
      <c r="P107" s="76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</row>
    <row r="108" spans="1:31" s="12" customFormat="1">
      <c r="A108" s="164" t="s">
        <v>139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85"/>
      <c r="L108" s="85"/>
      <c r="M108" s="86"/>
      <c r="N108" s="86"/>
      <c r="O108" s="86"/>
      <c r="P108" s="75"/>
      <c r="Q108" s="76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</row>
    <row r="109" spans="1:31" s="12" customFormat="1" ht="95.25" customHeight="1">
      <c r="A109" s="133" t="s">
        <v>129</v>
      </c>
      <c r="B109" s="133" t="s">
        <v>130</v>
      </c>
      <c r="C109" s="133"/>
      <c r="D109" s="133"/>
      <c r="E109" s="133" t="s">
        <v>131</v>
      </c>
      <c r="F109" s="133"/>
      <c r="G109" s="133" t="s">
        <v>140</v>
      </c>
      <c r="H109" s="133"/>
      <c r="I109" s="133"/>
      <c r="J109" s="207" t="s">
        <v>165</v>
      </c>
      <c r="K109" s="208"/>
      <c r="L109" s="209"/>
      <c r="M109" s="136" t="s">
        <v>141</v>
      </c>
      <c r="N109" s="137"/>
      <c r="O109" s="138"/>
      <c r="P109" s="206" t="s">
        <v>134</v>
      </c>
      <c r="Q109" s="206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</row>
    <row r="110" spans="1:31" s="12" customFormat="1" ht="57.75" customHeight="1">
      <c r="A110" s="133"/>
      <c r="B110" s="140" t="s">
        <v>135</v>
      </c>
      <c r="C110" s="140" t="s">
        <v>135</v>
      </c>
      <c r="D110" s="140" t="s">
        <v>135</v>
      </c>
      <c r="E110" s="140" t="s">
        <v>135</v>
      </c>
      <c r="F110" s="140" t="s">
        <v>135</v>
      </c>
      <c r="G110" s="140" t="s">
        <v>136</v>
      </c>
      <c r="H110" s="206" t="s">
        <v>137</v>
      </c>
      <c r="I110" s="206"/>
      <c r="J110" s="134" t="s">
        <v>178</v>
      </c>
      <c r="K110" s="134" t="s">
        <v>179</v>
      </c>
      <c r="L110" s="134" t="s">
        <v>180</v>
      </c>
      <c r="M110" s="134" t="s">
        <v>178</v>
      </c>
      <c r="N110" s="134" t="s">
        <v>179</v>
      </c>
      <c r="O110" s="134" t="s">
        <v>180</v>
      </c>
      <c r="P110" s="133" t="s">
        <v>97</v>
      </c>
      <c r="Q110" s="133" t="s">
        <v>98</v>
      </c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</row>
    <row r="111" spans="1:31" s="12" customFormat="1" ht="75">
      <c r="A111" s="133"/>
      <c r="B111" s="141"/>
      <c r="C111" s="141"/>
      <c r="D111" s="141"/>
      <c r="E111" s="141"/>
      <c r="F111" s="141"/>
      <c r="G111" s="141"/>
      <c r="H111" s="87" t="s">
        <v>21</v>
      </c>
      <c r="I111" s="83" t="s">
        <v>138</v>
      </c>
      <c r="J111" s="134"/>
      <c r="K111" s="134"/>
      <c r="L111" s="135"/>
      <c r="M111" s="134"/>
      <c r="N111" s="134"/>
      <c r="O111" s="135"/>
      <c r="P111" s="133"/>
      <c r="Q111" s="133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</row>
    <row r="112" spans="1:31" s="12" customFormat="1">
      <c r="A112" s="82">
        <v>1</v>
      </c>
      <c r="B112" s="82">
        <v>2</v>
      </c>
      <c r="C112" s="82">
        <v>3</v>
      </c>
      <c r="D112" s="88">
        <v>4</v>
      </c>
      <c r="E112" s="82">
        <v>5</v>
      </c>
      <c r="F112" s="82">
        <v>6</v>
      </c>
      <c r="G112" s="89">
        <v>7</v>
      </c>
      <c r="H112" s="82">
        <v>8</v>
      </c>
      <c r="I112" s="82">
        <v>9</v>
      </c>
      <c r="J112" s="82">
        <v>10</v>
      </c>
      <c r="K112" s="82">
        <v>11</v>
      </c>
      <c r="L112" s="82">
        <v>12</v>
      </c>
      <c r="M112" s="82">
        <v>13</v>
      </c>
      <c r="N112" s="82">
        <v>14</v>
      </c>
      <c r="O112" s="82">
        <v>15</v>
      </c>
      <c r="P112" s="82">
        <v>16</v>
      </c>
      <c r="Q112" s="82">
        <v>17</v>
      </c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</row>
    <row r="113" spans="1:31" s="12" customFormat="1">
      <c r="A113" s="139" t="s">
        <v>20</v>
      </c>
      <c r="B113" s="139" t="s">
        <v>20</v>
      </c>
      <c r="C113" s="139" t="s">
        <v>20</v>
      </c>
      <c r="D113" s="140" t="s">
        <v>20</v>
      </c>
      <c r="E113" s="140" t="s">
        <v>20</v>
      </c>
      <c r="F113" s="133" t="s">
        <v>20</v>
      </c>
      <c r="G113" s="82" t="s">
        <v>20</v>
      </c>
      <c r="H113" s="82" t="s">
        <v>20</v>
      </c>
      <c r="I113" s="82" t="s">
        <v>20</v>
      </c>
      <c r="J113" s="82" t="s">
        <v>20</v>
      </c>
      <c r="K113" s="82" t="s">
        <v>20</v>
      </c>
      <c r="L113" s="82" t="s">
        <v>20</v>
      </c>
      <c r="M113" s="82" t="s">
        <v>20</v>
      </c>
      <c r="N113" s="82" t="s">
        <v>20</v>
      </c>
      <c r="O113" s="82" t="s">
        <v>20</v>
      </c>
      <c r="P113" s="82" t="s">
        <v>20</v>
      </c>
      <c r="Q113" s="82" t="s">
        <v>20</v>
      </c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</row>
    <row r="114" spans="1:31" s="12" customFormat="1">
      <c r="A114" s="139"/>
      <c r="B114" s="139"/>
      <c r="C114" s="139"/>
      <c r="D114" s="141"/>
      <c r="E114" s="141"/>
      <c r="F114" s="133"/>
      <c r="G114" s="82" t="s">
        <v>20</v>
      </c>
      <c r="H114" s="82" t="s">
        <v>20</v>
      </c>
      <c r="I114" s="82" t="s">
        <v>20</v>
      </c>
      <c r="J114" s="82" t="s">
        <v>20</v>
      </c>
      <c r="K114" s="82" t="s">
        <v>20</v>
      </c>
      <c r="L114" s="82" t="s">
        <v>20</v>
      </c>
      <c r="M114" s="82" t="s">
        <v>20</v>
      </c>
      <c r="N114" s="82" t="s">
        <v>20</v>
      </c>
      <c r="O114" s="82" t="s">
        <v>20</v>
      </c>
      <c r="P114" s="82" t="s">
        <v>20</v>
      </c>
      <c r="Q114" s="82" t="s">
        <v>20</v>
      </c>
      <c r="R114" s="27"/>
      <c r="S114" s="27"/>
      <c r="T114" s="27"/>
      <c r="U114" s="27"/>
      <c r="V114" s="27"/>
      <c r="W114" s="27"/>
      <c r="X114" s="77"/>
      <c r="Y114" s="77"/>
      <c r="Z114" s="77"/>
      <c r="AA114" s="77"/>
      <c r="AB114" s="77"/>
      <c r="AC114" s="77"/>
      <c r="AD114" s="77"/>
      <c r="AE114" s="77"/>
    </row>
    <row r="115" spans="1:31" s="12" customFormat="1">
      <c r="A115" s="84"/>
      <c r="B115" s="84"/>
      <c r="C115" s="84"/>
      <c r="D115" s="90"/>
      <c r="E115" s="84"/>
      <c r="F115" s="84"/>
      <c r="G115" s="91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27"/>
      <c r="S115" s="27"/>
      <c r="T115" s="27"/>
      <c r="U115" s="27"/>
      <c r="V115" s="27"/>
      <c r="W115" s="27"/>
      <c r="X115" s="77"/>
      <c r="Y115" s="77"/>
      <c r="Z115" s="77"/>
      <c r="AA115" s="77"/>
      <c r="AB115" s="77"/>
      <c r="AC115" s="77"/>
      <c r="AD115" s="77"/>
      <c r="AE115" s="77"/>
    </row>
    <row r="116" spans="1:31" s="2" customFormat="1" ht="18.75" hidden="1" customHeight="1">
      <c r="A116" s="147" t="s">
        <v>123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35"/>
      <c r="Q116" s="35"/>
      <c r="R116" s="35"/>
    </row>
    <row r="117" spans="1:31" s="2" customFormat="1" ht="18.75" hidden="1" customHeight="1">
      <c r="A117" s="128" t="s">
        <v>50</v>
      </c>
      <c r="B117" s="128"/>
      <c r="C117" s="128"/>
      <c r="D117" s="128"/>
      <c r="E117" s="128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P117" s="35"/>
      <c r="Q117" s="35"/>
      <c r="R117" s="35"/>
    </row>
    <row r="118" spans="1:31" s="2" customFormat="1" hidden="1">
      <c r="A118" s="132" t="s">
        <v>51</v>
      </c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30"/>
      <c r="N118" s="30"/>
      <c r="O118" s="30"/>
      <c r="P118" s="35"/>
      <c r="Q118" s="35"/>
      <c r="R118" s="35"/>
    </row>
    <row r="119" spans="1:31" s="2" customFormat="1" hidden="1">
      <c r="A119" s="132" t="s">
        <v>52</v>
      </c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30"/>
      <c r="N119" s="30"/>
      <c r="O119" s="30"/>
      <c r="P119" s="35"/>
      <c r="Q119" s="35"/>
      <c r="R119" s="35"/>
    </row>
    <row r="120" spans="1:31" s="2" customFormat="1" ht="16.5" hidden="1" customHeight="1">
      <c r="A120" s="132" t="s">
        <v>53</v>
      </c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30"/>
      <c r="N120" s="30"/>
      <c r="O120" s="30"/>
      <c r="P120" s="35"/>
      <c r="Q120" s="35"/>
      <c r="R120" s="35"/>
    </row>
    <row r="121" spans="1:31" s="2" customFormat="1" hidden="1">
      <c r="A121" s="132" t="s">
        <v>54</v>
      </c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30"/>
      <c r="N121" s="30"/>
      <c r="O121" s="30"/>
      <c r="P121" s="35"/>
      <c r="Q121" s="35"/>
      <c r="R121" s="35"/>
    </row>
    <row r="122" spans="1:31" s="2" customFormat="1" hidden="1">
      <c r="A122" s="132" t="s">
        <v>55</v>
      </c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30"/>
      <c r="N122" s="30"/>
      <c r="O122" s="30"/>
      <c r="P122" s="35"/>
      <c r="Q122" s="35"/>
      <c r="R122" s="35"/>
    </row>
    <row r="123" spans="1:31" s="2" customFormat="1" hidden="1">
      <c r="A123" s="132" t="s">
        <v>56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30"/>
      <c r="N123" s="30"/>
      <c r="O123" s="30"/>
      <c r="P123" s="35"/>
      <c r="Q123" s="35"/>
      <c r="R123" s="35"/>
    </row>
    <row r="124" spans="1:31" s="2" customFormat="1" hidden="1">
      <c r="A124" s="132" t="s">
        <v>57</v>
      </c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30"/>
      <c r="N124" s="30"/>
      <c r="O124" s="30"/>
      <c r="P124" s="35"/>
      <c r="Q124" s="35"/>
      <c r="R124" s="35"/>
    </row>
    <row r="125" spans="1:31" s="2" customFormat="1" ht="18.75" hidden="1" customHeight="1">
      <c r="A125" s="151" t="s">
        <v>58</v>
      </c>
      <c r="B125" s="151"/>
      <c r="C125" s="151"/>
      <c r="D125" s="151"/>
      <c r="E125" s="151"/>
      <c r="F125" s="151"/>
      <c r="G125" s="151"/>
      <c r="H125" s="151"/>
      <c r="I125" s="151"/>
      <c r="J125" s="151"/>
      <c r="K125" s="151"/>
      <c r="L125" s="151"/>
      <c r="M125" s="151"/>
      <c r="N125" s="151"/>
      <c r="O125" s="151"/>
      <c r="P125" s="35"/>
      <c r="Q125" s="35"/>
      <c r="R125" s="35"/>
    </row>
    <row r="126" spans="1:31" s="27" customFormat="1" ht="60.75" customHeight="1">
      <c r="A126" s="152" t="s">
        <v>146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</row>
    <row r="127" spans="1:31" s="27" customFormat="1" ht="60.75" hidden="1" customHeight="1">
      <c r="A127" s="152" t="s">
        <v>88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</row>
    <row r="128" spans="1:31" s="2" customFormat="1" ht="18.75" hidden="1" customHeight="1">
      <c r="A128" s="128" t="s">
        <v>59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35"/>
      <c r="Q128" s="35"/>
      <c r="R128" s="35"/>
    </row>
    <row r="129" spans="1:18" s="2" customFormat="1" hidden="1">
      <c r="A129" s="31" t="s">
        <v>60</v>
      </c>
      <c r="B129" s="153" t="s">
        <v>61</v>
      </c>
      <c r="C129" s="154"/>
      <c r="D129" s="154"/>
      <c r="E129" s="155" t="s">
        <v>108</v>
      </c>
      <c r="F129" s="156"/>
      <c r="G129" s="156"/>
      <c r="H129" s="156"/>
      <c r="I129" s="156"/>
      <c r="J129" s="156"/>
      <c r="K129" s="156"/>
      <c r="L129" s="157"/>
      <c r="M129" s="30"/>
      <c r="N129" s="30"/>
      <c r="O129" s="30"/>
      <c r="P129" s="35"/>
      <c r="Q129" s="35"/>
      <c r="R129" s="35"/>
    </row>
    <row r="130" spans="1:18" s="2" customFormat="1" hidden="1">
      <c r="A130" s="31">
        <v>1</v>
      </c>
      <c r="B130" s="153">
        <v>2</v>
      </c>
      <c r="C130" s="154"/>
      <c r="D130" s="154"/>
      <c r="E130" s="143">
        <v>3</v>
      </c>
      <c r="F130" s="143"/>
      <c r="G130" s="143"/>
      <c r="H130" s="143"/>
      <c r="I130" s="143"/>
      <c r="J130" s="143"/>
      <c r="K130" s="154"/>
      <c r="L130" s="154"/>
      <c r="M130" s="30"/>
      <c r="N130" s="30"/>
      <c r="O130" s="30"/>
      <c r="P130" s="35"/>
      <c r="Q130" s="35"/>
      <c r="R130" s="35"/>
    </row>
    <row r="131" spans="1:18" s="2" customFormat="1" ht="40.5" hidden="1" customHeight="1">
      <c r="A131" s="31" t="s">
        <v>62</v>
      </c>
      <c r="B131" s="162" t="s">
        <v>113</v>
      </c>
      <c r="C131" s="165"/>
      <c r="D131" s="165"/>
      <c r="E131" s="143" t="s">
        <v>63</v>
      </c>
      <c r="F131" s="143"/>
      <c r="G131" s="143"/>
      <c r="H131" s="143"/>
      <c r="I131" s="143"/>
      <c r="J131" s="143"/>
      <c r="K131" s="143"/>
      <c r="L131" s="143"/>
      <c r="M131" s="30"/>
      <c r="N131" s="30"/>
      <c r="O131" s="30"/>
      <c r="P131" s="35"/>
      <c r="Q131" s="35"/>
      <c r="R131" s="35"/>
    </row>
    <row r="132" spans="1:18" s="2" customFormat="1" ht="42.75" hidden="1" customHeight="1">
      <c r="A132" s="29" t="s">
        <v>64</v>
      </c>
      <c r="B132" s="142" t="s">
        <v>65</v>
      </c>
      <c r="C132" s="166"/>
      <c r="D132" s="166"/>
      <c r="E132" s="143" t="s">
        <v>63</v>
      </c>
      <c r="F132" s="143"/>
      <c r="G132" s="143"/>
      <c r="H132" s="143"/>
      <c r="I132" s="143"/>
      <c r="J132" s="143"/>
      <c r="K132" s="143"/>
      <c r="L132" s="143"/>
      <c r="M132" s="30"/>
      <c r="N132" s="30"/>
      <c r="O132" s="30"/>
      <c r="P132" s="35"/>
      <c r="Q132" s="35"/>
      <c r="R132" s="35"/>
    </row>
    <row r="133" spans="1:18" s="2" customFormat="1" ht="42" hidden="1" customHeight="1">
      <c r="A133" s="29" t="s">
        <v>66</v>
      </c>
      <c r="B133" s="142" t="s">
        <v>110</v>
      </c>
      <c r="C133" s="154"/>
      <c r="D133" s="154"/>
      <c r="E133" s="143" t="s">
        <v>63</v>
      </c>
      <c r="F133" s="143"/>
      <c r="G133" s="143"/>
      <c r="H133" s="143"/>
      <c r="I133" s="143"/>
      <c r="J133" s="143"/>
      <c r="K133" s="143"/>
      <c r="L133" s="143"/>
      <c r="M133" s="30"/>
      <c r="N133" s="30"/>
      <c r="O133" s="30"/>
      <c r="P133" s="35"/>
      <c r="Q133" s="35"/>
      <c r="R133" s="35"/>
    </row>
    <row r="134" spans="1:18" s="2" customFormat="1" ht="18.75" hidden="1" customHeight="1">
      <c r="A134" s="128" t="s">
        <v>67</v>
      </c>
      <c r="B134" s="128"/>
      <c r="C134" s="128"/>
      <c r="D134" s="128"/>
      <c r="E134" s="128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35"/>
      <c r="Q134" s="35"/>
      <c r="R134" s="35"/>
    </row>
    <row r="135" spans="1:18" s="2" customFormat="1" ht="18.75" hidden="1" customHeight="1">
      <c r="A135" s="128" t="s">
        <v>68</v>
      </c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P135" s="35"/>
      <c r="Q135" s="35"/>
      <c r="R135" s="35"/>
    </row>
    <row r="136" spans="1:18" s="2" customFormat="1" ht="18.75" hidden="1" customHeight="1">
      <c r="A136" s="128" t="s">
        <v>69</v>
      </c>
      <c r="B136" s="128"/>
      <c r="C136" s="128"/>
      <c r="D136" s="128"/>
      <c r="E136" s="128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P136" s="35"/>
      <c r="Q136" s="35"/>
      <c r="R136" s="35"/>
    </row>
    <row r="137" spans="1:18" s="27" customFormat="1">
      <c r="A137" s="167" t="s">
        <v>100</v>
      </c>
      <c r="B137" s="167"/>
      <c r="C137" s="167"/>
      <c r="D137" s="167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</row>
    <row r="138" spans="1:18" s="2" customFormat="1" ht="21" hidden="1" customHeight="1">
      <c r="A138" s="168" t="s">
        <v>70</v>
      </c>
      <c r="B138" s="168"/>
      <c r="C138" s="168"/>
      <c r="D138" s="168"/>
      <c r="E138" s="168"/>
      <c r="F138" s="168"/>
      <c r="G138" s="168"/>
      <c r="H138" s="168"/>
      <c r="I138" s="168"/>
      <c r="J138" s="168"/>
      <c r="K138" s="168"/>
      <c r="L138" s="168"/>
      <c r="M138" s="168"/>
      <c r="N138" s="168"/>
      <c r="O138" s="168"/>
      <c r="P138" s="35"/>
      <c r="Q138" s="35"/>
      <c r="R138" s="35"/>
    </row>
    <row r="139" spans="1:18" s="2" customFormat="1" ht="62.25" hidden="1" customHeight="1">
      <c r="A139" s="168" t="s">
        <v>71</v>
      </c>
      <c r="B139" s="168"/>
      <c r="C139" s="168"/>
      <c r="D139" s="168"/>
      <c r="E139" s="168"/>
      <c r="F139" s="168"/>
      <c r="G139" s="168"/>
      <c r="H139" s="168"/>
      <c r="I139" s="168"/>
      <c r="J139" s="168"/>
      <c r="K139" s="168"/>
      <c r="L139" s="168"/>
      <c r="M139" s="168"/>
      <c r="N139" s="168"/>
      <c r="O139" s="168"/>
      <c r="P139" s="35"/>
      <c r="Q139" s="35"/>
      <c r="R139" s="35"/>
    </row>
    <row r="140" spans="1:18" s="2" customFormat="1" ht="18.75" hidden="1" customHeight="1">
      <c r="A140" s="169" t="s">
        <v>72</v>
      </c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35"/>
      <c r="Q140" s="35"/>
      <c r="R140" s="35"/>
    </row>
    <row r="141" spans="1:18" s="2" customForma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5"/>
      <c r="Q141" s="35"/>
      <c r="R141" s="35"/>
    </row>
    <row r="142" spans="1:18" s="2" customForma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5"/>
      <c r="Q142" s="35"/>
      <c r="R142" s="35"/>
    </row>
    <row r="143" spans="1:18" s="2" customFormat="1">
      <c r="A143" s="104" t="s">
        <v>163</v>
      </c>
      <c r="B143" s="30"/>
      <c r="C143" s="30"/>
      <c r="D143" s="30"/>
      <c r="E143" s="30"/>
      <c r="F143" s="30"/>
      <c r="G143" s="30"/>
      <c r="H143" s="30"/>
      <c r="I143" s="30"/>
      <c r="J143" s="30"/>
      <c r="K143" s="104" t="s">
        <v>164</v>
      </c>
      <c r="L143" s="30"/>
      <c r="M143" s="30"/>
      <c r="N143" s="30"/>
      <c r="O143" s="30"/>
      <c r="P143" s="35"/>
      <c r="Q143" s="35"/>
      <c r="R143" s="35"/>
    </row>
    <row r="144" spans="1:18" s="2" customForma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5"/>
      <c r="Q144" s="35"/>
      <c r="R144" s="35"/>
    </row>
    <row r="145" spans="1:18" s="2" customFormat="1">
      <c r="A145" s="52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5"/>
      <c r="Q145" s="35"/>
      <c r="R145" s="35"/>
    </row>
  </sheetData>
  <mergeCells count="229">
    <mergeCell ref="A53:A55"/>
    <mergeCell ref="B53:B55"/>
    <mergeCell ref="C53:C55"/>
    <mergeCell ref="D53:D55"/>
    <mergeCell ref="E53:E55"/>
    <mergeCell ref="A47:A49"/>
    <mergeCell ref="B47:B49"/>
    <mergeCell ref="C47:C49"/>
    <mergeCell ref="D47:D49"/>
    <mergeCell ref="E47:E49"/>
    <mergeCell ref="F47:F49"/>
    <mergeCell ref="A50:A52"/>
    <mergeCell ref="B50:B52"/>
    <mergeCell ref="C50:C52"/>
    <mergeCell ref="D50:D52"/>
    <mergeCell ref="E50:E52"/>
    <mergeCell ref="F50:F52"/>
    <mergeCell ref="F38:F40"/>
    <mergeCell ref="A41:A43"/>
    <mergeCell ref="B41:B43"/>
    <mergeCell ref="C41:C43"/>
    <mergeCell ref="D41:D43"/>
    <mergeCell ref="E41:E43"/>
    <mergeCell ref="F41:F43"/>
    <mergeCell ref="A44:A46"/>
    <mergeCell ref="B44:B46"/>
    <mergeCell ref="C44:C46"/>
    <mergeCell ref="D44:D46"/>
    <mergeCell ref="E44:E46"/>
    <mergeCell ref="F44:F46"/>
    <mergeCell ref="A91:D91"/>
    <mergeCell ref="E91:G91"/>
    <mergeCell ref="H91:L91"/>
    <mergeCell ref="A92:D92"/>
    <mergeCell ref="E92:G92"/>
    <mergeCell ref="H92:L92"/>
    <mergeCell ref="F113:F114"/>
    <mergeCell ref="A87:D87"/>
    <mergeCell ref="E87:G87"/>
    <mergeCell ref="H87:L87"/>
    <mergeCell ref="A88:D88"/>
    <mergeCell ref="E88:G88"/>
    <mergeCell ref="H88:L88"/>
    <mergeCell ref="A89:D89"/>
    <mergeCell ref="E89:G89"/>
    <mergeCell ref="H89:L89"/>
    <mergeCell ref="A108:J108"/>
    <mergeCell ref="B101:D101"/>
    <mergeCell ref="E101:F101"/>
    <mergeCell ref="G101:I101"/>
    <mergeCell ref="J101:L101"/>
    <mergeCell ref="P109:Q109"/>
    <mergeCell ref="B110:B111"/>
    <mergeCell ref="C110:C111"/>
    <mergeCell ref="D110:D111"/>
    <mergeCell ref="E110:E111"/>
    <mergeCell ref="F110:F111"/>
    <mergeCell ref="G110:G111"/>
    <mergeCell ref="H110:I110"/>
    <mergeCell ref="J110:J111"/>
    <mergeCell ref="B109:D109"/>
    <mergeCell ref="E109:F109"/>
    <mergeCell ref="G109:I109"/>
    <mergeCell ref="J109:L109"/>
    <mergeCell ref="K110:K111"/>
    <mergeCell ref="L110:L111"/>
    <mergeCell ref="M110:M111"/>
    <mergeCell ref="N110:N111"/>
    <mergeCell ref="O110:O111"/>
    <mergeCell ref="P110:P111"/>
    <mergeCell ref="Q110:Q111"/>
    <mergeCell ref="K24:M24"/>
    <mergeCell ref="N24:O24"/>
    <mergeCell ref="A25:J25"/>
    <mergeCell ref="K25:M25"/>
    <mergeCell ref="N25:O25"/>
    <mergeCell ref="A27:J27"/>
    <mergeCell ref="A19:O19"/>
    <mergeCell ref="A20:O20"/>
    <mergeCell ref="A26:J26"/>
    <mergeCell ref="K26:M26"/>
    <mergeCell ref="N26:O26"/>
    <mergeCell ref="N21:O21"/>
    <mergeCell ref="A22:J22"/>
    <mergeCell ref="K22:M22"/>
    <mergeCell ref="N22:O22"/>
    <mergeCell ref="A23:J23"/>
    <mergeCell ref="K23:M23"/>
    <mergeCell ref="N23:O23"/>
    <mergeCell ref="N10:O10"/>
    <mergeCell ref="K13:M13"/>
    <mergeCell ref="N13:O13"/>
    <mergeCell ref="K14:M14"/>
    <mergeCell ref="N14:O14"/>
    <mergeCell ref="K11:M11"/>
    <mergeCell ref="N11:O11"/>
    <mergeCell ref="A18:O18"/>
    <mergeCell ref="A5:O5"/>
    <mergeCell ref="A7:R7"/>
    <mergeCell ref="A6:O6"/>
    <mergeCell ref="N8:O8"/>
    <mergeCell ref="K9:M9"/>
    <mergeCell ref="N9:O9"/>
    <mergeCell ref="K10:M10"/>
    <mergeCell ref="A17:O17"/>
    <mergeCell ref="A28:O28"/>
    <mergeCell ref="A29:L29"/>
    <mergeCell ref="M29:M31"/>
    <mergeCell ref="N29:N31"/>
    <mergeCell ref="A30:L30"/>
    <mergeCell ref="M34:N34"/>
    <mergeCell ref="A32:L32"/>
    <mergeCell ref="A33:J33"/>
    <mergeCell ref="O64:O65"/>
    <mergeCell ref="A63:A65"/>
    <mergeCell ref="B63:D64"/>
    <mergeCell ref="E63:F64"/>
    <mergeCell ref="G63:I63"/>
    <mergeCell ref="J63:L63"/>
    <mergeCell ref="M63:O63"/>
    <mergeCell ref="G64:G65"/>
    <mergeCell ref="H64:I64"/>
    <mergeCell ref="N35:N36"/>
    <mergeCell ref="C56:C58"/>
    <mergeCell ref="A38:A40"/>
    <mergeCell ref="B38:B40"/>
    <mergeCell ref="C38:C40"/>
    <mergeCell ref="D38:D40"/>
    <mergeCell ref="E38:E40"/>
    <mergeCell ref="A77:O77"/>
    <mergeCell ref="A78:K78"/>
    <mergeCell ref="E79:K79"/>
    <mergeCell ref="E80:K80"/>
    <mergeCell ref="E81:K81"/>
    <mergeCell ref="J64:J65"/>
    <mergeCell ref="K64:K65"/>
    <mergeCell ref="L64:L65"/>
    <mergeCell ref="M64:M65"/>
    <mergeCell ref="N64:N65"/>
    <mergeCell ref="A76:O76"/>
    <mergeCell ref="A82:F82"/>
    <mergeCell ref="A83:K83"/>
    <mergeCell ref="A84:K84"/>
    <mergeCell ref="A85:K85"/>
    <mergeCell ref="A86:I86"/>
    <mergeCell ref="A90:D90"/>
    <mergeCell ref="E90:G90"/>
    <mergeCell ref="H90:L90"/>
    <mergeCell ref="A116:O116"/>
    <mergeCell ref="A94:O94"/>
    <mergeCell ref="A96:L96"/>
    <mergeCell ref="M96:M98"/>
    <mergeCell ref="N96:N98"/>
    <mergeCell ref="M101:N101"/>
    <mergeCell ref="B102:B103"/>
    <mergeCell ref="C102:C103"/>
    <mergeCell ref="D102:D103"/>
    <mergeCell ref="E102:E103"/>
    <mergeCell ref="N102:N103"/>
    <mergeCell ref="A105:A106"/>
    <mergeCell ref="B105:B106"/>
    <mergeCell ref="C105:C106"/>
    <mergeCell ref="D105:D106"/>
    <mergeCell ref="E105:E106"/>
    <mergeCell ref="A120:L120"/>
    <mergeCell ref="A121:L121"/>
    <mergeCell ref="F105:F106"/>
    <mergeCell ref="F102:F103"/>
    <mergeCell ref="G102:G103"/>
    <mergeCell ref="H102:I102"/>
    <mergeCell ref="J102:J103"/>
    <mergeCell ref="K102:K103"/>
    <mergeCell ref="M102:M103"/>
    <mergeCell ref="L102:L103"/>
    <mergeCell ref="M109:O109"/>
    <mergeCell ref="A113:A114"/>
    <mergeCell ref="B113:B114"/>
    <mergeCell ref="C113:C114"/>
    <mergeCell ref="D113:D114"/>
    <mergeCell ref="E113:E114"/>
    <mergeCell ref="A109:A111"/>
    <mergeCell ref="A139:O139"/>
    <mergeCell ref="A140:O140"/>
    <mergeCell ref="B132:D132"/>
    <mergeCell ref="E132:L132"/>
    <mergeCell ref="B133:D133"/>
    <mergeCell ref="E133:L133"/>
    <mergeCell ref="A134:O134"/>
    <mergeCell ref="G34:I34"/>
    <mergeCell ref="J34:L34"/>
    <mergeCell ref="G35:G36"/>
    <mergeCell ref="H35:I35"/>
    <mergeCell ref="J35:J36"/>
    <mergeCell ref="M35:M36"/>
    <mergeCell ref="A34:A36"/>
    <mergeCell ref="B34:D35"/>
    <mergeCell ref="E34:F35"/>
    <mergeCell ref="A122:L122"/>
    <mergeCell ref="A123:L123"/>
    <mergeCell ref="A124:L124"/>
    <mergeCell ref="A125:O125"/>
    <mergeCell ref="A126:O126"/>
    <mergeCell ref="A127:O127"/>
    <mergeCell ref="A128:O128"/>
    <mergeCell ref="A135:O135"/>
    <mergeCell ref="P63:Q63"/>
    <mergeCell ref="P64:P65"/>
    <mergeCell ref="Q64:Q65"/>
    <mergeCell ref="A61:O61"/>
    <mergeCell ref="A62:J62"/>
    <mergeCell ref="K35:K36"/>
    <mergeCell ref="L35:L36"/>
    <mergeCell ref="F56:F58"/>
    <mergeCell ref="A138:O138"/>
    <mergeCell ref="A137:O137"/>
    <mergeCell ref="B129:D129"/>
    <mergeCell ref="E129:L129"/>
    <mergeCell ref="B130:D130"/>
    <mergeCell ref="E130:L130"/>
    <mergeCell ref="B131:D131"/>
    <mergeCell ref="E131:L131"/>
    <mergeCell ref="A136:O136"/>
    <mergeCell ref="A117:O117"/>
    <mergeCell ref="A97:L97"/>
    <mergeCell ref="A99:L99"/>
    <mergeCell ref="A100:J100"/>
    <mergeCell ref="A101:A103"/>
    <mergeCell ref="A118:L118"/>
    <mergeCell ref="A119:L119"/>
  </mergeCells>
  <hyperlinks>
    <hyperlink ref="M109" location="sub_777" display="sub_777"/>
    <hyperlink ref="P109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verticalDpi="0" r:id="rId1"/>
  <rowBreaks count="1" manualBreakCount="1">
    <brk id="2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сютур</vt:lpstr>
      <vt:lpstr>сюнат</vt:lpstr>
      <vt:lpstr>ддт</vt:lpstr>
      <vt:lpstr>цтт</vt:lpstr>
      <vt:lpstr>цвр</vt:lpstr>
      <vt:lpstr>свод</vt:lpstr>
      <vt:lpstr>ддт!Область_печати</vt:lpstr>
      <vt:lpstr>свод!Область_печати</vt:lpstr>
      <vt:lpstr>сюнат!Область_печати</vt:lpstr>
      <vt:lpstr>сютур!Область_печати</vt:lpstr>
      <vt:lpstr>цвр!Область_печати</vt:lpstr>
      <vt:lpstr>цтт!Область_печати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2023-01-09T11:38:58Z</dcterms:modified>
</cp:coreProperties>
</file>