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3040" windowHeight="8235" activeTab="3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школы'!$A$1:$F$300</definedName>
    <definedName name="_xlnm.Print_Area" localSheetId="1">'форма 2 школы'!$A$1:$F$18</definedName>
    <definedName name="_xlnm.Print_Area" localSheetId="2">'форма 3 школы'!$A$1:$F$636</definedName>
    <definedName name="_xlnm.Print_Area" localSheetId="3">'форма 4 школы'!$A$1:$M$226</definedName>
  </definedNames>
  <calcPr calcId="125725"/>
</workbook>
</file>

<file path=xl/calcChain.xml><?xml version="1.0" encoding="utf-8"?>
<calcChain xmlns="http://schemas.openxmlformats.org/spreadsheetml/2006/main">
  <c r="K218" i="2"/>
  <c r="H218"/>
  <c r="F218"/>
  <c r="K211" l="1"/>
  <c r="H211"/>
  <c r="F211"/>
  <c r="F550" i="1" l="1"/>
  <c r="F549"/>
  <c r="F548"/>
  <c r="K205" i="2" l="1"/>
  <c r="H205"/>
  <c r="F205"/>
  <c r="K204"/>
  <c r="H204" s="1"/>
  <c r="F204"/>
  <c r="K180" l="1"/>
  <c r="H180"/>
  <c r="F180"/>
  <c r="K179"/>
  <c r="H179" s="1"/>
  <c r="F179"/>
  <c r="K172" l="1"/>
  <c r="H172"/>
  <c r="F172"/>
  <c r="K166" l="1"/>
  <c r="H166"/>
  <c r="F166"/>
  <c r="K165"/>
  <c r="H165" s="1"/>
  <c r="F165"/>
  <c r="K158" l="1"/>
  <c r="H158"/>
  <c r="F158"/>
  <c r="K152"/>
  <c r="H152"/>
  <c r="F152"/>
  <c r="K151"/>
  <c r="H151" s="1"/>
  <c r="F151"/>
  <c r="K144" l="1"/>
  <c r="H144"/>
  <c r="F144"/>
  <c r="K138" l="1"/>
  <c r="H138" s="1"/>
  <c r="F138"/>
  <c r="K137"/>
  <c r="H137"/>
  <c r="F137"/>
  <c r="K130" l="1"/>
  <c r="H130"/>
  <c r="F130"/>
  <c r="K124" l="1"/>
  <c r="H124"/>
  <c r="F124"/>
  <c r="K123"/>
  <c r="H123" s="1"/>
  <c r="F123"/>
  <c r="K117" l="1"/>
  <c r="H117"/>
  <c r="F117"/>
  <c r="K116"/>
  <c r="H116" s="1"/>
  <c r="F116"/>
  <c r="K109" l="1"/>
  <c r="H109"/>
  <c r="F109"/>
  <c r="K103" l="1"/>
  <c r="H103" s="1"/>
  <c r="F103"/>
  <c r="K102"/>
  <c r="H102"/>
  <c r="F102"/>
  <c r="K95" l="1"/>
  <c r="H95"/>
  <c r="F95"/>
  <c r="K189" l="1"/>
  <c r="H189"/>
  <c r="F189"/>
  <c r="K188"/>
  <c r="H188" s="1"/>
  <c r="F188"/>
  <c r="K89" l="1"/>
  <c r="F89"/>
  <c r="K88"/>
  <c r="F88"/>
  <c r="K81" l="1"/>
  <c r="H81"/>
  <c r="F81"/>
  <c r="K75" l="1"/>
  <c r="H75" s="1"/>
  <c r="F75"/>
  <c r="K74"/>
  <c r="H74"/>
  <c r="F74"/>
  <c r="K67" l="1"/>
  <c r="H67"/>
  <c r="F67"/>
  <c r="K61" l="1"/>
  <c r="H61"/>
  <c r="F61"/>
  <c r="K60"/>
  <c r="H60" s="1"/>
  <c r="F60"/>
  <c r="K53" l="1"/>
  <c r="H53"/>
  <c r="F53"/>
  <c r="K46" l="1"/>
  <c r="H46"/>
  <c r="F46"/>
  <c r="K40" l="1"/>
  <c r="H40"/>
  <c r="F40"/>
  <c r="K39"/>
  <c r="H39" s="1"/>
  <c r="F39"/>
  <c r="K33" l="1"/>
  <c r="H33"/>
  <c r="F33"/>
  <c r="K32"/>
  <c r="H32" s="1"/>
  <c r="F32"/>
  <c r="K26" l="1"/>
  <c r="H26"/>
  <c r="F26"/>
  <c r="K20" l="1"/>
  <c r="H20"/>
  <c r="F20"/>
  <c r="L19"/>
  <c r="I19"/>
  <c r="K19" s="1"/>
  <c r="H19" s="1"/>
  <c r="G19"/>
  <c r="D19"/>
  <c r="F19" s="1"/>
  <c r="K11" l="1"/>
  <c r="H11"/>
  <c r="F11"/>
  <c r="K10"/>
  <c r="H10" s="1"/>
  <c r="F10"/>
  <c r="K226" l="1"/>
  <c r="H226" s="1"/>
  <c r="F226"/>
  <c r="C226" s="1"/>
  <c r="K225"/>
  <c r="H225" s="1"/>
  <c r="F225"/>
  <c r="C225"/>
  <c r="F630" i="1"/>
  <c r="F629"/>
  <c r="F628"/>
  <c r="F627"/>
  <c r="F626"/>
  <c r="F625"/>
  <c r="F624"/>
  <c r="F623"/>
  <c r="F622"/>
  <c r="F621"/>
  <c r="F620"/>
  <c r="F619"/>
  <c r="F618"/>
  <c r="F617"/>
  <c r="F616"/>
  <c r="F292" i="3"/>
  <c r="F291"/>
  <c r="F290"/>
  <c r="F289"/>
  <c r="M225" i="2" l="1"/>
  <c r="M226"/>
  <c r="K219" l="1"/>
  <c r="H219" s="1"/>
  <c r="F219"/>
  <c r="C219" s="1"/>
  <c r="M218"/>
  <c r="C218"/>
  <c r="F610" i="1"/>
  <c r="F609"/>
  <c r="F608"/>
  <c r="F607"/>
  <c r="F606"/>
  <c r="F605"/>
  <c r="F604"/>
  <c r="F603"/>
  <c r="F602"/>
  <c r="F601"/>
  <c r="F600"/>
  <c r="F599"/>
  <c r="F598"/>
  <c r="F597"/>
  <c r="F596"/>
  <c r="F283" i="3"/>
  <c r="F282"/>
  <c r="F281"/>
  <c r="F280"/>
  <c r="F279"/>
  <c r="F278"/>
  <c r="M219" i="2" l="1"/>
  <c r="K212" l="1"/>
  <c r="H212" s="1"/>
  <c r="F212"/>
  <c r="C212" s="1"/>
  <c r="C211"/>
  <c r="M211" s="1"/>
  <c r="F590" i="1"/>
  <c r="F589"/>
  <c r="F588"/>
  <c r="F587"/>
  <c r="F586"/>
  <c r="F585"/>
  <c r="F584"/>
  <c r="F583"/>
  <c r="F582"/>
  <c r="F581"/>
  <c r="F580"/>
  <c r="F579"/>
  <c r="F578"/>
  <c r="F577"/>
  <c r="F576"/>
  <c r="F272" i="3"/>
  <c r="F271"/>
  <c r="F270"/>
  <c r="F269"/>
  <c r="M212" i="2" l="1"/>
  <c r="C205" l="1"/>
  <c r="C204"/>
  <c r="M204" s="1"/>
  <c r="F570" i="1"/>
  <c r="F569"/>
  <c r="F568"/>
  <c r="F567"/>
  <c r="F566"/>
  <c r="F565"/>
  <c r="F564"/>
  <c r="F563"/>
  <c r="F562"/>
  <c r="F561"/>
  <c r="F560"/>
  <c r="F559"/>
  <c r="F558"/>
  <c r="F557"/>
  <c r="F556"/>
  <c r="F263" i="3"/>
  <c r="F262"/>
  <c r="F261"/>
  <c r="F260"/>
  <c r="M205" i="2" l="1"/>
  <c r="K198" l="1"/>
  <c r="H198" s="1"/>
  <c r="F198"/>
  <c r="C198" s="1"/>
  <c r="K197"/>
  <c r="H197"/>
  <c r="M197" s="1"/>
  <c r="F197"/>
  <c r="C197"/>
  <c r="K196"/>
  <c r="H196" s="1"/>
  <c r="F196"/>
  <c r="C196" s="1"/>
  <c r="K195"/>
  <c r="H195"/>
  <c r="M195" s="1"/>
  <c r="F195"/>
  <c r="C195"/>
  <c r="F547" i="1"/>
  <c r="F546"/>
  <c r="F545"/>
  <c r="F544"/>
  <c r="F543"/>
  <c r="F542"/>
  <c r="F541"/>
  <c r="F540"/>
  <c r="F539"/>
  <c r="F538"/>
  <c r="F537"/>
  <c r="F536"/>
  <c r="F535"/>
  <c r="F534"/>
  <c r="F533"/>
  <c r="F254" i="3"/>
  <c r="F253"/>
  <c r="F252"/>
  <c r="F251"/>
  <c r="F250"/>
  <c r="F249"/>
  <c r="M196" i="2" l="1"/>
  <c r="M198"/>
  <c r="C188" l="1"/>
  <c r="M188" s="1"/>
  <c r="F527" i="1"/>
  <c r="F526"/>
  <c r="F525"/>
  <c r="F524"/>
  <c r="F523"/>
  <c r="F522"/>
  <c r="F521"/>
  <c r="F520"/>
  <c r="F519"/>
  <c r="F518"/>
  <c r="F517"/>
  <c r="F516"/>
  <c r="F515"/>
  <c r="F514"/>
  <c r="F513"/>
  <c r="F243" i="3"/>
  <c r="F242"/>
  <c r="F241"/>
  <c r="F240"/>
  <c r="C189" i="2" l="1"/>
  <c r="M189" s="1"/>
  <c r="K182" l="1"/>
  <c r="H182" s="1"/>
  <c r="F182"/>
  <c r="C182" s="1"/>
  <c r="K181"/>
  <c r="H181" s="1"/>
  <c r="F181"/>
  <c r="C181"/>
  <c r="C180"/>
  <c r="C179"/>
  <c r="F507" i="1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234" i="3"/>
  <c r="F233"/>
  <c r="F232"/>
  <c r="F231"/>
  <c r="F230"/>
  <c r="F229"/>
  <c r="M181" i="2" l="1"/>
  <c r="M179"/>
  <c r="M180"/>
  <c r="M182"/>
  <c r="K173" l="1"/>
  <c r="H173" s="1"/>
  <c r="F173"/>
  <c r="C173" s="1"/>
  <c r="C172"/>
  <c r="M172" s="1"/>
  <c r="F484" i="1"/>
  <c r="F483"/>
  <c r="F482"/>
  <c r="F481"/>
  <c r="F480"/>
  <c r="F479"/>
  <c r="F478"/>
  <c r="F477"/>
  <c r="F476"/>
  <c r="F475"/>
  <c r="F474"/>
  <c r="F473"/>
  <c r="F472"/>
  <c r="F471"/>
  <c r="F470"/>
  <c r="F223" i="3"/>
  <c r="F222"/>
  <c r="F221"/>
  <c r="F220"/>
  <c r="M173" i="2" l="1"/>
  <c r="C166" l="1"/>
  <c r="C165"/>
  <c r="M165" s="1"/>
  <c r="F464" i="1"/>
  <c r="F463"/>
  <c r="F462"/>
  <c r="F461"/>
  <c r="F460"/>
  <c r="F459"/>
  <c r="F458"/>
  <c r="F457"/>
  <c r="F456"/>
  <c r="F455"/>
  <c r="F454"/>
  <c r="F453"/>
  <c r="F452"/>
  <c r="F451"/>
  <c r="F450"/>
  <c r="F214" i="3"/>
  <c r="F213"/>
  <c r="F212"/>
  <c r="F211"/>
  <c r="M166" i="2" l="1"/>
  <c r="K159" l="1"/>
  <c r="H159" s="1"/>
  <c r="F159"/>
  <c r="C159" s="1"/>
  <c r="C158"/>
  <c r="M158" s="1"/>
  <c r="F444" i="1"/>
  <c r="F443"/>
  <c r="F442"/>
  <c r="F441"/>
  <c r="F440"/>
  <c r="F439"/>
  <c r="F438"/>
  <c r="F437"/>
  <c r="F436"/>
  <c r="F435"/>
  <c r="F434"/>
  <c r="F433"/>
  <c r="F432"/>
  <c r="F431"/>
  <c r="F430"/>
  <c r="F205" i="3"/>
  <c r="F204"/>
  <c r="F203"/>
  <c r="F202"/>
  <c r="M159" i="2" l="1"/>
  <c r="C152" l="1"/>
  <c r="C151"/>
  <c r="M151" s="1"/>
  <c r="F424" i="1"/>
  <c r="F423"/>
  <c r="F422"/>
  <c r="F421"/>
  <c r="F420"/>
  <c r="F419"/>
  <c r="F418"/>
  <c r="F417"/>
  <c r="F416"/>
  <c r="F415"/>
  <c r="F414"/>
  <c r="F413"/>
  <c r="F412"/>
  <c r="F411"/>
  <c r="F410"/>
  <c r="F196" i="3"/>
  <c r="F195"/>
  <c r="F194"/>
  <c r="F193"/>
  <c r="M152" i="2" l="1"/>
  <c r="K145" l="1"/>
  <c r="H145" s="1"/>
  <c r="F145"/>
  <c r="C145" s="1"/>
  <c r="C144"/>
  <c r="M144" s="1"/>
  <c r="F401" i="1"/>
  <c r="F400"/>
  <c r="F399"/>
  <c r="F398"/>
  <c r="F397"/>
  <c r="F396"/>
  <c r="F395"/>
  <c r="F394"/>
  <c r="F393"/>
  <c r="F391"/>
  <c r="F390"/>
  <c r="F187" i="3"/>
  <c r="F186"/>
  <c r="F185"/>
  <c r="F184"/>
  <c r="M145" i="2" l="1"/>
  <c r="C138" l="1"/>
  <c r="M137"/>
  <c r="C137"/>
  <c r="F384" i="1"/>
  <c r="F383"/>
  <c r="F382"/>
  <c r="F381"/>
  <c r="F380"/>
  <c r="F379"/>
  <c r="F378"/>
  <c r="F377"/>
  <c r="F376"/>
  <c r="F375"/>
  <c r="F374"/>
  <c r="F373"/>
  <c r="F372"/>
  <c r="F371"/>
  <c r="F370"/>
  <c r="F178" i="3"/>
  <c r="F177"/>
  <c r="F176"/>
  <c r="F175"/>
  <c r="M138" i="2" l="1"/>
  <c r="K131" l="1"/>
  <c r="H131" s="1"/>
  <c r="F131"/>
  <c r="C131" s="1"/>
  <c r="C130"/>
  <c r="M130" s="1"/>
  <c r="F364" i="1"/>
  <c r="F363"/>
  <c r="F362"/>
  <c r="F361"/>
  <c r="F360"/>
  <c r="F359"/>
  <c r="F358"/>
  <c r="F357"/>
  <c r="F356"/>
  <c r="F355"/>
  <c r="F354"/>
  <c r="F353"/>
  <c r="F352"/>
  <c r="F351"/>
  <c r="F350"/>
  <c r="F169" i="3"/>
  <c r="F168"/>
  <c r="F167"/>
  <c r="F166"/>
  <c r="M131" i="2" l="1"/>
  <c r="C124" l="1"/>
  <c r="M123"/>
  <c r="C123"/>
  <c r="F344" i="1"/>
  <c r="F343"/>
  <c r="F342"/>
  <c r="F341"/>
  <c r="F340"/>
  <c r="F339"/>
  <c r="F338"/>
  <c r="F337"/>
  <c r="F336"/>
  <c r="F335"/>
  <c r="F334"/>
  <c r="F333"/>
  <c r="F332"/>
  <c r="F331"/>
  <c r="F330"/>
  <c r="F160" i="3"/>
  <c r="F159"/>
  <c r="F158"/>
  <c r="F157"/>
  <c r="M124" i="2" l="1"/>
  <c r="C117" l="1"/>
  <c r="M116"/>
  <c r="C116"/>
  <c r="F324" i="1"/>
  <c r="F323"/>
  <c r="F322"/>
  <c r="F321"/>
  <c r="F320"/>
  <c r="F319"/>
  <c r="F318"/>
  <c r="F317"/>
  <c r="F316"/>
  <c r="F315"/>
  <c r="F314"/>
  <c r="F313"/>
  <c r="F312"/>
  <c r="F311"/>
  <c r="F310"/>
  <c r="F151" i="3"/>
  <c r="F150"/>
  <c r="F149"/>
  <c r="F148"/>
  <c r="M117" i="2" l="1"/>
  <c r="K110" l="1"/>
  <c r="H110" s="1"/>
  <c r="F110"/>
  <c r="C110" s="1"/>
  <c r="C109"/>
  <c r="M109" s="1"/>
  <c r="F304" i="1"/>
  <c r="F303"/>
  <c r="F302"/>
  <c r="F301"/>
  <c r="F300"/>
  <c r="F299"/>
  <c r="F298"/>
  <c r="F297"/>
  <c r="F296"/>
  <c r="F295"/>
  <c r="F294"/>
  <c r="F293"/>
  <c r="F292"/>
  <c r="F291"/>
  <c r="F290"/>
  <c r="F142" i="3"/>
  <c r="F141"/>
  <c r="F140"/>
  <c r="F139"/>
  <c r="M110" i="2" l="1"/>
  <c r="C103" l="1"/>
  <c r="M102"/>
  <c r="C102"/>
  <c r="F284" i="1"/>
  <c r="F283"/>
  <c r="F282"/>
  <c r="F281"/>
  <c r="F280"/>
  <c r="F279"/>
  <c r="F278"/>
  <c r="F277"/>
  <c r="F276"/>
  <c r="F275"/>
  <c r="F274"/>
  <c r="F273"/>
  <c r="F272"/>
  <c r="F271"/>
  <c r="F270"/>
  <c r="F133" i="3"/>
  <c r="F132"/>
  <c r="F131"/>
  <c r="F130"/>
  <c r="M103" i="2" l="1"/>
  <c r="K96" l="1"/>
  <c r="H96" s="1"/>
  <c r="F96"/>
  <c r="C96" s="1"/>
  <c r="C95"/>
  <c r="M95" s="1"/>
  <c r="F264" i="1"/>
  <c r="F263"/>
  <c r="F262"/>
  <c r="F261"/>
  <c r="F260"/>
  <c r="F259"/>
  <c r="F258"/>
  <c r="F257"/>
  <c r="F256"/>
  <c r="F255"/>
  <c r="F254"/>
  <c r="F253"/>
  <c r="F252"/>
  <c r="F251"/>
  <c r="F250"/>
  <c r="F124" i="3"/>
  <c r="F123"/>
  <c r="F122"/>
  <c r="F121"/>
  <c r="F120"/>
  <c r="M96" i="2" l="1"/>
  <c r="C89" l="1"/>
  <c r="M89" s="1"/>
  <c r="C88"/>
  <c r="M88" s="1"/>
  <c r="F244" i="1"/>
  <c r="F243"/>
  <c r="F242"/>
  <c r="F241"/>
  <c r="F240"/>
  <c r="F239"/>
  <c r="F238"/>
  <c r="F237"/>
  <c r="F236"/>
  <c r="F235"/>
  <c r="F234"/>
  <c r="F233"/>
  <c r="F232"/>
  <c r="F231"/>
  <c r="F230"/>
  <c r="F114" i="3"/>
  <c r="F113"/>
  <c r="F112"/>
  <c r="F111"/>
  <c r="K82" i="2" l="1"/>
  <c r="H82" s="1"/>
  <c r="M82" s="1"/>
  <c r="F82"/>
  <c r="C82" s="1"/>
  <c r="C81"/>
  <c r="M81" s="1"/>
  <c r="F224" i="1"/>
  <c r="F223"/>
  <c r="F222"/>
  <c r="F221"/>
  <c r="F220"/>
  <c r="F219"/>
  <c r="F218"/>
  <c r="F217"/>
  <c r="F216"/>
  <c r="F215"/>
  <c r="F214"/>
  <c r="F213"/>
  <c r="F212"/>
  <c r="F211"/>
  <c r="F210"/>
  <c r="F105" i="3"/>
  <c r="F104"/>
  <c r="F103"/>
  <c r="F102"/>
  <c r="C75" i="2" l="1"/>
  <c r="C74"/>
  <c r="M74" s="1"/>
  <c r="F204" i="1"/>
  <c r="F203"/>
  <c r="F202"/>
  <c r="F201"/>
  <c r="F200"/>
  <c r="F199"/>
  <c r="F198"/>
  <c r="F197"/>
  <c r="F196"/>
  <c r="F195"/>
  <c r="F194"/>
  <c r="F193"/>
  <c r="F192"/>
  <c r="F191"/>
  <c r="F190"/>
  <c r="F96" i="3"/>
  <c r="F95"/>
  <c r="F94"/>
  <c r="F93"/>
  <c r="M75" i="2" l="1"/>
  <c r="K68" l="1"/>
  <c r="H68"/>
  <c r="M68" s="1"/>
  <c r="F68"/>
  <c r="C68"/>
  <c r="C67"/>
  <c r="F184" i="1"/>
  <c r="F183"/>
  <c r="F182"/>
  <c r="F181"/>
  <c r="F180"/>
  <c r="F179"/>
  <c r="F178"/>
  <c r="F177"/>
  <c r="F176"/>
  <c r="F175"/>
  <c r="F174"/>
  <c r="F173"/>
  <c r="F172"/>
  <c r="F171"/>
  <c r="F170"/>
  <c r="F87" i="3"/>
  <c r="F86"/>
  <c r="F85"/>
  <c r="F84"/>
  <c r="M67" i="2" l="1"/>
  <c r="C61" l="1"/>
  <c r="M61" s="1"/>
  <c r="C60"/>
  <c r="M60" s="1"/>
  <c r="F164" i="1"/>
  <c r="F163"/>
  <c r="F162"/>
  <c r="F161"/>
  <c r="F160"/>
  <c r="F159"/>
  <c r="F158"/>
  <c r="F157"/>
  <c r="F156"/>
  <c r="F155"/>
  <c r="F154"/>
  <c r="F153"/>
  <c r="F152"/>
  <c r="F151"/>
  <c r="F150"/>
  <c r="F78" i="3"/>
  <c r="F77"/>
  <c r="F76"/>
  <c r="F75"/>
  <c r="K54" i="2" l="1"/>
  <c r="H54" s="1"/>
  <c r="F54"/>
  <c r="C54" s="1"/>
  <c r="C53"/>
  <c r="M53" s="1"/>
  <c r="M54" l="1"/>
  <c r="F144" i="1"/>
  <c r="F143"/>
  <c r="F142"/>
  <c r="F141"/>
  <c r="F140"/>
  <c r="F139"/>
  <c r="F138"/>
  <c r="F137"/>
  <c r="F136"/>
  <c r="F135"/>
  <c r="F134"/>
  <c r="F133"/>
  <c r="F131"/>
  <c r="F130"/>
  <c r="F69" i="3"/>
  <c r="F68"/>
  <c r="F67"/>
  <c r="F66"/>
  <c r="K47" i="2" l="1"/>
  <c r="H47"/>
  <c r="F47"/>
  <c r="C47" s="1"/>
  <c r="C46"/>
  <c r="F124" i="1"/>
  <c r="F123"/>
  <c r="F122"/>
  <c r="F121"/>
  <c r="F120"/>
  <c r="F119"/>
  <c r="F118"/>
  <c r="F117"/>
  <c r="F116"/>
  <c r="F115"/>
  <c r="F114"/>
  <c r="F113"/>
  <c r="F112"/>
  <c r="F111"/>
  <c r="F110"/>
  <c r="F60" i="3"/>
  <c r="F59"/>
  <c r="F58"/>
  <c r="F57"/>
  <c r="M47" i="2" l="1"/>
  <c r="M46"/>
  <c r="C40" l="1"/>
  <c r="M39"/>
  <c r="C39"/>
  <c r="F104" i="1"/>
  <c r="F103"/>
  <c r="F102"/>
  <c r="F101"/>
  <c r="F100"/>
  <c r="F99"/>
  <c r="F98"/>
  <c r="F97"/>
  <c r="F96"/>
  <c r="F95"/>
  <c r="F94"/>
  <c r="F93"/>
  <c r="F92"/>
  <c r="F91"/>
  <c r="F90"/>
  <c r="F51" i="3"/>
  <c r="F50"/>
  <c r="F49"/>
  <c r="F48"/>
  <c r="M40" i="2" l="1"/>
  <c r="C33" l="1"/>
  <c r="M33" s="1"/>
  <c r="C32"/>
  <c r="F84" i="1"/>
  <c r="F83"/>
  <c r="F82"/>
  <c r="F81"/>
  <c r="F80"/>
  <c r="F79"/>
  <c r="F78"/>
  <c r="F77"/>
  <c r="F76"/>
  <c r="F75"/>
  <c r="F74"/>
  <c r="F73"/>
  <c r="F72"/>
  <c r="F71"/>
  <c r="F70"/>
  <c r="F42" i="3"/>
  <c r="F41"/>
  <c r="F40"/>
  <c r="F39"/>
  <c r="M32" i="2" l="1"/>
  <c r="C26" l="1"/>
  <c r="F64" i="1"/>
  <c r="F63"/>
  <c r="F62"/>
  <c r="F61"/>
  <c r="F60"/>
  <c r="F59"/>
  <c r="F58"/>
  <c r="F57"/>
  <c r="F56"/>
  <c r="F55"/>
  <c r="F54"/>
  <c r="F53"/>
  <c r="F33" i="3"/>
  <c r="F32"/>
  <c r="F31"/>
  <c r="F30"/>
  <c r="M26" i="2" l="1"/>
  <c r="C20" l="1"/>
  <c r="C19"/>
  <c r="M20" l="1"/>
  <c r="M19"/>
  <c r="F47" i="1" l="1"/>
  <c r="F46"/>
  <c r="F45"/>
  <c r="F44"/>
  <c r="F43"/>
  <c r="F42"/>
  <c r="F41"/>
  <c r="F40"/>
  <c r="F39"/>
  <c r="F38"/>
  <c r="F37"/>
  <c r="F36"/>
  <c r="F35"/>
  <c r="F34"/>
  <c r="F33"/>
  <c r="F24" i="3"/>
  <c r="F23"/>
  <c r="F22"/>
  <c r="F21"/>
  <c r="F24" i="1"/>
  <c r="F20"/>
  <c r="F16"/>
  <c r="F12"/>
  <c r="F23"/>
  <c r="F18"/>
  <c r="F19"/>
  <c r="F21"/>
  <c r="F13" i="3" l="1"/>
  <c r="F12"/>
  <c r="K13" i="2" l="1"/>
  <c r="F13"/>
  <c r="F22" i="1"/>
  <c r="C11" i="2"/>
  <c r="M11" l="1"/>
  <c r="F15" i="3"/>
  <c r="F14"/>
  <c r="F11"/>
  <c r="F10"/>
  <c r="H13" i="2"/>
  <c r="C13"/>
  <c r="K12"/>
  <c r="H12" s="1"/>
  <c r="F12"/>
  <c r="C12" s="1"/>
  <c r="M10"/>
  <c r="C10"/>
  <c r="F27" i="1"/>
  <c r="F26"/>
  <c r="F25"/>
  <c r="F17"/>
  <c r="F15"/>
  <c r="F14"/>
  <c r="F13"/>
  <c r="F11"/>
  <c r="F10"/>
  <c r="M13" i="2" l="1"/>
  <c r="M12"/>
</calcChain>
</file>

<file path=xl/sharedStrings.xml><?xml version="1.0" encoding="utf-8"?>
<sst xmlns="http://schemas.openxmlformats.org/spreadsheetml/2006/main" count="2273" uniqueCount="113">
  <si>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</si>
  <si>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</si>
  <si>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</si>
  <si>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</si>
  <si>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</si>
  <si>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</si>
  <si>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</si>
  <si>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</si>
  <si>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</si>
  <si>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</si>
  <si>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</si>
  <si>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</si>
  <si>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</si>
  <si>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</si>
  <si>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</si>
  <si>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</si>
  <si>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</si>
  <si>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</si>
  <si>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</si>
  <si>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</si>
  <si>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</si>
  <si>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</si>
  <si>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</si>
  <si>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</si>
  <si>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</si>
  <si>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3д</t>
  </si>
  <si>
    <t>4а</t>
  </si>
  <si>
    <t>4б</t>
  </si>
  <si>
    <t>4г</t>
  </si>
  <si>
    <t>4д</t>
  </si>
  <si>
    <t>5=(4/3)*100%</t>
  </si>
  <si>
    <t>-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</si>
  <si>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</si>
  <si>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</si>
  <si>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</si>
  <si>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</si>
  <si>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</si>
  <si>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</si>
  <si>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</si>
  <si>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>801011О.99.0.БВ24ДП02000,  801011О.99.0.БВ24ДН82000, реализация основных общеобразовательных программ дошкольного образования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</si>
  <si>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</si>
  <si>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</si>
  <si>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</si>
  <si>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</si>
  <si>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</si>
  <si>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</si>
  <si>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</si>
  <si>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</si>
  <si>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</si>
  <si>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 xml:space="preserve"> 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</si>
  <si>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t>804200О.99.0.ББ52АЕ04000, 804200О.99.0.ББ52АЕ28000,  804200О.99.0.ББ52АЕ52000, 804200О.99.0.ББ52АЕ76000,   804200О.99.0.ББ52АЖ24000, 804200О.99.0.ББ52АЖ00000,                                    реализация дополнительных общеразвивающих программ</t>
  </si>
  <si>
    <t>804200О.99.0.ББ52АЕ04000, 804200О.99.0.ББ52АЕ28000,  804200О.99.0.ББ52АЕ52000, 804200О.99.0.ББ52АЕ76000, 804200О.99.0.ББ52АЖ24000, 804200О.99.0.ББ52АЖ00000, реализация дополнительных общеразвивающих программ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</si>
  <si>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</si>
  <si>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</si>
  <si>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2021 год с учетом изменений на конец отчетного периода, руб.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</si>
  <si>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</si>
  <si>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802111О.99.0.БА96АЮ62001, реализация основных общеобразовательных программ основного общего образования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</si>
  <si>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</si>
  <si>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802111О.99.0.БА96АЮ62001,  802112О.99.0.ББ11АЮ58001, 802112О.99.0.ББ11АЮ83001, 802112О.99.0.ББ11АШ58001,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</si>
  <si>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доля обучающихся, освоивших все предметы учебного года и переведенных в следующий класс </t>
  </si>
  <si>
    <t xml:space="preserve">доля обучающихся, освоивших основную образовательную программу начального общего образования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</si>
  <si>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</si>
  <si>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 xml:space="preserve">укомплектованность педагогическими кадрами </t>
  </si>
  <si>
    <t>доля обучающихся, освоивших основную образовательную программу основного общего образования и получивших аттестат об основном общем образовании</t>
  </si>
  <si>
    <t>801012О.99.0.БА81АЭ92001, 801012О.99.0.БА81АА00001,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</si>
  <si>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 реализация основных общеобразовательных программ  основного общего образования</t>
  </si>
  <si>
    <t>802112О.99.0.ББ11АЮ58001, 802112О.99.0.ББ11АЮ83001, 802112О.99.0.ББ11АШ58001, 802112О.99.0.ББ11АЮ62001     реализация основных общеобразовательных программ  среднего общего образования</t>
  </si>
  <si>
    <t xml:space="preserve">доля обучающихся, освоивших основную образовательную программу среднего общего образования и получивших аттестат о среднем общем образовании  </t>
  </si>
  <si>
    <t xml:space="preserve">доля обучающихся, участвовавших в муниципальных и региональных конкурсах и выставках </t>
  </si>
  <si>
    <t>МАОУ гимназия имени А.П.Чехова</t>
  </si>
  <si>
    <t>МОБУ СОШ №3 им. Ю.А. Гагарина</t>
  </si>
  <si>
    <t>МАОУ лицей № 4 (ТМОЛ)</t>
  </si>
  <si>
    <t>МОБУ СОШ № 5</t>
  </si>
  <si>
    <t>Муниципальное общеобразовательное бюджетное учреждение средняя общеобразовательная школа № 6</t>
  </si>
  <si>
    <t>МОБУ лицей №7</t>
  </si>
  <si>
    <t>МОБУ СОШ № 8 им.А.Г.Ломакина</t>
  </si>
  <si>
    <t>МОБУ СОШ № 9 с углубленым изучением английского языка</t>
  </si>
  <si>
    <t>муниципальное автономное общеобразовательное учреждение средняя общеобразовательная школа №10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</si>
  <si>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</si>
  <si>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</si>
  <si>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МОБУ СОШ №16</t>
  </si>
  <si>
    <t>МОБУ СОШ № 20</t>
  </si>
  <si>
    <t>Муниципальное общеобразовательное бюджетное учреждение средняя общеобразовательная школа № 21</t>
  </si>
  <si>
    <t>муниципальное автономное общеобразовательное учреждение средняя общеобразовательная школа № 22</t>
  </si>
  <si>
    <t>МОБУ СОШ № 23</t>
  </si>
  <si>
    <t>МОБУ СОШ № 24</t>
  </si>
  <si>
    <t>МАОУ СОШ № 25/11</t>
  </si>
  <si>
    <t>Муниципальное общеобразовательное бюджетное учреждение средняя общеобразовательная школа № 26</t>
  </si>
  <si>
    <t>МАОУ СОШ №27</t>
  </si>
  <si>
    <t>Муниципальное автономное общеобразовательное учреждение лицей № 28</t>
  </si>
  <si>
    <t>МОБУ СОШ № 30</t>
  </si>
  <si>
    <t>муниципальное общеобразовательное бюджетное учреждение средняя общеобразовательная школа № 31</t>
  </si>
  <si>
    <t>МОБУ СОШ № 31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</si>
  <si>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</si>
  <si>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</si>
  <si>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МОБУ лицей №33</t>
  </si>
  <si>
    <t>Муниципальное общеобразовательное бюджетное учреждение средняя общеобразовательная школа № 34</t>
  </si>
  <si>
    <t>МОБУ СОШ № 35</t>
  </si>
  <si>
    <t>Муниципальное общеобразовательное бюджетное учреждение средняя общеобразовательная школа № 36</t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</si>
  <si>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</si>
  <si>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</si>
  <si>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</si>
  <si>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</si>
  <si>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МАОУ СОШ № 37</t>
  </si>
  <si>
    <t>муниципальное общеобразовательное бюджетное учреждение средняя общеобразовательная школа № 38</t>
  </si>
  <si>
    <r>
      <t xml:space="preserve">Плановые ассигнования на 2021 год с учетом изменений на конец отчетного периода, руб.  </t>
    </r>
    <r>
      <rPr>
        <b/>
        <sz val="11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</si>
  <si>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2021 год с учетом изменений на конец отчетного периода, руб.  </t>
    </r>
    <r>
      <rPr>
        <b/>
        <sz val="11"/>
        <color theme="1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</si>
  <si>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1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</si>
  <si>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1"/>
        <color theme="1"/>
        <rFont val="Times New Roman"/>
        <family val="1"/>
        <charset val="204"/>
      </rPr>
      <t>(областной бюджет)</t>
    </r>
  </si>
  <si>
    <t>МАОУ СОШ № 39</t>
  </si>
  <si>
    <t>Отчетный период:  5 месяцев 2022 года</t>
  </si>
  <si>
    <t>Отчетный период:   5  месяцев  2022 года</t>
  </si>
  <si>
    <t>МОБУ СОШ № 3 им. Ю.А. Гагарина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</si>
</sst>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0.79995117038483843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4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49" fontId="3" fillId="0" borderId="4" xfId="1" applyNumberFormat="1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/>
    <xf numFmtId="0" fontId="3" fillId="0" borderId="4" xfId="1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/>
    <xf numFmtId="1" fontId="1" fillId="4" borderId="4" xfId="0" applyNumberFormat="1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5" xfId="0" applyFont="1" applyFill="1" applyBorder="1"/>
    <xf numFmtId="0" fontId="1" fillId="4" borderId="4" xfId="0" applyFont="1" applyFill="1" applyBorder="1"/>
    <xf numFmtId="0" fontId="7" fillId="3" borderId="0" xfId="0" applyFont="1" applyFill="1"/>
    <xf numFmtId="0" fontId="1" fillId="0" borderId="4" xfId="0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vertical="top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  <xf numFmtId="0" fontId="6" fillId="0" borderId="0" xfId="0" applyFont="1" applyFill="1"/>
    <xf numFmtId="0" fontId="7" fillId="0" borderId="0" xfId="0" applyFont="1" applyFill="1"/>
    <xf numFmtId="1" fontId="0" fillId="0" borderId="0" xfId="0" applyNumberFormat="1"/>
    <xf numFmtId="0" fontId="1" fillId="5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0" fillId="5" borderId="0" xfId="0" applyFill="1"/>
    <xf numFmtId="0" fontId="1" fillId="5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vertical="top"/>
    </xf>
    <xf numFmtId="0" fontId="3" fillId="5" borderId="4" xfId="1" applyNumberFormat="1" applyFont="1" applyFill="1" applyBorder="1" applyAlignment="1">
      <alignment vertical="top" wrapText="1"/>
    </xf>
    <xf numFmtId="1" fontId="1" fillId="5" borderId="4" xfId="0" applyNumberFormat="1" applyFont="1" applyFill="1" applyBorder="1" applyAlignment="1">
      <alignment horizontal="center" vertical="top"/>
    </xf>
    <xf numFmtId="164" fontId="1" fillId="5" borderId="4" xfId="0" applyNumberFormat="1" applyFont="1" applyFill="1" applyBorder="1" applyAlignment="1">
      <alignment horizontal="center" vertical="top"/>
    </xf>
    <xf numFmtId="0" fontId="1" fillId="5" borderId="4" xfId="0" applyNumberFormat="1" applyFont="1" applyFill="1" applyBorder="1" applyAlignment="1">
      <alignment horizontal="center" vertical="top" wrapText="1"/>
    </xf>
    <xf numFmtId="49" fontId="3" fillId="5" borderId="4" xfId="1" applyNumberFormat="1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1" fillId="5" borderId="0" xfId="0" applyFont="1" applyFill="1"/>
    <xf numFmtId="0" fontId="0" fillId="5" borderId="0" xfId="0" applyFont="1" applyFill="1"/>
    <xf numFmtId="0" fontId="10" fillId="5" borderId="4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top"/>
    </xf>
    <xf numFmtId="2" fontId="12" fillId="5" borderId="4" xfId="1" applyNumberFormat="1" applyFont="1" applyFill="1" applyBorder="1" applyAlignment="1">
      <alignment vertical="top" wrapText="1"/>
    </xf>
    <xf numFmtId="2" fontId="10" fillId="5" borderId="4" xfId="0" applyNumberFormat="1" applyFont="1" applyFill="1" applyBorder="1" applyAlignment="1">
      <alignment horizontal="center" vertical="top"/>
    </xf>
    <xf numFmtId="4" fontId="10" fillId="5" borderId="4" xfId="0" applyNumberFormat="1" applyFont="1" applyFill="1" applyBorder="1" applyAlignment="1">
      <alignment horizontal="center" vertical="top"/>
    </xf>
    <xf numFmtId="1" fontId="10" fillId="5" borderId="4" xfId="0" applyNumberFormat="1" applyFont="1" applyFill="1" applyBorder="1" applyAlignment="1">
      <alignment horizontal="center" vertical="top"/>
    </xf>
    <xf numFmtId="164" fontId="10" fillId="5" borderId="4" xfId="0" applyNumberFormat="1" applyFont="1" applyFill="1" applyBorder="1" applyAlignment="1">
      <alignment horizontal="center" vertical="top"/>
    </xf>
    <xf numFmtId="1" fontId="3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 wrapText="1"/>
    </xf>
    <xf numFmtId="2" fontId="3" fillId="0" borderId="6" xfId="1" applyNumberFormat="1" applyFont="1" applyFill="1" applyBorder="1" applyAlignment="1">
      <alignment horizontal="center" vertical="top" wrapText="1"/>
    </xf>
    <xf numFmtId="2" fontId="3" fillId="0" borderId="7" xfId="1" applyNumberFormat="1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3" fillId="6" borderId="8" xfId="0" applyNumberFormat="1" applyFont="1" applyFill="1" applyBorder="1" applyAlignment="1">
      <alignment horizontal="center" vertical="top"/>
    </xf>
    <xf numFmtId="1" fontId="13" fillId="6" borderId="8" xfId="0" applyNumberFormat="1" applyFont="1" applyFill="1" applyBorder="1" applyAlignment="1">
      <alignment horizontal="center" vertical="top"/>
    </xf>
    <xf numFmtId="4" fontId="13" fillId="7" borderId="8" xfId="0" applyNumberFormat="1" applyFont="1" applyFill="1" applyBorder="1" applyAlignment="1">
      <alignment horizontal="center" vertical="top"/>
    </xf>
    <xf numFmtId="4" fontId="13" fillId="0" borderId="8" xfId="0" applyNumberFormat="1" applyFont="1" applyBorder="1" applyAlignment="1">
      <alignment horizontal="center" vertical="top"/>
    </xf>
    <xf numFmtId="2" fontId="13" fillId="0" borderId="8" xfId="0" applyNumberFormat="1" applyFont="1" applyBorder="1" applyAlignment="1">
      <alignment horizontal="center" vertical="top"/>
    </xf>
    <xf numFmtId="1" fontId="13" fillId="7" borderId="8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92"/>
  <sheetViews>
    <sheetView view="pageBreakPreview" topLeftCell="A284" zoomScaleSheetLayoutView="100" workbookViewId="0">
      <selection activeCell="D291" sqref="D291"/>
    </sheetView>
  </sheetViews>
  <sheetFormatPr defaultRowHeight="18.75"/>
  <cols>
    <col min="1" max="1" width="7.7109375" style="1" customWidth="1"/>
    <col min="2" max="2" width="66.85546875" style="1" customWidth="1"/>
    <col min="3" max="3" width="11.42578125" style="1" customWidth="1"/>
    <col min="4" max="4" width="21" style="1" customWidth="1"/>
    <col min="5" max="5" width="14.140625" style="1" customWidth="1"/>
    <col min="6" max="6" width="18" style="1" customWidth="1"/>
  </cols>
  <sheetData>
    <row r="1" spans="1:6">
      <c r="F1" s="1" t="s">
        <v>32</v>
      </c>
    </row>
    <row r="2" spans="1:6">
      <c r="A2" s="86" t="s">
        <v>1</v>
      </c>
      <c r="B2" s="86"/>
      <c r="C2" s="86"/>
      <c r="D2" s="86"/>
      <c r="E2" s="86"/>
      <c r="F2" s="86"/>
    </row>
    <row r="3" spans="1:6">
      <c r="A3" s="86" t="s">
        <v>33</v>
      </c>
      <c r="B3" s="86"/>
      <c r="C3" s="86"/>
      <c r="D3" s="86"/>
      <c r="E3" s="86"/>
      <c r="F3" s="86"/>
    </row>
    <row r="4" spans="1:6">
      <c r="A4" s="86" t="s">
        <v>3</v>
      </c>
      <c r="B4" s="86"/>
      <c r="C4" s="86"/>
      <c r="D4" s="86"/>
      <c r="E4" s="86"/>
      <c r="F4" s="86"/>
    </row>
    <row r="6" spans="1:6">
      <c r="A6" s="80" t="s">
        <v>69</v>
      </c>
      <c r="B6" s="81"/>
      <c r="C6" s="81"/>
      <c r="D6" s="81"/>
      <c r="E6" s="81"/>
      <c r="F6" s="82"/>
    </row>
    <row r="7" spans="1:6">
      <c r="A7" s="79" t="s">
        <v>110</v>
      </c>
      <c r="B7" s="79"/>
      <c r="C7" s="79"/>
      <c r="D7" s="79"/>
      <c r="E7" s="79"/>
      <c r="F7" s="79"/>
    </row>
    <row r="8" spans="1:6" ht="148.5" customHeight="1">
      <c r="A8" s="2" t="s">
        <v>5</v>
      </c>
      <c r="B8" s="3" t="s">
        <v>6</v>
      </c>
      <c r="C8" s="3" t="s">
        <v>34</v>
      </c>
      <c r="D8" s="3" t="s">
        <v>16</v>
      </c>
      <c r="E8" s="3" t="s">
        <v>21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114.75" customHeight="1">
      <c r="A10" s="6">
        <v>1</v>
      </c>
      <c r="B10" s="16" t="s">
        <v>55</v>
      </c>
      <c r="C10" s="6" t="s">
        <v>35</v>
      </c>
      <c r="D10" s="28">
        <v>222</v>
      </c>
      <c r="E10" s="28">
        <v>222</v>
      </c>
      <c r="F10" s="12">
        <f>E10/D10*100</f>
        <v>100</v>
      </c>
    </row>
    <row r="11" spans="1:6" ht="137.25" customHeight="1">
      <c r="A11" s="6">
        <v>2</v>
      </c>
      <c r="B11" s="16" t="s">
        <v>56</v>
      </c>
      <c r="C11" s="6" t="s">
        <v>35</v>
      </c>
      <c r="D11" s="28">
        <v>290</v>
      </c>
      <c r="E11" s="28">
        <v>290</v>
      </c>
      <c r="F11" s="12">
        <f t="shared" ref="F11" si="0">E11/D11*100</f>
        <v>100</v>
      </c>
    </row>
    <row r="12" spans="1:6" ht="120" customHeight="1">
      <c r="A12" s="6">
        <v>3</v>
      </c>
      <c r="B12" s="16" t="s">
        <v>38</v>
      </c>
      <c r="C12" s="6" t="s">
        <v>35</v>
      </c>
      <c r="D12" s="28">
        <v>50</v>
      </c>
      <c r="E12" s="28">
        <v>50</v>
      </c>
      <c r="F12" s="12">
        <f>E12/D12*100</f>
        <v>100</v>
      </c>
    </row>
    <row r="13" spans="1:6" ht="120" customHeight="1">
      <c r="A13" s="33">
        <v>4</v>
      </c>
      <c r="B13" s="16" t="s">
        <v>49</v>
      </c>
      <c r="C13" s="34" t="s">
        <v>40</v>
      </c>
      <c r="D13" s="28">
        <v>5703</v>
      </c>
      <c r="E13" s="28">
        <v>6272</v>
      </c>
      <c r="F13" s="12">
        <f>E13/D13*100</f>
        <v>109.97720497983516</v>
      </c>
    </row>
    <row r="14" spans="1:6" ht="85.5" hidden="1" customHeight="1">
      <c r="A14" s="6">
        <v>5</v>
      </c>
      <c r="B14" s="13" t="s">
        <v>39</v>
      </c>
      <c r="C14" s="6" t="s">
        <v>35</v>
      </c>
      <c r="D14" s="28"/>
      <c r="E14" s="28"/>
      <c r="F14" s="12" t="e">
        <f>E14/D14*100</f>
        <v>#DIV/0!</v>
      </c>
    </row>
    <row r="15" spans="1:6" ht="131.25" hidden="1">
      <c r="A15" s="6">
        <v>6</v>
      </c>
      <c r="B15" s="14" t="s">
        <v>57</v>
      </c>
      <c r="C15" s="6" t="s">
        <v>35</v>
      </c>
      <c r="D15" s="29"/>
      <c r="E15" s="29"/>
      <c r="F15" s="12" t="e">
        <f>E15/D15*100</f>
        <v>#DIV/0!</v>
      </c>
    </row>
    <row r="17" spans="1:6">
      <c r="A17" s="80" t="s">
        <v>112</v>
      </c>
      <c r="B17" s="81"/>
      <c r="C17" s="81"/>
      <c r="D17" s="81"/>
      <c r="E17" s="81"/>
      <c r="F17" s="82"/>
    </row>
    <row r="18" spans="1:6">
      <c r="A18" s="79" t="s">
        <v>110</v>
      </c>
      <c r="B18" s="79"/>
      <c r="C18" s="79"/>
      <c r="D18" s="79"/>
      <c r="E18" s="79"/>
      <c r="F18" s="79"/>
    </row>
    <row r="19" spans="1:6" ht="148.5" customHeight="1">
      <c r="A19" s="2" t="s">
        <v>5</v>
      </c>
      <c r="B19" s="3" t="s">
        <v>6</v>
      </c>
      <c r="C19" s="3" t="s">
        <v>34</v>
      </c>
      <c r="D19" s="3" t="s">
        <v>16</v>
      </c>
      <c r="E19" s="3" t="s">
        <v>21</v>
      </c>
      <c r="F19" s="3" t="s">
        <v>10</v>
      </c>
    </row>
    <row r="20" spans="1:6">
      <c r="A20" s="44">
        <v>1</v>
      </c>
      <c r="B20" s="44">
        <v>2</v>
      </c>
      <c r="C20" s="44">
        <v>3</v>
      </c>
      <c r="D20" s="44">
        <v>4</v>
      </c>
      <c r="E20" s="44">
        <v>5</v>
      </c>
      <c r="F20" s="44" t="s">
        <v>11</v>
      </c>
    </row>
    <row r="21" spans="1:6" ht="114.75" customHeight="1">
      <c r="A21" s="45">
        <v>1</v>
      </c>
      <c r="B21" s="16" t="s">
        <v>55</v>
      </c>
      <c r="C21" s="45" t="s">
        <v>35</v>
      </c>
      <c r="D21" s="28">
        <v>478</v>
      </c>
      <c r="E21" s="28">
        <v>478</v>
      </c>
      <c r="F21" s="12">
        <f>E21/D21*100</f>
        <v>100</v>
      </c>
    </row>
    <row r="22" spans="1:6" ht="137.25" customHeight="1">
      <c r="A22" s="45">
        <v>2</v>
      </c>
      <c r="B22" s="16" t="s">
        <v>56</v>
      </c>
      <c r="C22" s="45" t="s">
        <v>35</v>
      </c>
      <c r="D22" s="28">
        <v>517</v>
      </c>
      <c r="E22" s="28">
        <v>517</v>
      </c>
      <c r="F22" s="12">
        <f t="shared" ref="F22" si="1">E22/D22*100</f>
        <v>100</v>
      </c>
    </row>
    <row r="23" spans="1:6" ht="120" customHeight="1">
      <c r="A23" s="45">
        <v>3</v>
      </c>
      <c r="B23" s="16" t="s">
        <v>38</v>
      </c>
      <c r="C23" s="45" t="s">
        <v>35</v>
      </c>
      <c r="D23" s="28">
        <v>89</v>
      </c>
      <c r="E23" s="28">
        <v>89</v>
      </c>
      <c r="F23" s="12">
        <f>E23/D23*100</f>
        <v>100</v>
      </c>
    </row>
    <row r="24" spans="1:6" ht="120" customHeight="1">
      <c r="A24" s="45">
        <v>4</v>
      </c>
      <c r="B24" s="16" t="s">
        <v>49</v>
      </c>
      <c r="C24" s="34" t="s">
        <v>40</v>
      </c>
      <c r="D24" s="28">
        <v>20270</v>
      </c>
      <c r="E24" s="28">
        <v>10080</v>
      </c>
      <c r="F24" s="12">
        <f>E24/D24*100</f>
        <v>49.728663048840652</v>
      </c>
    </row>
    <row r="26" spans="1:6">
      <c r="A26" s="80" t="s">
        <v>71</v>
      </c>
      <c r="B26" s="81"/>
      <c r="C26" s="81"/>
      <c r="D26" s="81"/>
      <c r="E26" s="81"/>
      <c r="F26" s="82"/>
    </row>
    <row r="27" spans="1:6">
      <c r="A27" s="79" t="s">
        <v>110</v>
      </c>
      <c r="B27" s="79"/>
      <c r="C27" s="79"/>
      <c r="D27" s="79"/>
      <c r="E27" s="79"/>
      <c r="F27" s="79"/>
    </row>
    <row r="28" spans="1:6" ht="148.5" customHeight="1">
      <c r="A28" s="2" t="s">
        <v>5</v>
      </c>
      <c r="B28" s="3" t="s">
        <v>6</v>
      </c>
      <c r="C28" s="3" t="s">
        <v>34</v>
      </c>
      <c r="D28" s="3" t="s">
        <v>16</v>
      </c>
      <c r="E28" s="3" t="s">
        <v>21</v>
      </c>
      <c r="F28" s="3" t="s">
        <v>10</v>
      </c>
    </row>
    <row r="29" spans="1:6">
      <c r="A29" s="44">
        <v>1</v>
      </c>
      <c r="B29" s="44">
        <v>2</v>
      </c>
      <c r="C29" s="44">
        <v>3</v>
      </c>
      <c r="D29" s="44">
        <v>4</v>
      </c>
      <c r="E29" s="44">
        <v>5</v>
      </c>
      <c r="F29" s="44" t="s">
        <v>11</v>
      </c>
    </row>
    <row r="30" spans="1:6" ht="114.75" customHeight="1">
      <c r="A30" s="45">
        <v>1</v>
      </c>
      <c r="B30" s="16" t="s">
        <v>55</v>
      </c>
      <c r="C30" s="45" t="s">
        <v>35</v>
      </c>
      <c r="D30" s="28">
        <v>241</v>
      </c>
      <c r="E30" s="28">
        <v>241</v>
      </c>
      <c r="F30" s="12">
        <f>E30/D30*100</f>
        <v>100</v>
      </c>
    </row>
    <row r="31" spans="1:6" ht="137.25" customHeight="1">
      <c r="A31" s="45">
        <v>2</v>
      </c>
      <c r="B31" s="16" t="s">
        <v>56</v>
      </c>
      <c r="C31" s="45" t="s">
        <v>35</v>
      </c>
      <c r="D31" s="28">
        <v>395</v>
      </c>
      <c r="E31" s="28">
        <v>395</v>
      </c>
      <c r="F31" s="12">
        <f t="shared" ref="F31" si="2">E31/D31*100</f>
        <v>100</v>
      </c>
    </row>
    <row r="32" spans="1:6" ht="120" customHeight="1">
      <c r="A32" s="45">
        <v>3</v>
      </c>
      <c r="B32" s="16" t="s">
        <v>38</v>
      </c>
      <c r="C32" s="45" t="s">
        <v>35</v>
      </c>
      <c r="D32" s="28">
        <v>218</v>
      </c>
      <c r="E32" s="28">
        <v>218</v>
      </c>
      <c r="F32" s="12">
        <f>E32/D32*100</f>
        <v>100</v>
      </c>
    </row>
    <row r="33" spans="1:6" ht="120" customHeight="1">
      <c r="A33" s="45">
        <v>4</v>
      </c>
      <c r="B33" s="16" t="s">
        <v>49</v>
      </c>
      <c r="C33" s="34" t="s">
        <v>40</v>
      </c>
      <c r="D33" s="28">
        <v>0</v>
      </c>
      <c r="E33" s="28">
        <v>0</v>
      </c>
      <c r="F33" s="12" t="e">
        <f>E33/D33*100</f>
        <v>#DIV/0!</v>
      </c>
    </row>
    <row r="35" spans="1:6">
      <c r="A35" s="80" t="s">
        <v>72</v>
      </c>
      <c r="B35" s="81"/>
      <c r="C35" s="81"/>
      <c r="D35" s="81"/>
      <c r="E35" s="81"/>
      <c r="F35" s="82"/>
    </row>
    <row r="36" spans="1:6">
      <c r="A36" s="79" t="s">
        <v>110</v>
      </c>
      <c r="B36" s="79"/>
      <c r="C36" s="79"/>
      <c r="D36" s="79"/>
      <c r="E36" s="79"/>
      <c r="F36" s="79"/>
    </row>
    <row r="37" spans="1:6" ht="148.5" customHeight="1">
      <c r="A37" s="2" t="s">
        <v>5</v>
      </c>
      <c r="B37" s="3" t="s">
        <v>6</v>
      </c>
      <c r="C37" s="3" t="s">
        <v>34</v>
      </c>
      <c r="D37" s="3" t="s">
        <v>16</v>
      </c>
      <c r="E37" s="3" t="s">
        <v>21</v>
      </c>
      <c r="F37" s="3" t="s">
        <v>10</v>
      </c>
    </row>
    <row r="38" spans="1:6">
      <c r="A38" s="44">
        <v>1</v>
      </c>
      <c r="B38" s="44">
        <v>2</v>
      </c>
      <c r="C38" s="44">
        <v>3</v>
      </c>
      <c r="D38" s="44">
        <v>4</v>
      </c>
      <c r="E38" s="44">
        <v>5</v>
      </c>
      <c r="F38" s="44" t="s">
        <v>11</v>
      </c>
    </row>
    <row r="39" spans="1:6" ht="114.75" customHeight="1">
      <c r="A39" s="45">
        <v>1</v>
      </c>
      <c r="B39" s="16" t="s">
        <v>55</v>
      </c>
      <c r="C39" s="45" t="s">
        <v>35</v>
      </c>
      <c r="D39" s="28">
        <v>280</v>
      </c>
      <c r="E39" s="28">
        <v>280</v>
      </c>
      <c r="F39" s="12">
        <f>E39/D39*100</f>
        <v>100</v>
      </c>
    </row>
    <row r="40" spans="1:6" ht="137.25" customHeight="1">
      <c r="A40" s="45">
        <v>2</v>
      </c>
      <c r="B40" s="16" t="s">
        <v>56</v>
      </c>
      <c r="C40" s="45" t="s">
        <v>35</v>
      </c>
      <c r="D40" s="28">
        <v>323</v>
      </c>
      <c r="E40" s="28">
        <v>323</v>
      </c>
      <c r="F40" s="12">
        <f t="shared" ref="F40" si="3">E40/D40*100</f>
        <v>100</v>
      </c>
    </row>
    <row r="41" spans="1:6" ht="120" customHeight="1">
      <c r="A41" s="45">
        <v>3</v>
      </c>
      <c r="B41" s="16" t="s">
        <v>38</v>
      </c>
      <c r="C41" s="45" t="s">
        <v>35</v>
      </c>
      <c r="D41" s="28">
        <v>47</v>
      </c>
      <c r="E41" s="28">
        <v>47</v>
      </c>
      <c r="F41" s="12">
        <f>E41/D41*100</f>
        <v>100</v>
      </c>
    </row>
    <row r="42" spans="1:6" ht="120" customHeight="1">
      <c r="A42" s="45">
        <v>4</v>
      </c>
      <c r="B42" s="16" t="s">
        <v>49</v>
      </c>
      <c r="C42" s="34" t="s">
        <v>40</v>
      </c>
      <c r="D42" s="28">
        <v>10108</v>
      </c>
      <c r="E42" s="28">
        <v>11400</v>
      </c>
      <c r="F42" s="12">
        <f>E42/D42*100</f>
        <v>112.78195488721805</v>
      </c>
    </row>
    <row r="44" spans="1:6">
      <c r="A44" s="80" t="s">
        <v>73</v>
      </c>
      <c r="B44" s="81"/>
      <c r="C44" s="81"/>
      <c r="D44" s="81"/>
      <c r="E44" s="81"/>
      <c r="F44" s="82"/>
    </row>
    <row r="45" spans="1:6">
      <c r="A45" s="79" t="s">
        <v>110</v>
      </c>
      <c r="B45" s="79"/>
      <c r="C45" s="79"/>
      <c r="D45" s="79"/>
      <c r="E45" s="79"/>
      <c r="F45" s="79"/>
    </row>
    <row r="46" spans="1:6" ht="148.5" customHeight="1">
      <c r="A46" s="2" t="s">
        <v>5</v>
      </c>
      <c r="B46" s="3" t="s">
        <v>6</v>
      </c>
      <c r="C46" s="3" t="s">
        <v>34</v>
      </c>
      <c r="D46" s="3" t="s">
        <v>16</v>
      </c>
      <c r="E46" s="3" t="s">
        <v>21</v>
      </c>
      <c r="F46" s="3" t="s">
        <v>10</v>
      </c>
    </row>
    <row r="47" spans="1:6">
      <c r="A47" s="44">
        <v>1</v>
      </c>
      <c r="B47" s="44">
        <v>2</v>
      </c>
      <c r="C47" s="44">
        <v>3</v>
      </c>
      <c r="D47" s="44">
        <v>4</v>
      </c>
      <c r="E47" s="44">
        <v>5</v>
      </c>
      <c r="F47" s="44" t="s">
        <v>11</v>
      </c>
    </row>
    <row r="48" spans="1:6" ht="114.75" customHeight="1">
      <c r="A48" s="45">
        <v>1</v>
      </c>
      <c r="B48" s="16" t="s">
        <v>55</v>
      </c>
      <c r="C48" s="45" t="s">
        <v>35</v>
      </c>
      <c r="D48" s="28">
        <v>389</v>
      </c>
      <c r="E48" s="28">
        <v>389</v>
      </c>
      <c r="F48" s="12">
        <f>E48/D48*100</f>
        <v>100</v>
      </c>
    </row>
    <row r="49" spans="1:6" ht="137.25" customHeight="1">
      <c r="A49" s="45">
        <v>2</v>
      </c>
      <c r="B49" s="16" t="s">
        <v>56</v>
      </c>
      <c r="C49" s="45" t="s">
        <v>35</v>
      </c>
      <c r="D49" s="28">
        <v>454</v>
      </c>
      <c r="E49" s="28">
        <v>454</v>
      </c>
      <c r="F49" s="12">
        <f t="shared" ref="F49" si="4">E49/D49*100</f>
        <v>100</v>
      </c>
    </row>
    <row r="50" spans="1:6" ht="120" customHeight="1">
      <c r="A50" s="45">
        <v>3</v>
      </c>
      <c r="B50" s="16" t="s">
        <v>38</v>
      </c>
      <c r="C50" s="45" t="s">
        <v>35</v>
      </c>
      <c r="D50" s="28">
        <v>78</v>
      </c>
      <c r="E50" s="28">
        <v>78</v>
      </c>
      <c r="F50" s="12">
        <f>E50/D50*100</f>
        <v>100</v>
      </c>
    </row>
    <row r="51" spans="1:6" ht="120" customHeight="1">
      <c r="A51" s="45">
        <v>4</v>
      </c>
      <c r="B51" s="16" t="s">
        <v>49</v>
      </c>
      <c r="C51" s="34" t="s">
        <v>40</v>
      </c>
      <c r="D51" s="28">
        <v>33851</v>
      </c>
      <c r="E51" s="28">
        <v>11756</v>
      </c>
      <c r="F51" s="12">
        <f>E51/D51*100</f>
        <v>34.728663850403237</v>
      </c>
    </row>
    <row r="53" spans="1:6">
      <c r="A53" s="80" t="s">
        <v>74</v>
      </c>
      <c r="B53" s="81"/>
      <c r="C53" s="81"/>
      <c r="D53" s="81"/>
      <c r="E53" s="81"/>
      <c r="F53" s="82"/>
    </row>
    <row r="54" spans="1:6">
      <c r="A54" s="79" t="s">
        <v>110</v>
      </c>
      <c r="B54" s="79"/>
      <c r="C54" s="79"/>
      <c r="D54" s="79"/>
      <c r="E54" s="79"/>
      <c r="F54" s="79"/>
    </row>
    <row r="55" spans="1:6" ht="148.5" customHeight="1">
      <c r="A55" s="2" t="s">
        <v>5</v>
      </c>
      <c r="B55" s="3" t="s">
        <v>6</v>
      </c>
      <c r="C55" s="3" t="s">
        <v>34</v>
      </c>
      <c r="D55" s="3" t="s">
        <v>16</v>
      </c>
      <c r="E55" s="3" t="s">
        <v>21</v>
      </c>
      <c r="F55" s="3" t="s">
        <v>10</v>
      </c>
    </row>
    <row r="56" spans="1:6">
      <c r="A56" s="44">
        <v>1</v>
      </c>
      <c r="B56" s="44">
        <v>2</v>
      </c>
      <c r="C56" s="44">
        <v>3</v>
      </c>
      <c r="D56" s="44">
        <v>4</v>
      </c>
      <c r="E56" s="44">
        <v>5</v>
      </c>
      <c r="F56" s="44" t="s">
        <v>11</v>
      </c>
    </row>
    <row r="57" spans="1:6" ht="114.75" customHeight="1">
      <c r="A57" s="45">
        <v>1</v>
      </c>
      <c r="B57" s="16" t="s">
        <v>55</v>
      </c>
      <c r="C57" s="45" t="s">
        <v>35</v>
      </c>
      <c r="D57" s="28">
        <v>340</v>
      </c>
      <c r="E57" s="28">
        <v>340</v>
      </c>
      <c r="F57" s="12">
        <f>E57/D57*100</f>
        <v>100</v>
      </c>
    </row>
    <row r="58" spans="1:6" ht="137.25" customHeight="1">
      <c r="A58" s="45">
        <v>2</v>
      </c>
      <c r="B58" s="16" t="s">
        <v>56</v>
      </c>
      <c r="C58" s="45" t="s">
        <v>35</v>
      </c>
      <c r="D58" s="28">
        <v>342</v>
      </c>
      <c r="E58" s="28">
        <v>342</v>
      </c>
      <c r="F58" s="12">
        <f t="shared" ref="F58" si="5">E58/D58*100</f>
        <v>100</v>
      </c>
    </row>
    <row r="59" spans="1:6" ht="120" customHeight="1">
      <c r="A59" s="45">
        <v>3</v>
      </c>
      <c r="B59" s="16" t="s">
        <v>38</v>
      </c>
      <c r="C59" s="45" t="s">
        <v>35</v>
      </c>
      <c r="D59" s="28">
        <v>37</v>
      </c>
      <c r="E59" s="28">
        <v>37</v>
      </c>
      <c r="F59" s="12">
        <f>E59/D59*100</f>
        <v>100</v>
      </c>
    </row>
    <row r="60" spans="1:6" ht="120" customHeight="1">
      <c r="A60" s="45">
        <v>4</v>
      </c>
      <c r="B60" s="16" t="s">
        <v>49</v>
      </c>
      <c r="C60" s="34" t="s">
        <v>40</v>
      </c>
      <c r="D60" s="28"/>
      <c r="E60" s="28"/>
      <c r="F60" s="12" t="e">
        <f>E60/D60*100</f>
        <v>#DIV/0!</v>
      </c>
    </row>
    <row r="62" spans="1:6">
      <c r="A62" s="80" t="s">
        <v>75</v>
      </c>
      <c r="B62" s="81"/>
      <c r="C62" s="81"/>
      <c r="D62" s="81"/>
      <c r="E62" s="81"/>
      <c r="F62" s="82"/>
    </row>
    <row r="63" spans="1:6">
      <c r="A63" s="79" t="s">
        <v>110</v>
      </c>
      <c r="B63" s="79"/>
      <c r="C63" s="79"/>
      <c r="D63" s="79"/>
      <c r="E63" s="79"/>
      <c r="F63" s="79"/>
    </row>
    <row r="64" spans="1:6" ht="148.5" customHeight="1">
      <c r="A64" s="2" t="s">
        <v>5</v>
      </c>
      <c r="B64" s="3" t="s">
        <v>6</v>
      </c>
      <c r="C64" s="3" t="s">
        <v>34</v>
      </c>
      <c r="D64" s="3" t="s">
        <v>16</v>
      </c>
      <c r="E64" s="3" t="s">
        <v>21</v>
      </c>
      <c r="F64" s="3" t="s">
        <v>10</v>
      </c>
    </row>
    <row r="65" spans="1:6">
      <c r="A65" s="44">
        <v>1</v>
      </c>
      <c r="B65" s="44">
        <v>2</v>
      </c>
      <c r="C65" s="44">
        <v>3</v>
      </c>
      <c r="D65" s="44">
        <v>4</v>
      </c>
      <c r="E65" s="44">
        <v>5</v>
      </c>
      <c r="F65" s="44" t="s">
        <v>11</v>
      </c>
    </row>
    <row r="66" spans="1:6" ht="114.75" customHeight="1">
      <c r="A66" s="45">
        <v>1</v>
      </c>
      <c r="B66" s="16" t="s">
        <v>55</v>
      </c>
      <c r="C66" s="45" t="s">
        <v>35</v>
      </c>
      <c r="D66" s="28">
        <v>263</v>
      </c>
      <c r="E66" s="28">
        <v>263</v>
      </c>
      <c r="F66" s="12">
        <f>E66/D66*100</f>
        <v>100</v>
      </c>
    </row>
    <row r="67" spans="1:6" ht="137.25" customHeight="1">
      <c r="A67" s="45">
        <v>2</v>
      </c>
      <c r="B67" s="16" t="s">
        <v>56</v>
      </c>
      <c r="C67" s="45" t="s">
        <v>35</v>
      </c>
      <c r="D67" s="28">
        <v>282</v>
      </c>
      <c r="E67" s="28">
        <v>282</v>
      </c>
      <c r="F67" s="12">
        <f t="shared" ref="F67" si="6">E67/D67*100</f>
        <v>100</v>
      </c>
    </row>
    <row r="68" spans="1:6" ht="120" customHeight="1">
      <c r="A68" s="45">
        <v>3</v>
      </c>
      <c r="B68" s="16" t="s">
        <v>38</v>
      </c>
      <c r="C68" s="45" t="s">
        <v>35</v>
      </c>
      <c r="D68" s="28">
        <v>63</v>
      </c>
      <c r="E68" s="28">
        <v>63</v>
      </c>
      <c r="F68" s="12">
        <f>E68/D68*100</f>
        <v>100</v>
      </c>
    </row>
    <row r="69" spans="1:6" ht="120" customHeight="1">
      <c r="A69" s="45">
        <v>4</v>
      </c>
      <c r="B69" s="16" t="s">
        <v>49</v>
      </c>
      <c r="C69" s="34" t="s">
        <v>40</v>
      </c>
      <c r="D69" s="28">
        <v>0</v>
      </c>
      <c r="E69" s="28">
        <v>0</v>
      </c>
      <c r="F69" s="12" t="e">
        <f>E69/D69*100</f>
        <v>#DIV/0!</v>
      </c>
    </row>
    <row r="71" spans="1:6">
      <c r="A71" s="80" t="s">
        <v>76</v>
      </c>
      <c r="B71" s="81"/>
      <c r="C71" s="81"/>
      <c r="D71" s="81"/>
      <c r="E71" s="81"/>
      <c r="F71" s="82"/>
    </row>
    <row r="72" spans="1:6">
      <c r="A72" s="79" t="s">
        <v>110</v>
      </c>
      <c r="B72" s="79"/>
      <c r="C72" s="79"/>
      <c r="D72" s="79"/>
      <c r="E72" s="79"/>
      <c r="F72" s="79"/>
    </row>
    <row r="73" spans="1:6" ht="148.5" customHeight="1">
      <c r="A73" s="2" t="s">
        <v>5</v>
      </c>
      <c r="B73" s="3" t="s">
        <v>6</v>
      </c>
      <c r="C73" s="3" t="s">
        <v>34</v>
      </c>
      <c r="D73" s="3" t="s">
        <v>16</v>
      </c>
      <c r="E73" s="3" t="s">
        <v>21</v>
      </c>
      <c r="F73" s="3" t="s">
        <v>10</v>
      </c>
    </row>
    <row r="74" spans="1:6">
      <c r="A74" s="44">
        <v>1</v>
      </c>
      <c r="B74" s="44">
        <v>2</v>
      </c>
      <c r="C74" s="44">
        <v>3</v>
      </c>
      <c r="D74" s="44">
        <v>4</v>
      </c>
      <c r="E74" s="44">
        <v>5</v>
      </c>
      <c r="F74" s="44" t="s">
        <v>11</v>
      </c>
    </row>
    <row r="75" spans="1:6" ht="114.75" customHeight="1">
      <c r="A75" s="45">
        <v>1</v>
      </c>
      <c r="B75" s="16" t="s">
        <v>55</v>
      </c>
      <c r="C75" s="45" t="s">
        <v>35</v>
      </c>
      <c r="D75" s="28">
        <v>326</v>
      </c>
      <c r="E75" s="28">
        <v>326</v>
      </c>
      <c r="F75" s="12">
        <f>E75/D75*100</f>
        <v>100</v>
      </c>
    </row>
    <row r="76" spans="1:6" ht="137.25" customHeight="1">
      <c r="A76" s="45">
        <v>2</v>
      </c>
      <c r="B76" s="16" t="s">
        <v>56</v>
      </c>
      <c r="C76" s="45" t="s">
        <v>35</v>
      </c>
      <c r="D76" s="28">
        <v>395</v>
      </c>
      <c r="E76" s="28">
        <v>395</v>
      </c>
      <c r="F76" s="12">
        <f t="shared" ref="F76" si="7">E76/D76*100</f>
        <v>100</v>
      </c>
    </row>
    <row r="77" spans="1:6" ht="120" customHeight="1">
      <c r="A77" s="45">
        <v>3</v>
      </c>
      <c r="B77" s="16" t="s">
        <v>38</v>
      </c>
      <c r="C77" s="45" t="s">
        <v>35</v>
      </c>
      <c r="D77" s="28">
        <v>85</v>
      </c>
      <c r="E77" s="28">
        <v>85</v>
      </c>
      <c r="F77" s="12">
        <f>E77/D77*100</f>
        <v>100</v>
      </c>
    </row>
    <row r="78" spans="1:6" ht="120" customHeight="1">
      <c r="A78" s="45">
        <v>4</v>
      </c>
      <c r="B78" s="16" t="s">
        <v>49</v>
      </c>
      <c r="C78" s="34" t="s">
        <v>40</v>
      </c>
      <c r="D78" s="28">
        <v>12545</v>
      </c>
      <c r="E78" s="28">
        <v>12150</v>
      </c>
      <c r="F78" s="12">
        <f>E78/D78*100</f>
        <v>96.851335193304095</v>
      </c>
    </row>
    <row r="80" spans="1:6">
      <c r="A80" s="80" t="s">
        <v>77</v>
      </c>
      <c r="B80" s="81"/>
      <c r="C80" s="81"/>
      <c r="D80" s="81"/>
      <c r="E80" s="81"/>
      <c r="F80" s="82"/>
    </row>
    <row r="81" spans="1:6">
      <c r="A81" s="79" t="s">
        <v>110</v>
      </c>
      <c r="B81" s="79"/>
      <c r="C81" s="79"/>
      <c r="D81" s="79"/>
      <c r="E81" s="79"/>
      <c r="F81" s="79"/>
    </row>
    <row r="82" spans="1:6" ht="148.5" customHeight="1">
      <c r="A82" s="2" t="s">
        <v>5</v>
      </c>
      <c r="B82" s="3" t="s">
        <v>6</v>
      </c>
      <c r="C82" s="3" t="s">
        <v>34</v>
      </c>
      <c r="D82" s="3" t="s">
        <v>16</v>
      </c>
      <c r="E82" s="3" t="s">
        <v>21</v>
      </c>
      <c r="F82" s="3" t="s">
        <v>10</v>
      </c>
    </row>
    <row r="83" spans="1:6">
      <c r="A83" s="44">
        <v>1</v>
      </c>
      <c r="B83" s="44">
        <v>2</v>
      </c>
      <c r="C83" s="44">
        <v>3</v>
      </c>
      <c r="D83" s="44">
        <v>4</v>
      </c>
      <c r="E83" s="44">
        <v>5</v>
      </c>
      <c r="F83" s="44" t="s">
        <v>11</v>
      </c>
    </row>
    <row r="84" spans="1:6" ht="114.75" customHeight="1">
      <c r="A84" s="45">
        <v>1</v>
      </c>
      <c r="B84" s="16" t="s">
        <v>55</v>
      </c>
      <c r="C84" s="45" t="s">
        <v>35</v>
      </c>
      <c r="D84" s="28">
        <v>389</v>
      </c>
      <c r="E84" s="28">
        <v>389</v>
      </c>
      <c r="F84" s="12">
        <f>E84/D84*100</f>
        <v>100</v>
      </c>
    </row>
    <row r="85" spans="1:6" ht="137.25" customHeight="1">
      <c r="A85" s="45">
        <v>2</v>
      </c>
      <c r="B85" s="16" t="s">
        <v>56</v>
      </c>
      <c r="C85" s="45" t="s">
        <v>35</v>
      </c>
      <c r="D85" s="28">
        <v>451</v>
      </c>
      <c r="E85" s="28">
        <v>451</v>
      </c>
      <c r="F85" s="12">
        <f t="shared" ref="F85" si="8">E85/D85*100</f>
        <v>100</v>
      </c>
    </row>
    <row r="86" spans="1:6" ht="116.25" customHeight="1">
      <c r="A86" s="45">
        <v>3</v>
      </c>
      <c r="B86" s="16" t="s">
        <v>38</v>
      </c>
      <c r="C86" s="45" t="s">
        <v>35</v>
      </c>
      <c r="D86" s="28">
        <v>117</v>
      </c>
      <c r="E86" s="28">
        <v>117</v>
      </c>
      <c r="F86" s="12">
        <f>E86/D86*100</f>
        <v>100</v>
      </c>
    </row>
    <row r="87" spans="1:6" ht="131.25">
      <c r="A87" s="45">
        <v>4</v>
      </c>
      <c r="B87" s="16" t="s">
        <v>49</v>
      </c>
      <c r="C87" s="34" t="s">
        <v>40</v>
      </c>
      <c r="D87" s="28">
        <v>0</v>
      </c>
      <c r="E87" s="28">
        <v>0</v>
      </c>
      <c r="F87" s="12" t="e">
        <f>E87/D87*100</f>
        <v>#DIV/0!</v>
      </c>
    </row>
    <row r="89" spans="1:6">
      <c r="A89" s="80" t="s">
        <v>78</v>
      </c>
      <c r="B89" s="81"/>
      <c r="C89" s="81"/>
      <c r="D89" s="81"/>
      <c r="E89" s="81"/>
      <c r="F89" s="82"/>
    </row>
    <row r="90" spans="1:6">
      <c r="A90" s="79" t="s">
        <v>110</v>
      </c>
      <c r="B90" s="79"/>
      <c r="C90" s="79"/>
      <c r="D90" s="79"/>
      <c r="E90" s="79"/>
      <c r="F90" s="79"/>
    </row>
    <row r="91" spans="1:6" ht="148.5" customHeight="1">
      <c r="A91" s="2" t="s">
        <v>5</v>
      </c>
      <c r="B91" s="3" t="s">
        <v>6</v>
      </c>
      <c r="C91" s="3" t="s">
        <v>34</v>
      </c>
      <c r="D91" s="3" t="s">
        <v>16</v>
      </c>
      <c r="E91" s="3" t="s">
        <v>21</v>
      </c>
      <c r="F91" s="3" t="s">
        <v>10</v>
      </c>
    </row>
    <row r="92" spans="1:6">
      <c r="A92" s="44">
        <v>1</v>
      </c>
      <c r="B92" s="44">
        <v>2</v>
      </c>
      <c r="C92" s="44">
        <v>3</v>
      </c>
      <c r="D92" s="44">
        <v>4</v>
      </c>
      <c r="E92" s="44">
        <v>5</v>
      </c>
      <c r="F92" s="44" t="s">
        <v>11</v>
      </c>
    </row>
    <row r="93" spans="1:6" ht="114.75" customHeight="1">
      <c r="A93" s="45">
        <v>1</v>
      </c>
      <c r="B93" s="16" t="s">
        <v>55</v>
      </c>
      <c r="C93" s="45" t="s">
        <v>35</v>
      </c>
      <c r="D93" s="28">
        <v>303</v>
      </c>
      <c r="E93" s="28">
        <v>303</v>
      </c>
      <c r="F93" s="12">
        <f>E93/D93*100</f>
        <v>100</v>
      </c>
    </row>
    <row r="94" spans="1:6" ht="137.25" customHeight="1">
      <c r="A94" s="45">
        <v>2</v>
      </c>
      <c r="B94" s="16" t="s">
        <v>56</v>
      </c>
      <c r="C94" s="45" t="s">
        <v>35</v>
      </c>
      <c r="D94" s="28">
        <v>402</v>
      </c>
      <c r="E94" s="28">
        <v>402</v>
      </c>
      <c r="F94" s="12">
        <f t="shared" ref="F94" si="9">E94/D94*100</f>
        <v>100</v>
      </c>
    </row>
    <row r="95" spans="1:6" ht="120" customHeight="1">
      <c r="A95" s="45">
        <v>3</v>
      </c>
      <c r="B95" s="16" t="s">
        <v>38</v>
      </c>
      <c r="C95" s="45" t="s">
        <v>35</v>
      </c>
      <c r="D95" s="28">
        <v>42</v>
      </c>
      <c r="E95" s="28">
        <v>42</v>
      </c>
      <c r="F95" s="12">
        <f>E95/D95*100</f>
        <v>100</v>
      </c>
    </row>
    <row r="96" spans="1:6" ht="120" customHeight="1">
      <c r="A96" s="45">
        <v>4</v>
      </c>
      <c r="B96" s="16" t="s">
        <v>49</v>
      </c>
      <c r="C96" s="34" t="s">
        <v>40</v>
      </c>
      <c r="D96" s="28">
        <v>1555</v>
      </c>
      <c r="E96" s="28">
        <v>1080</v>
      </c>
      <c r="F96" s="12">
        <f>E96/D96*100</f>
        <v>69.453376205787791</v>
      </c>
    </row>
    <row r="98" spans="1:10">
      <c r="A98" s="80" t="s">
        <v>79</v>
      </c>
      <c r="B98" s="81"/>
      <c r="C98" s="81"/>
      <c r="D98" s="81"/>
      <c r="E98" s="81"/>
      <c r="F98" s="82"/>
    </row>
    <row r="99" spans="1:10">
      <c r="A99" s="79" t="s">
        <v>110</v>
      </c>
      <c r="B99" s="79"/>
      <c r="C99" s="79"/>
      <c r="D99" s="79"/>
      <c r="E99" s="79"/>
      <c r="F99" s="79"/>
    </row>
    <row r="100" spans="1:10" ht="148.5" customHeight="1">
      <c r="A100" s="2" t="s">
        <v>5</v>
      </c>
      <c r="B100" s="3" t="s">
        <v>6</v>
      </c>
      <c r="C100" s="3" t="s">
        <v>34</v>
      </c>
      <c r="D100" s="3" t="s">
        <v>16</v>
      </c>
      <c r="E100" s="3" t="s">
        <v>21</v>
      </c>
      <c r="F100" s="3" t="s">
        <v>10</v>
      </c>
    </row>
    <row r="101" spans="1:10">
      <c r="A101" s="44">
        <v>1</v>
      </c>
      <c r="B101" s="44">
        <v>2</v>
      </c>
      <c r="C101" s="44">
        <v>3</v>
      </c>
      <c r="D101" s="44">
        <v>4</v>
      </c>
      <c r="E101" s="44">
        <v>5</v>
      </c>
      <c r="F101" s="44" t="s">
        <v>11</v>
      </c>
    </row>
    <row r="102" spans="1:10" ht="114.75" customHeight="1">
      <c r="A102" s="45">
        <v>1</v>
      </c>
      <c r="B102" s="16" t="s">
        <v>55</v>
      </c>
      <c r="C102" s="45" t="s">
        <v>35</v>
      </c>
      <c r="D102" s="28">
        <v>344</v>
      </c>
      <c r="E102" s="28">
        <v>344</v>
      </c>
      <c r="F102" s="12">
        <f>E102/D102*100</f>
        <v>100</v>
      </c>
    </row>
    <row r="103" spans="1:10" ht="137.25" customHeight="1">
      <c r="A103" s="45">
        <v>2</v>
      </c>
      <c r="B103" s="16" t="s">
        <v>56</v>
      </c>
      <c r="C103" s="45" t="s">
        <v>35</v>
      </c>
      <c r="D103" s="28">
        <v>395</v>
      </c>
      <c r="E103" s="28">
        <v>395</v>
      </c>
      <c r="F103" s="12">
        <f t="shared" ref="F103" si="10">E103/D103*100</f>
        <v>100</v>
      </c>
    </row>
    <row r="104" spans="1:10" ht="120" customHeight="1">
      <c r="A104" s="45">
        <v>3</v>
      </c>
      <c r="B104" s="16" t="s">
        <v>38</v>
      </c>
      <c r="C104" s="45" t="s">
        <v>35</v>
      </c>
      <c r="D104" s="28">
        <v>97</v>
      </c>
      <c r="E104" s="28">
        <v>97</v>
      </c>
      <c r="F104" s="12">
        <f>E104/D104*100</f>
        <v>100</v>
      </c>
      <c r="J104" s="51"/>
    </row>
    <row r="105" spans="1:10" ht="120" customHeight="1">
      <c r="A105" s="45">
        <v>4</v>
      </c>
      <c r="B105" s="16" t="s">
        <v>49</v>
      </c>
      <c r="C105" s="34" t="s">
        <v>40</v>
      </c>
      <c r="D105" s="28"/>
      <c r="E105" s="28"/>
      <c r="F105" s="12" t="e">
        <f>E105/D105*100</f>
        <v>#DIV/0!</v>
      </c>
    </row>
    <row r="107" spans="1:10">
      <c r="A107" s="80" t="s">
        <v>80</v>
      </c>
      <c r="B107" s="81"/>
      <c r="C107" s="81"/>
      <c r="D107" s="81"/>
      <c r="E107" s="81"/>
      <c r="F107" s="82"/>
    </row>
    <row r="108" spans="1:10">
      <c r="A108" s="79" t="s">
        <v>110</v>
      </c>
      <c r="B108" s="79"/>
      <c r="C108" s="79"/>
      <c r="D108" s="79"/>
      <c r="E108" s="79"/>
      <c r="F108" s="79"/>
    </row>
    <row r="109" spans="1:10" ht="148.5" customHeight="1">
      <c r="A109" s="2" t="s">
        <v>5</v>
      </c>
      <c r="B109" s="3" t="s">
        <v>6</v>
      </c>
      <c r="C109" s="3" t="s">
        <v>34</v>
      </c>
      <c r="D109" s="3" t="s">
        <v>16</v>
      </c>
      <c r="E109" s="3" t="s">
        <v>21</v>
      </c>
      <c r="F109" s="3" t="s">
        <v>10</v>
      </c>
    </row>
    <row r="110" spans="1:10">
      <c r="A110" s="44">
        <v>1</v>
      </c>
      <c r="B110" s="44">
        <v>2</v>
      </c>
      <c r="C110" s="44">
        <v>3</v>
      </c>
      <c r="D110" s="44">
        <v>4</v>
      </c>
      <c r="E110" s="44">
        <v>5</v>
      </c>
      <c r="F110" s="44" t="s">
        <v>11</v>
      </c>
    </row>
    <row r="111" spans="1:10" ht="114.75" customHeight="1">
      <c r="A111" s="45">
        <v>1</v>
      </c>
      <c r="B111" s="16" t="s">
        <v>55</v>
      </c>
      <c r="C111" s="45" t="s">
        <v>35</v>
      </c>
      <c r="D111" s="28">
        <v>0</v>
      </c>
      <c r="E111" s="28">
        <v>0</v>
      </c>
      <c r="F111" s="12" t="e">
        <f>E111/D111*100</f>
        <v>#DIV/0!</v>
      </c>
    </row>
    <row r="112" spans="1:10" ht="137.25" customHeight="1">
      <c r="A112" s="45">
        <v>2</v>
      </c>
      <c r="B112" s="16" t="s">
        <v>56</v>
      </c>
      <c r="C112" s="45" t="s">
        <v>35</v>
      </c>
      <c r="D112" s="28">
        <v>253</v>
      </c>
      <c r="E112" s="28">
        <v>253</v>
      </c>
      <c r="F112" s="12">
        <f t="shared" ref="F112" si="11">E112/D112*100</f>
        <v>100</v>
      </c>
    </row>
    <row r="113" spans="1:6" ht="120" customHeight="1">
      <c r="A113" s="45">
        <v>3</v>
      </c>
      <c r="B113" s="16" t="s">
        <v>38</v>
      </c>
      <c r="C113" s="45" t="s">
        <v>35</v>
      </c>
      <c r="D113" s="28">
        <v>40</v>
      </c>
      <c r="E113" s="28">
        <v>40</v>
      </c>
      <c r="F113" s="12">
        <f>E113/D113*100</f>
        <v>100</v>
      </c>
    </row>
    <row r="114" spans="1:6" ht="120" customHeight="1">
      <c r="A114" s="45">
        <v>4</v>
      </c>
      <c r="B114" s="16" t="s">
        <v>49</v>
      </c>
      <c r="C114" s="34" t="s">
        <v>40</v>
      </c>
      <c r="D114" s="28">
        <v>3110</v>
      </c>
      <c r="E114" s="28">
        <v>1710</v>
      </c>
      <c r="F114" s="12">
        <f>E114/D114*100</f>
        <v>54.983922829581985</v>
      </c>
    </row>
    <row r="116" spans="1:6">
      <c r="A116" s="80" t="s">
        <v>81</v>
      </c>
      <c r="B116" s="81"/>
      <c r="C116" s="81"/>
      <c r="D116" s="81"/>
      <c r="E116" s="81"/>
      <c r="F116" s="82"/>
    </row>
    <row r="117" spans="1:6">
      <c r="A117" s="79" t="s">
        <v>110</v>
      </c>
      <c r="B117" s="79"/>
      <c r="C117" s="79"/>
      <c r="D117" s="79"/>
      <c r="E117" s="79"/>
      <c r="F117" s="79"/>
    </row>
    <row r="118" spans="1:6" ht="148.5" customHeight="1">
      <c r="A118" s="2" t="s">
        <v>5</v>
      </c>
      <c r="B118" s="3" t="s">
        <v>6</v>
      </c>
      <c r="C118" s="3" t="s">
        <v>34</v>
      </c>
      <c r="D118" s="3" t="s">
        <v>16</v>
      </c>
      <c r="E118" s="3" t="s">
        <v>21</v>
      </c>
      <c r="F118" s="3" t="s">
        <v>10</v>
      </c>
    </row>
    <row r="119" spans="1:6">
      <c r="A119" s="44">
        <v>1</v>
      </c>
      <c r="B119" s="44">
        <v>2</v>
      </c>
      <c r="C119" s="44">
        <v>3</v>
      </c>
      <c r="D119" s="44">
        <v>4</v>
      </c>
      <c r="E119" s="44">
        <v>5</v>
      </c>
      <c r="F119" s="44" t="s">
        <v>11</v>
      </c>
    </row>
    <row r="120" spans="1:6" ht="114.75" customHeight="1">
      <c r="A120" s="45">
        <v>1</v>
      </c>
      <c r="B120" s="16" t="s">
        <v>55</v>
      </c>
      <c r="C120" s="45" t="s">
        <v>35</v>
      </c>
      <c r="D120" s="28">
        <v>347</v>
      </c>
      <c r="E120" s="28">
        <v>347</v>
      </c>
      <c r="F120" s="12">
        <f>E120/D120*100</f>
        <v>100</v>
      </c>
    </row>
    <row r="121" spans="1:6" ht="137.25" customHeight="1">
      <c r="A121" s="45">
        <v>2</v>
      </c>
      <c r="B121" s="16" t="s">
        <v>56</v>
      </c>
      <c r="C121" s="45" t="s">
        <v>35</v>
      </c>
      <c r="D121" s="28">
        <v>410</v>
      </c>
      <c r="E121" s="28">
        <v>410</v>
      </c>
      <c r="F121" s="12">
        <f t="shared" ref="F121" si="12">E121/D121*100</f>
        <v>100</v>
      </c>
    </row>
    <row r="122" spans="1:6" ht="120" customHeight="1">
      <c r="A122" s="45">
        <v>3</v>
      </c>
      <c r="B122" s="16" t="s">
        <v>38</v>
      </c>
      <c r="C122" s="45" t="s">
        <v>35</v>
      </c>
      <c r="D122" s="28">
        <v>53</v>
      </c>
      <c r="E122" s="28">
        <v>53</v>
      </c>
      <c r="F122" s="12">
        <f>E122/D122*100</f>
        <v>100</v>
      </c>
    </row>
    <row r="123" spans="1:6" ht="85.5" hidden="1" customHeight="1">
      <c r="A123" s="45">
        <v>5</v>
      </c>
      <c r="B123" s="13" t="s">
        <v>39</v>
      </c>
      <c r="C123" s="45" t="s">
        <v>35</v>
      </c>
      <c r="D123" s="28"/>
      <c r="E123" s="28"/>
      <c r="F123" s="12" t="e">
        <f>E123/D123*100</f>
        <v>#DIV/0!</v>
      </c>
    </row>
    <row r="124" spans="1:6" ht="131.25" hidden="1">
      <c r="A124" s="45">
        <v>6</v>
      </c>
      <c r="B124" s="14" t="s">
        <v>57</v>
      </c>
      <c r="C124" s="45" t="s">
        <v>35</v>
      </c>
      <c r="D124" s="29"/>
      <c r="E124" s="29"/>
      <c r="F124" s="12" t="e">
        <f>E124/D124*100</f>
        <v>#DIV/0!</v>
      </c>
    </row>
    <row r="126" spans="1:6">
      <c r="A126" s="80" t="s">
        <v>82</v>
      </c>
      <c r="B126" s="81"/>
      <c r="C126" s="81"/>
      <c r="D126" s="81"/>
      <c r="E126" s="81"/>
      <c r="F126" s="82"/>
    </row>
    <row r="127" spans="1:6">
      <c r="A127" s="79" t="s">
        <v>110</v>
      </c>
      <c r="B127" s="79"/>
      <c r="C127" s="79"/>
      <c r="D127" s="79"/>
      <c r="E127" s="79"/>
      <c r="F127" s="79"/>
    </row>
    <row r="128" spans="1:6" ht="148.5" customHeight="1">
      <c r="A128" s="2" t="s">
        <v>5</v>
      </c>
      <c r="B128" s="3" t="s">
        <v>6</v>
      </c>
      <c r="C128" s="3" t="s">
        <v>34</v>
      </c>
      <c r="D128" s="3" t="s">
        <v>16</v>
      </c>
      <c r="E128" s="3" t="s">
        <v>21</v>
      </c>
      <c r="F128" s="3" t="s">
        <v>10</v>
      </c>
    </row>
    <row r="129" spans="1:6">
      <c r="A129" s="46">
        <v>1</v>
      </c>
      <c r="B129" s="46">
        <v>2</v>
      </c>
      <c r="C129" s="46">
        <v>3</v>
      </c>
      <c r="D129" s="46">
        <v>4</v>
      </c>
      <c r="E129" s="46">
        <v>5</v>
      </c>
      <c r="F129" s="46" t="s">
        <v>11</v>
      </c>
    </row>
    <row r="130" spans="1:6" ht="114.75" customHeight="1">
      <c r="A130" s="47">
        <v>1</v>
      </c>
      <c r="B130" s="16" t="s">
        <v>55</v>
      </c>
      <c r="C130" s="47" t="s">
        <v>35</v>
      </c>
      <c r="D130" s="28">
        <v>370</v>
      </c>
      <c r="E130" s="28">
        <v>370</v>
      </c>
      <c r="F130" s="12">
        <f>E130/D130*100</f>
        <v>100</v>
      </c>
    </row>
    <row r="131" spans="1:6" ht="137.25" customHeight="1">
      <c r="A131" s="47">
        <v>2</v>
      </c>
      <c r="B131" s="16" t="s">
        <v>56</v>
      </c>
      <c r="C131" s="47" t="s">
        <v>35</v>
      </c>
      <c r="D131" s="28">
        <v>460</v>
      </c>
      <c r="E131" s="28">
        <v>460</v>
      </c>
      <c r="F131" s="12">
        <f t="shared" ref="F131" si="13">E131/D131*100</f>
        <v>100</v>
      </c>
    </row>
    <row r="132" spans="1:6" ht="120" customHeight="1">
      <c r="A132" s="47">
        <v>3</v>
      </c>
      <c r="B132" s="16" t="s">
        <v>38</v>
      </c>
      <c r="C132" s="47" t="s">
        <v>35</v>
      </c>
      <c r="D132" s="28">
        <v>63</v>
      </c>
      <c r="E132" s="28">
        <v>63</v>
      </c>
      <c r="F132" s="12">
        <f>E132/D132*100</f>
        <v>100</v>
      </c>
    </row>
    <row r="133" spans="1:6" ht="120" customHeight="1">
      <c r="A133" s="47">
        <v>4</v>
      </c>
      <c r="B133" s="16" t="s">
        <v>49</v>
      </c>
      <c r="C133" s="34" t="s">
        <v>40</v>
      </c>
      <c r="D133" s="28">
        <v>4665</v>
      </c>
      <c r="E133" s="28">
        <v>3600</v>
      </c>
      <c r="F133" s="12">
        <f>E133/D133*100</f>
        <v>77.170418006430864</v>
      </c>
    </row>
    <row r="135" spans="1:6">
      <c r="A135" s="80" t="s">
        <v>83</v>
      </c>
      <c r="B135" s="81"/>
      <c r="C135" s="81"/>
      <c r="D135" s="81"/>
      <c r="E135" s="81"/>
      <c r="F135" s="82"/>
    </row>
    <row r="136" spans="1:6">
      <c r="A136" s="79" t="s">
        <v>110</v>
      </c>
      <c r="B136" s="79"/>
      <c r="C136" s="79"/>
      <c r="D136" s="79"/>
      <c r="E136" s="79"/>
      <c r="F136" s="79"/>
    </row>
    <row r="137" spans="1:6" ht="148.5" customHeight="1">
      <c r="A137" s="2" t="s">
        <v>5</v>
      </c>
      <c r="B137" s="3" t="s">
        <v>6</v>
      </c>
      <c r="C137" s="3" t="s">
        <v>34</v>
      </c>
      <c r="D137" s="3" t="s">
        <v>16</v>
      </c>
      <c r="E137" s="3" t="s">
        <v>21</v>
      </c>
      <c r="F137" s="3" t="s">
        <v>10</v>
      </c>
    </row>
    <row r="138" spans="1:6">
      <c r="A138" s="46">
        <v>1</v>
      </c>
      <c r="B138" s="46">
        <v>2</v>
      </c>
      <c r="C138" s="46">
        <v>3</v>
      </c>
      <c r="D138" s="46">
        <v>4</v>
      </c>
      <c r="E138" s="46">
        <v>5</v>
      </c>
      <c r="F138" s="46" t="s">
        <v>11</v>
      </c>
    </row>
    <row r="139" spans="1:6" ht="114.75" customHeight="1">
      <c r="A139" s="47">
        <v>1</v>
      </c>
      <c r="B139" s="16" t="s">
        <v>55</v>
      </c>
      <c r="C139" s="47" t="s">
        <v>35</v>
      </c>
      <c r="D139" s="28">
        <v>394</v>
      </c>
      <c r="E139" s="28">
        <v>394</v>
      </c>
      <c r="F139" s="12">
        <f>E139/D139*100</f>
        <v>100</v>
      </c>
    </row>
    <row r="140" spans="1:6" ht="137.25" customHeight="1">
      <c r="A140" s="47">
        <v>2</v>
      </c>
      <c r="B140" s="16" t="s">
        <v>56</v>
      </c>
      <c r="C140" s="47" t="s">
        <v>35</v>
      </c>
      <c r="D140" s="28">
        <v>418</v>
      </c>
      <c r="E140" s="28">
        <v>418</v>
      </c>
      <c r="F140" s="12">
        <f t="shared" ref="F140" si="14">E140/D140*100</f>
        <v>100</v>
      </c>
    </row>
    <row r="141" spans="1:6" ht="120" customHeight="1">
      <c r="A141" s="47">
        <v>3</v>
      </c>
      <c r="B141" s="16" t="s">
        <v>38</v>
      </c>
      <c r="C141" s="47" t="s">
        <v>35</v>
      </c>
      <c r="D141" s="28">
        <v>76</v>
      </c>
      <c r="E141" s="28">
        <v>76</v>
      </c>
      <c r="F141" s="12">
        <f>E141/D141*100</f>
        <v>100</v>
      </c>
    </row>
    <row r="142" spans="1:6" ht="120" customHeight="1">
      <c r="A142" s="47">
        <v>4</v>
      </c>
      <c r="B142" s="16" t="s">
        <v>49</v>
      </c>
      <c r="C142" s="34" t="s">
        <v>40</v>
      </c>
      <c r="D142" s="28">
        <v>0</v>
      </c>
      <c r="E142" s="28">
        <v>0</v>
      </c>
      <c r="F142" s="12" t="e">
        <f>E142/D142*100</f>
        <v>#DIV/0!</v>
      </c>
    </row>
    <row r="144" spans="1:6">
      <c r="A144" s="80" t="s">
        <v>84</v>
      </c>
      <c r="B144" s="81"/>
      <c r="C144" s="81"/>
      <c r="D144" s="81"/>
      <c r="E144" s="81"/>
      <c r="F144" s="82"/>
    </row>
    <row r="145" spans="1:6">
      <c r="A145" s="79" t="s">
        <v>110</v>
      </c>
      <c r="B145" s="79"/>
      <c r="C145" s="79"/>
      <c r="D145" s="79"/>
      <c r="E145" s="79"/>
      <c r="F145" s="79"/>
    </row>
    <row r="146" spans="1:6" ht="148.5" customHeight="1">
      <c r="A146" s="2" t="s">
        <v>5</v>
      </c>
      <c r="B146" s="3" t="s">
        <v>6</v>
      </c>
      <c r="C146" s="3" t="s">
        <v>34</v>
      </c>
      <c r="D146" s="3" t="s">
        <v>16</v>
      </c>
      <c r="E146" s="3" t="s">
        <v>21</v>
      </c>
      <c r="F146" s="3" t="s">
        <v>10</v>
      </c>
    </row>
    <row r="147" spans="1:6">
      <c r="A147" s="46">
        <v>1</v>
      </c>
      <c r="B147" s="46">
        <v>2</v>
      </c>
      <c r="C147" s="46">
        <v>3</v>
      </c>
      <c r="D147" s="46">
        <v>4</v>
      </c>
      <c r="E147" s="46">
        <v>5</v>
      </c>
      <c r="F147" s="46" t="s">
        <v>11</v>
      </c>
    </row>
    <row r="148" spans="1:6" ht="114.75" customHeight="1">
      <c r="A148" s="47">
        <v>1</v>
      </c>
      <c r="B148" s="16" t="s">
        <v>55</v>
      </c>
      <c r="C148" s="47" t="s">
        <v>35</v>
      </c>
      <c r="D148" s="28">
        <v>517</v>
      </c>
      <c r="E148" s="28">
        <v>517</v>
      </c>
      <c r="F148" s="12">
        <f>E148/D148*100</f>
        <v>100</v>
      </c>
    </row>
    <row r="149" spans="1:6" ht="137.25" customHeight="1">
      <c r="A149" s="47">
        <v>2</v>
      </c>
      <c r="B149" s="16" t="s">
        <v>56</v>
      </c>
      <c r="C149" s="47" t="s">
        <v>35</v>
      </c>
      <c r="D149" s="28">
        <v>420</v>
      </c>
      <c r="E149" s="28">
        <v>420</v>
      </c>
      <c r="F149" s="12">
        <f t="shared" ref="F149" si="15">E149/D149*100</f>
        <v>100</v>
      </c>
    </row>
    <row r="150" spans="1:6" ht="120" customHeight="1">
      <c r="A150" s="47">
        <v>3</v>
      </c>
      <c r="B150" s="16" t="s">
        <v>38</v>
      </c>
      <c r="C150" s="47" t="s">
        <v>35</v>
      </c>
      <c r="D150" s="28">
        <v>45</v>
      </c>
      <c r="E150" s="28">
        <v>45</v>
      </c>
      <c r="F150" s="12">
        <f>E150/D150*100</f>
        <v>100</v>
      </c>
    </row>
    <row r="151" spans="1:6" ht="120" customHeight="1">
      <c r="A151" s="47">
        <v>4</v>
      </c>
      <c r="B151" s="16" t="s">
        <v>49</v>
      </c>
      <c r="C151" s="34" t="s">
        <v>40</v>
      </c>
      <c r="D151" s="28">
        <v>5495</v>
      </c>
      <c r="E151" s="76">
        <v>5315</v>
      </c>
      <c r="F151" s="12">
        <f>E151/D151*100</f>
        <v>96.724294813466798</v>
      </c>
    </row>
    <row r="153" spans="1:6">
      <c r="A153" s="80" t="s">
        <v>85</v>
      </c>
      <c r="B153" s="81"/>
      <c r="C153" s="81"/>
      <c r="D153" s="81"/>
      <c r="E153" s="81"/>
      <c r="F153" s="82"/>
    </row>
    <row r="154" spans="1:6">
      <c r="A154" s="79" t="s">
        <v>110</v>
      </c>
      <c r="B154" s="79"/>
      <c r="C154" s="79"/>
      <c r="D154" s="79"/>
      <c r="E154" s="79"/>
      <c r="F154" s="79"/>
    </row>
    <row r="155" spans="1:6" ht="148.5" customHeight="1">
      <c r="A155" s="2">
        <v>426</v>
      </c>
      <c r="B155" s="3" t="s">
        <v>6</v>
      </c>
      <c r="C155" s="3" t="s">
        <v>34</v>
      </c>
      <c r="D155" s="3" t="s">
        <v>16</v>
      </c>
      <c r="E155" s="3" t="s">
        <v>21</v>
      </c>
      <c r="F155" s="3" t="s">
        <v>10</v>
      </c>
    </row>
    <row r="156" spans="1:6">
      <c r="A156" s="46">
        <v>1</v>
      </c>
      <c r="B156" s="46">
        <v>2</v>
      </c>
      <c r="C156" s="46">
        <v>3</v>
      </c>
      <c r="D156" s="46">
        <v>4</v>
      </c>
      <c r="E156" s="46">
        <v>5</v>
      </c>
      <c r="F156" s="46" t="s">
        <v>11</v>
      </c>
    </row>
    <row r="157" spans="1:6" ht="114.75" customHeight="1">
      <c r="A157" s="47">
        <v>1</v>
      </c>
      <c r="B157" s="16" t="s">
        <v>55</v>
      </c>
      <c r="C157" s="47" t="s">
        <v>35</v>
      </c>
      <c r="D157" s="28">
        <v>394</v>
      </c>
      <c r="E157" s="28">
        <v>394</v>
      </c>
      <c r="F157" s="12">
        <f>E157/D157*100</f>
        <v>100</v>
      </c>
    </row>
    <row r="158" spans="1:6" ht="137.25" customHeight="1">
      <c r="A158" s="47">
        <v>2</v>
      </c>
      <c r="B158" s="16" t="s">
        <v>56</v>
      </c>
      <c r="C158" s="47" t="s">
        <v>35</v>
      </c>
      <c r="D158" s="28">
        <v>513</v>
      </c>
      <c r="E158" s="28">
        <v>513</v>
      </c>
      <c r="F158" s="12">
        <f t="shared" ref="F158" si="16">E158/D158*100</f>
        <v>100</v>
      </c>
    </row>
    <row r="159" spans="1:6" ht="120" customHeight="1">
      <c r="A159" s="47">
        <v>3</v>
      </c>
      <c r="B159" s="16" t="s">
        <v>38</v>
      </c>
      <c r="C159" s="47" t="s">
        <v>35</v>
      </c>
      <c r="D159" s="28">
        <v>82</v>
      </c>
      <c r="E159" s="28">
        <v>82</v>
      </c>
      <c r="F159" s="12">
        <f>E159/D159*100</f>
        <v>100</v>
      </c>
    </row>
    <row r="160" spans="1:6" ht="120" customHeight="1">
      <c r="A160" s="47">
        <v>4</v>
      </c>
      <c r="B160" s="16" t="s">
        <v>49</v>
      </c>
      <c r="C160" s="34" t="s">
        <v>40</v>
      </c>
      <c r="D160" s="28">
        <v>4873</v>
      </c>
      <c r="E160" s="28">
        <v>4920</v>
      </c>
      <c r="F160" s="12">
        <f>E160/D160*100</f>
        <v>100.96449825569465</v>
      </c>
    </row>
    <row r="162" spans="1:6">
      <c r="A162" s="80" t="s">
        <v>86</v>
      </c>
      <c r="B162" s="81"/>
      <c r="C162" s="81"/>
      <c r="D162" s="81"/>
      <c r="E162" s="81"/>
      <c r="F162" s="82"/>
    </row>
    <row r="163" spans="1:6">
      <c r="A163" s="79" t="s">
        <v>110</v>
      </c>
      <c r="B163" s="79"/>
      <c r="C163" s="79"/>
      <c r="D163" s="79"/>
      <c r="E163" s="79"/>
      <c r="F163" s="79"/>
    </row>
    <row r="164" spans="1:6" ht="148.5" customHeight="1">
      <c r="A164" s="2" t="s">
        <v>5</v>
      </c>
      <c r="B164" s="3" t="s">
        <v>6</v>
      </c>
      <c r="C164" s="3" t="s">
        <v>34</v>
      </c>
      <c r="D164" s="3" t="s">
        <v>16</v>
      </c>
      <c r="E164" s="3" t="s">
        <v>21</v>
      </c>
      <c r="F164" s="3" t="s">
        <v>10</v>
      </c>
    </row>
    <row r="165" spans="1:6">
      <c r="A165" s="46">
        <v>1</v>
      </c>
      <c r="B165" s="46">
        <v>2</v>
      </c>
      <c r="C165" s="46">
        <v>3</v>
      </c>
      <c r="D165" s="46">
        <v>4</v>
      </c>
      <c r="E165" s="46">
        <v>5</v>
      </c>
      <c r="F165" s="46" t="s">
        <v>11</v>
      </c>
    </row>
    <row r="166" spans="1:6" ht="114.75" customHeight="1">
      <c r="A166" s="47">
        <v>1</v>
      </c>
      <c r="B166" s="16" t="s">
        <v>55</v>
      </c>
      <c r="C166" s="47" t="s">
        <v>35</v>
      </c>
      <c r="D166" s="28">
        <v>339</v>
      </c>
      <c r="E166" s="28">
        <v>339</v>
      </c>
      <c r="F166" s="12">
        <f>E166/D166*100</f>
        <v>100</v>
      </c>
    </row>
    <row r="167" spans="1:6" ht="137.25" customHeight="1">
      <c r="A167" s="47">
        <v>2</v>
      </c>
      <c r="B167" s="16" t="s">
        <v>56</v>
      </c>
      <c r="C167" s="47" t="s">
        <v>35</v>
      </c>
      <c r="D167" s="28">
        <v>359</v>
      </c>
      <c r="E167" s="28">
        <v>359</v>
      </c>
      <c r="F167" s="12">
        <f t="shared" ref="F167" si="17">E167/D167*100</f>
        <v>100</v>
      </c>
    </row>
    <row r="168" spans="1:6" ht="120" customHeight="1">
      <c r="A168" s="47">
        <v>3</v>
      </c>
      <c r="B168" s="16" t="s">
        <v>38</v>
      </c>
      <c r="C168" s="47" t="s">
        <v>35</v>
      </c>
      <c r="D168" s="28">
        <v>61</v>
      </c>
      <c r="E168" s="28">
        <v>61</v>
      </c>
      <c r="F168" s="12">
        <f>E168/D168*100</f>
        <v>100</v>
      </c>
    </row>
    <row r="169" spans="1:6" ht="120" customHeight="1">
      <c r="A169" s="47">
        <v>4</v>
      </c>
      <c r="B169" s="16" t="s">
        <v>49</v>
      </c>
      <c r="C169" s="34" t="s">
        <v>40</v>
      </c>
      <c r="D169" s="28"/>
      <c r="E169" s="28"/>
      <c r="F169" s="12" t="e">
        <f>E169/D169*100</f>
        <v>#DIV/0!</v>
      </c>
    </row>
    <row r="171" spans="1:6">
      <c r="A171" s="80" t="s">
        <v>87</v>
      </c>
      <c r="B171" s="81"/>
      <c r="C171" s="81"/>
      <c r="D171" s="81"/>
      <c r="E171" s="81"/>
      <c r="F171" s="82"/>
    </row>
    <row r="172" spans="1:6">
      <c r="A172" s="79" t="s">
        <v>110</v>
      </c>
      <c r="B172" s="79"/>
      <c r="C172" s="79"/>
      <c r="D172" s="79"/>
      <c r="E172" s="79"/>
      <c r="F172" s="79"/>
    </row>
    <row r="173" spans="1:6" ht="148.5" customHeight="1">
      <c r="A173" s="2" t="s">
        <v>5</v>
      </c>
      <c r="B173" s="3" t="s">
        <v>6</v>
      </c>
      <c r="C173" s="3" t="s">
        <v>34</v>
      </c>
      <c r="D173" s="3" t="s">
        <v>16</v>
      </c>
      <c r="E173" s="3" t="s">
        <v>21</v>
      </c>
      <c r="F173" s="3" t="s">
        <v>10</v>
      </c>
    </row>
    <row r="174" spans="1:6">
      <c r="A174" s="46">
        <v>1</v>
      </c>
      <c r="B174" s="46">
        <v>2</v>
      </c>
      <c r="C174" s="46">
        <v>3</v>
      </c>
      <c r="D174" s="46">
        <v>4</v>
      </c>
      <c r="E174" s="46">
        <v>5</v>
      </c>
      <c r="F174" s="46" t="s">
        <v>11</v>
      </c>
    </row>
    <row r="175" spans="1:6" ht="114.75" customHeight="1">
      <c r="A175" s="47">
        <v>1</v>
      </c>
      <c r="B175" s="16" t="s">
        <v>55</v>
      </c>
      <c r="C175" s="47" t="s">
        <v>35</v>
      </c>
      <c r="D175" s="28">
        <v>206</v>
      </c>
      <c r="E175" s="28">
        <v>206</v>
      </c>
      <c r="F175" s="12">
        <f>E175/D175*100</f>
        <v>100</v>
      </c>
    </row>
    <row r="176" spans="1:6" ht="137.25" customHeight="1">
      <c r="A176" s="47">
        <v>2</v>
      </c>
      <c r="B176" s="16" t="s">
        <v>56</v>
      </c>
      <c r="C176" s="47" t="s">
        <v>35</v>
      </c>
      <c r="D176" s="28">
        <v>230</v>
      </c>
      <c r="E176" s="28">
        <v>230</v>
      </c>
      <c r="F176" s="12">
        <f t="shared" ref="F176" si="18">E176/D176*100</f>
        <v>100</v>
      </c>
    </row>
    <row r="177" spans="1:6" ht="120" customHeight="1">
      <c r="A177" s="47">
        <v>3</v>
      </c>
      <c r="B177" s="16" t="s">
        <v>38</v>
      </c>
      <c r="C177" s="47" t="s">
        <v>35</v>
      </c>
      <c r="D177" s="28">
        <v>33</v>
      </c>
      <c r="E177" s="28">
        <v>33</v>
      </c>
      <c r="F177" s="12">
        <f>E177/D177*100</f>
        <v>100</v>
      </c>
    </row>
    <row r="178" spans="1:6" ht="120" customHeight="1">
      <c r="A178" s="47">
        <v>4</v>
      </c>
      <c r="B178" s="16" t="s">
        <v>49</v>
      </c>
      <c r="C178" s="34" t="s">
        <v>40</v>
      </c>
      <c r="D178" s="28">
        <v>4873</v>
      </c>
      <c r="E178" s="28">
        <v>3300</v>
      </c>
      <c r="F178" s="12">
        <f>E178/D178*100</f>
        <v>67.720090293453723</v>
      </c>
    </row>
    <row r="180" spans="1:6">
      <c r="A180" s="80" t="s">
        <v>88</v>
      </c>
      <c r="B180" s="81"/>
      <c r="C180" s="81"/>
      <c r="D180" s="81"/>
      <c r="E180" s="81"/>
      <c r="F180" s="82"/>
    </row>
    <row r="181" spans="1:6">
      <c r="A181" s="79" t="s">
        <v>110</v>
      </c>
      <c r="B181" s="79"/>
      <c r="C181" s="79"/>
      <c r="D181" s="79"/>
      <c r="E181" s="79"/>
      <c r="F181" s="79"/>
    </row>
    <row r="182" spans="1:6" ht="148.5" customHeight="1">
      <c r="A182" s="2" t="s">
        <v>5</v>
      </c>
      <c r="B182" s="3" t="s">
        <v>6</v>
      </c>
      <c r="C182" s="3" t="s">
        <v>34</v>
      </c>
      <c r="D182" s="3" t="s">
        <v>16</v>
      </c>
      <c r="E182" s="3" t="s">
        <v>21</v>
      </c>
      <c r="F182" s="3" t="s">
        <v>10</v>
      </c>
    </row>
    <row r="183" spans="1:6">
      <c r="A183" s="46">
        <v>1</v>
      </c>
      <c r="B183" s="46">
        <v>2</v>
      </c>
      <c r="C183" s="46">
        <v>3</v>
      </c>
      <c r="D183" s="46">
        <v>4</v>
      </c>
      <c r="E183" s="46">
        <v>5</v>
      </c>
      <c r="F183" s="46" t="s">
        <v>11</v>
      </c>
    </row>
    <row r="184" spans="1:6" ht="114.75" customHeight="1">
      <c r="A184" s="47">
        <v>1</v>
      </c>
      <c r="B184" s="16" t="s">
        <v>55</v>
      </c>
      <c r="C184" s="47" t="s">
        <v>35</v>
      </c>
      <c r="D184" s="28">
        <v>351</v>
      </c>
      <c r="E184" s="28">
        <v>351</v>
      </c>
      <c r="F184" s="12">
        <f>E184/D184*100</f>
        <v>100</v>
      </c>
    </row>
    <row r="185" spans="1:6" ht="137.25" customHeight="1">
      <c r="A185" s="47">
        <v>2</v>
      </c>
      <c r="B185" s="16" t="s">
        <v>56</v>
      </c>
      <c r="C185" s="47" t="s">
        <v>35</v>
      </c>
      <c r="D185" s="28">
        <v>411</v>
      </c>
      <c r="E185" s="28">
        <v>411</v>
      </c>
      <c r="F185" s="12">
        <f t="shared" ref="F185" si="19">E185/D185*100</f>
        <v>100</v>
      </c>
    </row>
    <row r="186" spans="1:6" ht="120" customHeight="1">
      <c r="A186" s="47">
        <v>3</v>
      </c>
      <c r="B186" s="16" t="s">
        <v>38</v>
      </c>
      <c r="C186" s="47" t="s">
        <v>35</v>
      </c>
      <c r="D186" s="28">
        <v>84</v>
      </c>
      <c r="E186" s="28">
        <v>84</v>
      </c>
      <c r="F186" s="12">
        <f>E186/D186*100</f>
        <v>100</v>
      </c>
    </row>
    <row r="187" spans="1:6" ht="120" customHeight="1">
      <c r="A187" s="47">
        <v>4</v>
      </c>
      <c r="B187" s="16" t="s">
        <v>49</v>
      </c>
      <c r="C187" s="34" t="s">
        <v>40</v>
      </c>
      <c r="D187" s="28">
        <v>0</v>
      </c>
      <c r="E187" s="28">
        <v>0</v>
      </c>
      <c r="F187" s="12" t="e">
        <f>E187/D187*100</f>
        <v>#DIV/0!</v>
      </c>
    </row>
    <row r="189" spans="1:6">
      <c r="A189" s="80" t="s">
        <v>89</v>
      </c>
      <c r="B189" s="81"/>
      <c r="C189" s="81"/>
      <c r="D189" s="81"/>
      <c r="E189" s="81"/>
      <c r="F189" s="82"/>
    </row>
    <row r="190" spans="1:6">
      <c r="A190" s="79" t="s">
        <v>110</v>
      </c>
      <c r="B190" s="79"/>
      <c r="C190" s="79"/>
      <c r="D190" s="79"/>
      <c r="E190" s="79"/>
      <c r="F190" s="79"/>
    </row>
    <row r="191" spans="1:6" ht="148.5" customHeight="1">
      <c r="A191" s="2" t="s">
        <v>5</v>
      </c>
      <c r="B191" s="3" t="s">
        <v>6</v>
      </c>
      <c r="C191" s="3" t="s">
        <v>34</v>
      </c>
      <c r="D191" s="3" t="s">
        <v>16</v>
      </c>
      <c r="E191" s="3" t="s">
        <v>21</v>
      </c>
      <c r="F191" s="3" t="s">
        <v>10</v>
      </c>
    </row>
    <row r="192" spans="1:6">
      <c r="A192" s="46">
        <v>1</v>
      </c>
      <c r="B192" s="46">
        <v>2</v>
      </c>
      <c r="C192" s="46">
        <v>3</v>
      </c>
      <c r="D192" s="46">
        <v>4</v>
      </c>
      <c r="E192" s="46">
        <v>5</v>
      </c>
      <c r="F192" s="46" t="s">
        <v>11</v>
      </c>
    </row>
    <row r="193" spans="1:6" ht="114.75" customHeight="1">
      <c r="A193" s="47">
        <v>1</v>
      </c>
      <c r="B193" s="16" t="s">
        <v>55</v>
      </c>
      <c r="C193" s="47" t="s">
        <v>35</v>
      </c>
      <c r="D193" s="28">
        <v>672</v>
      </c>
      <c r="E193" s="28">
        <v>672</v>
      </c>
      <c r="F193" s="12">
        <f>E193/D193*100</f>
        <v>100</v>
      </c>
    </row>
    <row r="194" spans="1:6" ht="137.25" customHeight="1">
      <c r="A194" s="47">
        <v>2</v>
      </c>
      <c r="B194" s="16" t="s">
        <v>56</v>
      </c>
      <c r="C194" s="47" t="s">
        <v>35</v>
      </c>
      <c r="D194" s="28">
        <v>704</v>
      </c>
      <c r="E194" s="28">
        <v>704</v>
      </c>
      <c r="F194" s="12">
        <f t="shared" ref="F194" si="20">E194/D194*100</f>
        <v>100</v>
      </c>
    </row>
    <row r="195" spans="1:6" ht="120" customHeight="1">
      <c r="A195" s="47">
        <v>3</v>
      </c>
      <c r="B195" s="16" t="s">
        <v>38</v>
      </c>
      <c r="C195" s="47" t="s">
        <v>35</v>
      </c>
      <c r="D195" s="28">
        <v>153</v>
      </c>
      <c r="E195" s="28">
        <v>153</v>
      </c>
      <c r="F195" s="12">
        <f>E195/D195*100</f>
        <v>100</v>
      </c>
    </row>
    <row r="196" spans="1:6" ht="120" customHeight="1">
      <c r="A196" s="47">
        <v>4</v>
      </c>
      <c r="B196" s="16" t="s">
        <v>49</v>
      </c>
      <c r="C196" s="34" t="s">
        <v>40</v>
      </c>
      <c r="D196" s="28">
        <v>10783</v>
      </c>
      <c r="E196" s="28">
        <v>6968</v>
      </c>
      <c r="F196" s="12">
        <f>E196/D196*100</f>
        <v>64.620235555967724</v>
      </c>
    </row>
    <row r="198" spans="1:6">
      <c r="A198" s="80" t="s">
        <v>90</v>
      </c>
      <c r="B198" s="81"/>
      <c r="C198" s="81"/>
      <c r="D198" s="81"/>
      <c r="E198" s="81"/>
      <c r="F198" s="82"/>
    </row>
    <row r="199" spans="1:6">
      <c r="A199" s="79" t="s">
        <v>110</v>
      </c>
      <c r="B199" s="79"/>
      <c r="C199" s="79"/>
      <c r="D199" s="79"/>
      <c r="E199" s="79"/>
      <c r="F199" s="79"/>
    </row>
    <row r="200" spans="1:6" ht="148.5" customHeight="1">
      <c r="A200" s="2" t="s">
        <v>5</v>
      </c>
      <c r="B200" s="3" t="s">
        <v>6</v>
      </c>
      <c r="C200" s="3" t="s">
        <v>34</v>
      </c>
      <c r="D200" s="3" t="s">
        <v>16</v>
      </c>
      <c r="E200" s="3" t="s">
        <v>21</v>
      </c>
      <c r="F200" s="3" t="s">
        <v>10</v>
      </c>
    </row>
    <row r="201" spans="1:6">
      <c r="A201" s="46">
        <v>1</v>
      </c>
      <c r="B201" s="46">
        <v>2</v>
      </c>
      <c r="C201" s="46">
        <v>3</v>
      </c>
      <c r="D201" s="46">
        <v>4</v>
      </c>
      <c r="E201" s="46">
        <v>5</v>
      </c>
      <c r="F201" s="46" t="s">
        <v>11</v>
      </c>
    </row>
    <row r="202" spans="1:6" ht="114.75" customHeight="1">
      <c r="A202" s="47">
        <v>1</v>
      </c>
      <c r="B202" s="16" t="s">
        <v>55</v>
      </c>
      <c r="C202" s="47" t="s">
        <v>35</v>
      </c>
      <c r="D202" s="28">
        <v>509</v>
      </c>
      <c r="E202" s="28">
        <v>509</v>
      </c>
      <c r="F202" s="12">
        <f>E202/D202*100</f>
        <v>100</v>
      </c>
    </row>
    <row r="203" spans="1:6" ht="137.25" customHeight="1">
      <c r="A203" s="47">
        <v>2</v>
      </c>
      <c r="B203" s="16" t="s">
        <v>56</v>
      </c>
      <c r="C203" s="47" t="s">
        <v>35</v>
      </c>
      <c r="D203" s="28">
        <v>561</v>
      </c>
      <c r="E203" s="28">
        <v>561</v>
      </c>
      <c r="F203" s="12">
        <f t="shared" ref="F203" si="21">E203/D203*100</f>
        <v>100</v>
      </c>
    </row>
    <row r="204" spans="1:6" ht="120" customHeight="1">
      <c r="A204" s="47">
        <v>3</v>
      </c>
      <c r="B204" s="16" t="s">
        <v>38</v>
      </c>
      <c r="C204" s="47" t="s">
        <v>35</v>
      </c>
      <c r="D204" s="28">
        <v>77</v>
      </c>
      <c r="E204" s="28">
        <v>77</v>
      </c>
      <c r="F204" s="12">
        <f>E204/D204*100</f>
        <v>100</v>
      </c>
    </row>
    <row r="205" spans="1:6" ht="120" customHeight="1">
      <c r="A205" s="47">
        <v>4</v>
      </c>
      <c r="B205" s="16" t="s">
        <v>49</v>
      </c>
      <c r="C205" s="34" t="s">
        <v>40</v>
      </c>
      <c r="D205" s="28">
        <v>0</v>
      </c>
      <c r="E205" s="28">
        <v>0</v>
      </c>
      <c r="F205" s="12" t="e">
        <f>E205/D205*100</f>
        <v>#DIV/0!</v>
      </c>
    </row>
    <row r="207" spans="1:6">
      <c r="A207" s="80" t="s">
        <v>91</v>
      </c>
      <c r="B207" s="81"/>
      <c r="C207" s="81"/>
      <c r="D207" s="81"/>
      <c r="E207" s="81"/>
      <c r="F207" s="82"/>
    </row>
    <row r="208" spans="1:6">
      <c r="A208" s="79" t="s">
        <v>110</v>
      </c>
      <c r="B208" s="79"/>
      <c r="C208" s="79"/>
      <c r="D208" s="79"/>
      <c r="E208" s="79"/>
      <c r="F208" s="79"/>
    </row>
    <row r="209" spans="1:6" ht="148.5" customHeight="1">
      <c r="A209" s="2" t="s">
        <v>5</v>
      </c>
      <c r="B209" s="3" t="s">
        <v>6</v>
      </c>
      <c r="C209" s="3" t="s">
        <v>34</v>
      </c>
      <c r="D209" s="3" t="s">
        <v>16</v>
      </c>
      <c r="E209" s="3" t="s">
        <v>21</v>
      </c>
      <c r="F209" s="3" t="s">
        <v>10</v>
      </c>
    </row>
    <row r="210" spans="1:6">
      <c r="A210" s="46">
        <v>1</v>
      </c>
      <c r="B210" s="46">
        <v>2</v>
      </c>
      <c r="C210" s="46">
        <v>3</v>
      </c>
      <c r="D210" s="46">
        <v>4</v>
      </c>
      <c r="E210" s="46">
        <v>5</v>
      </c>
      <c r="F210" s="46" t="s">
        <v>11</v>
      </c>
    </row>
    <row r="211" spans="1:6" ht="114.75" customHeight="1">
      <c r="A211" s="47">
        <v>1</v>
      </c>
      <c r="B211" s="16" t="s">
        <v>55</v>
      </c>
      <c r="C211" s="47" t="s">
        <v>35</v>
      </c>
      <c r="D211" s="28">
        <v>328</v>
      </c>
      <c r="E211" s="28">
        <v>328</v>
      </c>
      <c r="F211" s="12">
        <f>E211/D211*100</f>
        <v>100</v>
      </c>
    </row>
    <row r="212" spans="1:6" ht="137.25" customHeight="1">
      <c r="A212" s="47">
        <v>2</v>
      </c>
      <c r="B212" s="16" t="s">
        <v>56</v>
      </c>
      <c r="C212" s="47" t="s">
        <v>35</v>
      </c>
      <c r="D212" s="28">
        <v>363</v>
      </c>
      <c r="E212" s="28">
        <v>363</v>
      </c>
      <c r="F212" s="12">
        <f t="shared" ref="F212" si="22">E212/D212*100</f>
        <v>100</v>
      </c>
    </row>
    <row r="213" spans="1:6" ht="120" customHeight="1">
      <c r="A213" s="47">
        <v>3</v>
      </c>
      <c r="B213" s="16" t="s">
        <v>38</v>
      </c>
      <c r="C213" s="47" t="s">
        <v>35</v>
      </c>
      <c r="D213" s="28">
        <v>53</v>
      </c>
      <c r="E213" s="28">
        <v>53</v>
      </c>
      <c r="F213" s="12">
        <f>E213/D213*100</f>
        <v>100</v>
      </c>
    </row>
    <row r="214" spans="1:6" ht="120" customHeight="1">
      <c r="A214" s="47">
        <v>4</v>
      </c>
      <c r="B214" s="16" t="s">
        <v>49</v>
      </c>
      <c r="C214" s="34" t="s">
        <v>40</v>
      </c>
      <c r="D214" s="28">
        <v>15086</v>
      </c>
      <c r="E214" s="28">
        <v>4896</v>
      </c>
      <c r="F214" s="12">
        <f>E214/D214*100</f>
        <v>32.453930796765214</v>
      </c>
    </row>
    <row r="216" spans="1:6">
      <c r="A216" s="80" t="s">
        <v>93</v>
      </c>
      <c r="B216" s="81"/>
      <c r="C216" s="81"/>
      <c r="D216" s="81"/>
      <c r="E216" s="81"/>
      <c r="F216" s="82"/>
    </row>
    <row r="217" spans="1:6">
      <c r="A217" s="79" t="s">
        <v>110</v>
      </c>
      <c r="B217" s="79"/>
      <c r="C217" s="79"/>
      <c r="D217" s="79"/>
      <c r="E217" s="79"/>
      <c r="F217" s="79"/>
    </row>
    <row r="218" spans="1:6" ht="148.5" customHeight="1">
      <c r="A218" s="2" t="s">
        <v>5</v>
      </c>
      <c r="B218" s="3" t="s">
        <v>6</v>
      </c>
      <c r="C218" s="3" t="s">
        <v>34</v>
      </c>
      <c r="D218" s="3" t="s">
        <v>16</v>
      </c>
      <c r="E218" s="3" t="s">
        <v>21</v>
      </c>
      <c r="F218" s="3" t="s">
        <v>10</v>
      </c>
    </row>
    <row r="219" spans="1:6">
      <c r="A219" s="46">
        <v>1</v>
      </c>
      <c r="B219" s="46">
        <v>2</v>
      </c>
      <c r="C219" s="46">
        <v>3</v>
      </c>
      <c r="D219" s="46">
        <v>4</v>
      </c>
      <c r="E219" s="46">
        <v>5</v>
      </c>
      <c r="F219" s="46" t="s">
        <v>11</v>
      </c>
    </row>
    <row r="220" spans="1:6" ht="114.75" customHeight="1">
      <c r="A220" s="47">
        <v>1</v>
      </c>
      <c r="B220" s="16" t="s">
        <v>55</v>
      </c>
      <c r="C220" s="47" t="s">
        <v>35</v>
      </c>
      <c r="D220" s="28">
        <v>201</v>
      </c>
      <c r="E220" s="28">
        <v>201</v>
      </c>
      <c r="F220" s="12">
        <f>E220/D220*100</f>
        <v>100</v>
      </c>
    </row>
    <row r="221" spans="1:6" ht="137.25" customHeight="1">
      <c r="A221" s="47">
        <v>2</v>
      </c>
      <c r="B221" s="16" t="s">
        <v>56</v>
      </c>
      <c r="C221" s="47" t="s">
        <v>35</v>
      </c>
      <c r="D221" s="28">
        <v>275</v>
      </c>
      <c r="E221" s="28">
        <v>275</v>
      </c>
      <c r="F221" s="12">
        <f t="shared" ref="F221" si="23">E221/D221*100</f>
        <v>100</v>
      </c>
    </row>
    <row r="222" spans="1:6" ht="120" customHeight="1">
      <c r="A222" s="47">
        <v>3</v>
      </c>
      <c r="B222" s="16" t="s">
        <v>38</v>
      </c>
      <c r="C222" s="47" t="s">
        <v>35</v>
      </c>
      <c r="D222" s="28">
        <v>29</v>
      </c>
      <c r="E222" s="28">
        <v>29</v>
      </c>
      <c r="F222" s="12">
        <f>E222/D222*100</f>
        <v>100</v>
      </c>
    </row>
    <row r="223" spans="1:6" ht="120" customHeight="1">
      <c r="A223" s="47">
        <v>4</v>
      </c>
      <c r="B223" s="16" t="s">
        <v>49</v>
      </c>
      <c r="C223" s="34" t="s">
        <v>40</v>
      </c>
      <c r="D223" s="28"/>
      <c r="E223" s="28"/>
      <c r="F223" s="12" t="e">
        <f>E223/D223*100</f>
        <v>#DIV/0!</v>
      </c>
    </row>
    <row r="225" spans="1:6">
      <c r="A225" s="80" t="s">
        <v>94</v>
      </c>
      <c r="B225" s="81"/>
      <c r="C225" s="81"/>
      <c r="D225" s="81"/>
      <c r="E225" s="81"/>
      <c r="F225" s="82"/>
    </row>
    <row r="226" spans="1:6">
      <c r="A226" s="79" t="s">
        <v>110</v>
      </c>
      <c r="B226" s="79"/>
      <c r="C226" s="79"/>
      <c r="D226" s="79"/>
      <c r="E226" s="79"/>
      <c r="F226" s="79"/>
    </row>
    <row r="227" spans="1:6" ht="148.5" customHeight="1">
      <c r="A227" s="2" t="s">
        <v>5</v>
      </c>
      <c r="B227" s="3" t="s">
        <v>6</v>
      </c>
      <c r="C227" s="3" t="s">
        <v>34</v>
      </c>
      <c r="D227" s="3" t="s">
        <v>16</v>
      </c>
      <c r="E227" s="3" t="s">
        <v>21</v>
      </c>
      <c r="F227" s="3" t="s">
        <v>10</v>
      </c>
    </row>
    <row r="228" spans="1:6">
      <c r="A228" s="46">
        <v>1</v>
      </c>
      <c r="B228" s="46">
        <v>2</v>
      </c>
      <c r="C228" s="46">
        <v>3</v>
      </c>
      <c r="D228" s="46">
        <v>4</v>
      </c>
      <c r="E228" s="46">
        <v>5</v>
      </c>
      <c r="F228" s="46" t="s">
        <v>11</v>
      </c>
    </row>
    <row r="229" spans="1:6" ht="114.75" customHeight="1">
      <c r="A229" s="47">
        <v>1</v>
      </c>
      <c r="B229" s="16" t="s">
        <v>55</v>
      </c>
      <c r="C229" s="47" t="s">
        <v>35</v>
      </c>
      <c r="D229" s="28">
        <v>600</v>
      </c>
      <c r="E229" s="28">
        <v>600</v>
      </c>
      <c r="F229" s="12">
        <f>E229/D229*100</f>
        <v>100</v>
      </c>
    </row>
    <row r="230" spans="1:6" ht="137.25" customHeight="1">
      <c r="A230" s="47">
        <v>2</v>
      </c>
      <c r="B230" s="16" t="s">
        <v>56</v>
      </c>
      <c r="C230" s="47" t="s">
        <v>35</v>
      </c>
      <c r="D230" s="28">
        <v>572</v>
      </c>
      <c r="E230" s="28">
        <v>572</v>
      </c>
      <c r="F230" s="12">
        <f t="shared" ref="F230" si="24">E230/D230*100</f>
        <v>100</v>
      </c>
    </row>
    <row r="231" spans="1:6" ht="120" customHeight="1">
      <c r="A231" s="47">
        <v>3</v>
      </c>
      <c r="B231" s="16" t="s">
        <v>38</v>
      </c>
      <c r="C231" s="47" t="s">
        <v>35</v>
      </c>
      <c r="D231" s="28">
        <v>84</v>
      </c>
      <c r="E231" s="28">
        <v>84</v>
      </c>
      <c r="F231" s="12">
        <f>E231/D231*100</f>
        <v>100</v>
      </c>
    </row>
    <row r="232" spans="1:6" ht="120" customHeight="1">
      <c r="A232" s="47">
        <v>4</v>
      </c>
      <c r="B232" s="16" t="s">
        <v>49</v>
      </c>
      <c r="C232" s="34" t="s">
        <v>40</v>
      </c>
      <c r="D232" s="28">
        <v>4717</v>
      </c>
      <c r="E232" s="28"/>
      <c r="F232" s="12">
        <f>E232/D232*100</f>
        <v>0</v>
      </c>
    </row>
    <row r="233" spans="1:6" ht="85.5" hidden="1" customHeight="1">
      <c r="A233" s="47">
        <v>5</v>
      </c>
      <c r="B233" s="13" t="s">
        <v>39</v>
      </c>
      <c r="C233" s="47" t="s">
        <v>35</v>
      </c>
      <c r="D233" s="28"/>
      <c r="E233" s="28"/>
      <c r="F233" s="12" t="e">
        <f>E233/D233*100</f>
        <v>#DIV/0!</v>
      </c>
    </row>
    <row r="234" spans="1:6" ht="131.25" hidden="1">
      <c r="A234" s="47">
        <v>6</v>
      </c>
      <c r="B234" s="14" t="s">
        <v>57</v>
      </c>
      <c r="C234" s="47" t="s">
        <v>35</v>
      </c>
      <c r="D234" s="29"/>
      <c r="E234" s="29"/>
      <c r="F234" s="12" t="e">
        <f>E234/D234*100</f>
        <v>#DIV/0!</v>
      </c>
    </row>
    <row r="236" spans="1:6">
      <c r="A236" s="80" t="s">
        <v>96</v>
      </c>
      <c r="B236" s="81"/>
      <c r="C236" s="81"/>
      <c r="D236" s="81"/>
      <c r="E236" s="81"/>
      <c r="F236" s="82"/>
    </row>
    <row r="237" spans="1:6">
      <c r="A237" s="79" t="s">
        <v>110</v>
      </c>
      <c r="B237" s="79"/>
      <c r="C237" s="79"/>
      <c r="D237" s="79"/>
      <c r="E237" s="79"/>
      <c r="F237" s="79"/>
    </row>
    <row r="238" spans="1:6" ht="148.69999999999999" customHeight="1">
      <c r="A238" s="2" t="s">
        <v>5</v>
      </c>
      <c r="B238" s="3" t="s">
        <v>6</v>
      </c>
      <c r="C238" s="3" t="s">
        <v>34</v>
      </c>
      <c r="D238" s="3" t="s">
        <v>16</v>
      </c>
      <c r="E238" s="3" t="s">
        <v>21</v>
      </c>
      <c r="F238" s="3" t="s">
        <v>10</v>
      </c>
    </row>
    <row r="239" spans="1:6">
      <c r="A239" s="46">
        <v>1</v>
      </c>
      <c r="B239" s="46">
        <v>2</v>
      </c>
      <c r="C239" s="46">
        <v>3</v>
      </c>
      <c r="D239" s="46">
        <v>4</v>
      </c>
      <c r="E239" s="46">
        <v>5</v>
      </c>
      <c r="F239" s="46" t="s">
        <v>11</v>
      </c>
    </row>
    <row r="240" spans="1:6" ht="114.75" customHeight="1">
      <c r="A240" s="47">
        <v>1</v>
      </c>
      <c r="B240" s="16" t="s">
        <v>55</v>
      </c>
      <c r="C240" s="47" t="s">
        <v>35</v>
      </c>
      <c r="D240" s="28">
        <v>292</v>
      </c>
      <c r="E240" s="28">
        <v>292</v>
      </c>
      <c r="F240" s="12">
        <f>E240/D240*100</f>
        <v>100</v>
      </c>
    </row>
    <row r="241" spans="1:6" ht="137.25" customHeight="1">
      <c r="A241" s="47">
        <v>2</v>
      </c>
      <c r="B241" s="16" t="s">
        <v>56</v>
      </c>
      <c r="C241" s="47" t="s">
        <v>35</v>
      </c>
      <c r="D241" s="28">
        <v>363</v>
      </c>
      <c r="E241" s="28">
        <v>363</v>
      </c>
      <c r="F241" s="12">
        <f t="shared" ref="F241" si="25">E241/D241*100</f>
        <v>100</v>
      </c>
    </row>
    <row r="242" spans="1:6" ht="120" customHeight="1">
      <c r="A242" s="47">
        <v>3</v>
      </c>
      <c r="B242" s="16" t="s">
        <v>38</v>
      </c>
      <c r="C242" s="47" t="s">
        <v>35</v>
      </c>
      <c r="D242" s="28">
        <v>47</v>
      </c>
      <c r="E242" s="28">
        <v>47</v>
      </c>
      <c r="F242" s="12">
        <f>E242/D242*100</f>
        <v>100</v>
      </c>
    </row>
    <row r="243" spans="1:6" ht="120" customHeight="1">
      <c r="A243" s="47">
        <v>4</v>
      </c>
      <c r="B243" s="16" t="s">
        <v>49</v>
      </c>
      <c r="C243" s="34" t="s">
        <v>40</v>
      </c>
      <c r="D243" s="28">
        <v>3110</v>
      </c>
      <c r="E243" s="28">
        <v>8100</v>
      </c>
      <c r="F243" s="12">
        <f>E243/D243*100</f>
        <v>260.45016077170419</v>
      </c>
    </row>
    <row r="245" spans="1:6">
      <c r="A245" s="80" t="s">
        <v>97</v>
      </c>
      <c r="B245" s="81"/>
      <c r="C245" s="81"/>
      <c r="D245" s="81"/>
      <c r="E245" s="81"/>
      <c r="F245" s="82"/>
    </row>
    <row r="246" spans="1:6">
      <c r="A246" s="79" t="s">
        <v>110</v>
      </c>
      <c r="B246" s="79"/>
      <c r="C246" s="79"/>
      <c r="D246" s="79"/>
      <c r="E246" s="79"/>
      <c r="F246" s="79"/>
    </row>
    <row r="247" spans="1:6" ht="148.5" customHeight="1">
      <c r="A247" s="2" t="s">
        <v>5</v>
      </c>
      <c r="B247" s="3" t="s">
        <v>6</v>
      </c>
      <c r="C247" s="3" t="s">
        <v>34</v>
      </c>
      <c r="D247" s="3" t="s">
        <v>16</v>
      </c>
      <c r="E247" s="3" t="s">
        <v>21</v>
      </c>
      <c r="F247" s="3" t="s">
        <v>10</v>
      </c>
    </row>
    <row r="248" spans="1:6">
      <c r="A248" s="46">
        <v>1</v>
      </c>
      <c r="B248" s="46">
        <v>2</v>
      </c>
      <c r="C248" s="46">
        <v>3</v>
      </c>
      <c r="D248" s="46">
        <v>4</v>
      </c>
      <c r="E248" s="46">
        <v>5</v>
      </c>
      <c r="F248" s="46" t="s">
        <v>11</v>
      </c>
    </row>
    <row r="249" spans="1:6" ht="114.75" customHeight="1">
      <c r="A249" s="47">
        <v>1</v>
      </c>
      <c r="B249" s="16" t="s">
        <v>55</v>
      </c>
      <c r="C249" s="47" t="s">
        <v>35</v>
      </c>
      <c r="D249" s="28">
        <v>585</v>
      </c>
      <c r="E249" s="28">
        <v>585</v>
      </c>
      <c r="F249" s="12">
        <f>E249/D249*100</f>
        <v>100</v>
      </c>
    </row>
    <row r="250" spans="1:6" ht="137.25" customHeight="1">
      <c r="A250" s="47">
        <v>2</v>
      </c>
      <c r="B250" s="16" t="s">
        <v>56</v>
      </c>
      <c r="C250" s="47" t="s">
        <v>35</v>
      </c>
      <c r="D250" s="28">
        <v>603</v>
      </c>
      <c r="E250" s="28">
        <v>603</v>
      </c>
      <c r="F250" s="12">
        <f t="shared" ref="F250" si="26">E250/D250*100</f>
        <v>100</v>
      </c>
    </row>
    <row r="251" spans="1:6" ht="120" customHeight="1">
      <c r="A251" s="47">
        <v>3</v>
      </c>
      <c r="B251" s="16" t="s">
        <v>38</v>
      </c>
      <c r="C251" s="47" t="s">
        <v>35</v>
      </c>
      <c r="D251" s="28">
        <v>124</v>
      </c>
      <c r="E251" s="28">
        <v>124</v>
      </c>
      <c r="F251" s="12">
        <f>E251/D251*100</f>
        <v>100</v>
      </c>
    </row>
    <row r="252" spans="1:6" ht="120" customHeight="1">
      <c r="A252" s="47">
        <v>4</v>
      </c>
      <c r="B252" s="16" t="s">
        <v>49</v>
      </c>
      <c r="C252" s="34" t="s">
        <v>40</v>
      </c>
      <c r="D252" s="28">
        <v>7776</v>
      </c>
      <c r="E252" s="28"/>
      <c r="F252" s="12">
        <f>E252/D252*100</f>
        <v>0</v>
      </c>
    </row>
    <row r="253" spans="1:6" ht="81.75" customHeight="1">
      <c r="A253" s="47">
        <v>5</v>
      </c>
      <c r="B253" s="13" t="s">
        <v>39</v>
      </c>
      <c r="C253" s="47" t="s">
        <v>35</v>
      </c>
      <c r="D253" s="28">
        <v>75</v>
      </c>
      <c r="E253" s="28">
        <v>55</v>
      </c>
      <c r="F253" s="12">
        <f>E253/D253*100</f>
        <v>73.333333333333329</v>
      </c>
    </row>
    <row r="254" spans="1:6" ht="108" customHeight="1">
      <c r="A254" s="47">
        <v>6</v>
      </c>
      <c r="B254" s="14" t="s">
        <v>57</v>
      </c>
      <c r="C254" s="47" t="s">
        <v>35</v>
      </c>
      <c r="D254" s="29">
        <v>75</v>
      </c>
      <c r="E254" s="29">
        <v>55</v>
      </c>
      <c r="F254" s="12">
        <f>E254/D254*100</f>
        <v>73.333333333333329</v>
      </c>
    </row>
    <row r="256" spans="1:6">
      <c r="A256" s="80" t="s">
        <v>98</v>
      </c>
      <c r="B256" s="81"/>
      <c r="C256" s="81"/>
      <c r="D256" s="81"/>
      <c r="E256" s="81"/>
      <c r="F256" s="82"/>
    </row>
    <row r="257" spans="1:6">
      <c r="A257" s="79" t="s">
        <v>110</v>
      </c>
      <c r="B257" s="79"/>
      <c r="C257" s="79"/>
      <c r="D257" s="79"/>
      <c r="E257" s="79"/>
      <c r="F257" s="79"/>
    </row>
    <row r="258" spans="1:6" ht="148.5" customHeight="1">
      <c r="A258" s="2" t="s">
        <v>5</v>
      </c>
      <c r="B258" s="3" t="s">
        <v>6</v>
      </c>
      <c r="C258" s="3" t="s">
        <v>34</v>
      </c>
      <c r="D258" s="3" t="s">
        <v>16</v>
      </c>
      <c r="E258" s="3" t="s">
        <v>21</v>
      </c>
      <c r="F258" s="3" t="s">
        <v>10</v>
      </c>
    </row>
    <row r="259" spans="1:6">
      <c r="A259" s="53">
        <v>1</v>
      </c>
      <c r="B259" s="53">
        <v>2</v>
      </c>
      <c r="C259" s="53">
        <v>3</v>
      </c>
      <c r="D259" s="53">
        <v>4</v>
      </c>
      <c r="E259" s="53">
        <v>5</v>
      </c>
      <c r="F259" s="53" t="s">
        <v>11</v>
      </c>
    </row>
    <row r="260" spans="1:6" ht="114.75" customHeight="1">
      <c r="A260" s="54">
        <v>1</v>
      </c>
      <c r="B260" s="16" t="s">
        <v>55</v>
      </c>
      <c r="C260" s="54" t="s">
        <v>35</v>
      </c>
      <c r="D260" s="28">
        <v>546</v>
      </c>
      <c r="E260" s="28">
        <v>546</v>
      </c>
      <c r="F260" s="12">
        <f t="shared" ref="F260:F263" si="27">E260/D260*100</f>
        <v>100</v>
      </c>
    </row>
    <row r="261" spans="1:6" ht="137.25" customHeight="1">
      <c r="A261" s="54">
        <v>2</v>
      </c>
      <c r="B261" s="16" t="s">
        <v>56</v>
      </c>
      <c r="C261" s="54" t="s">
        <v>35</v>
      </c>
      <c r="D261" s="28">
        <v>573</v>
      </c>
      <c r="E261" s="28">
        <v>573</v>
      </c>
      <c r="F261" s="12">
        <f t="shared" si="27"/>
        <v>100</v>
      </c>
    </row>
    <row r="262" spans="1:6" ht="120" customHeight="1">
      <c r="A262" s="54">
        <v>3</v>
      </c>
      <c r="B262" s="16" t="s">
        <v>38</v>
      </c>
      <c r="C262" s="54" t="s">
        <v>35</v>
      </c>
      <c r="D262" s="28">
        <v>66</v>
      </c>
      <c r="E262" s="28">
        <v>66</v>
      </c>
      <c r="F262" s="12">
        <f t="shared" si="27"/>
        <v>100</v>
      </c>
    </row>
    <row r="263" spans="1:6" ht="120" customHeight="1">
      <c r="A263" s="54">
        <v>4</v>
      </c>
      <c r="B263" s="16" t="s">
        <v>49</v>
      </c>
      <c r="C263" s="34" t="s">
        <v>40</v>
      </c>
      <c r="D263" s="28">
        <v>3888</v>
      </c>
      <c r="E263" s="28">
        <v>2970</v>
      </c>
      <c r="F263" s="12">
        <f t="shared" si="27"/>
        <v>76.388888888888886</v>
      </c>
    </row>
    <row r="265" spans="1:6">
      <c r="A265" s="80" t="s">
        <v>103</v>
      </c>
      <c r="B265" s="81"/>
      <c r="C265" s="81"/>
      <c r="D265" s="81"/>
      <c r="E265" s="81"/>
      <c r="F265" s="82"/>
    </row>
    <row r="266" spans="1:6">
      <c r="A266" s="79" t="s">
        <v>110</v>
      </c>
      <c r="B266" s="79"/>
      <c r="C266" s="79"/>
      <c r="D266" s="79"/>
      <c r="E266" s="79"/>
      <c r="F266" s="79"/>
    </row>
    <row r="267" spans="1:6" ht="148.5" customHeight="1">
      <c r="A267" s="2" t="s">
        <v>5</v>
      </c>
      <c r="B267" s="3" t="s">
        <v>6</v>
      </c>
      <c r="C267" s="3" t="s">
        <v>34</v>
      </c>
      <c r="D267" s="3" t="s">
        <v>16</v>
      </c>
      <c r="E267" s="3" t="s">
        <v>21</v>
      </c>
      <c r="F267" s="3" t="s">
        <v>10</v>
      </c>
    </row>
    <row r="268" spans="1:6">
      <c r="A268" s="53">
        <v>1</v>
      </c>
      <c r="B268" s="53">
        <v>2</v>
      </c>
      <c r="C268" s="53">
        <v>3</v>
      </c>
      <c r="D268" s="53">
        <v>4</v>
      </c>
      <c r="E268" s="53">
        <v>5</v>
      </c>
      <c r="F268" s="53" t="s">
        <v>11</v>
      </c>
    </row>
    <row r="269" spans="1:6" ht="114.75" customHeight="1">
      <c r="A269" s="54">
        <v>1</v>
      </c>
      <c r="B269" s="16" t="s">
        <v>55</v>
      </c>
      <c r="C269" s="54" t="s">
        <v>35</v>
      </c>
      <c r="D269" s="28">
        <v>493</v>
      </c>
      <c r="E269" s="28">
        <v>493</v>
      </c>
      <c r="F269" s="12">
        <f>E269/D269*100</f>
        <v>100</v>
      </c>
    </row>
    <row r="270" spans="1:6" ht="137.25" customHeight="1">
      <c r="A270" s="54">
        <v>2</v>
      </c>
      <c r="B270" s="16" t="s">
        <v>56</v>
      </c>
      <c r="C270" s="54" t="s">
        <v>35</v>
      </c>
      <c r="D270" s="28">
        <v>521</v>
      </c>
      <c r="E270" s="28">
        <v>521</v>
      </c>
      <c r="F270" s="12">
        <f t="shared" ref="F270" si="28">E270/D270*100</f>
        <v>100</v>
      </c>
    </row>
    <row r="271" spans="1:6" ht="120" customHeight="1">
      <c r="A271" s="54">
        <v>3</v>
      </c>
      <c r="B271" s="16" t="s">
        <v>38</v>
      </c>
      <c r="C271" s="54" t="s">
        <v>35</v>
      </c>
      <c r="D271" s="28">
        <v>129</v>
      </c>
      <c r="E271" s="28">
        <v>129</v>
      </c>
      <c r="F271" s="12">
        <f>E271/D271*100</f>
        <v>100</v>
      </c>
    </row>
    <row r="272" spans="1:6" ht="120" customHeight="1">
      <c r="A272" s="54">
        <v>4</v>
      </c>
      <c r="B272" s="16" t="s">
        <v>49</v>
      </c>
      <c r="C272" s="34" t="s">
        <v>40</v>
      </c>
      <c r="D272" s="28"/>
      <c r="E272" s="28"/>
      <c r="F272" s="12" t="e">
        <f>E272/D272*100</f>
        <v>#DIV/0!</v>
      </c>
    </row>
    <row r="274" spans="1:6" s="55" customFormat="1">
      <c r="A274" s="83" t="s">
        <v>104</v>
      </c>
      <c r="B274" s="84"/>
      <c r="C274" s="84"/>
      <c r="D274" s="84"/>
      <c r="E274" s="84"/>
      <c r="F274" s="85"/>
    </row>
    <row r="275" spans="1:6" s="55" customFormat="1">
      <c r="A275" s="79" t="s">
        <v>110</v>
      </c>
      <c r="B275" s="79"/>
      <c r="C275" s="79"/>
      <c r="D275" s="79"/>
      <c r="E275" s="79"/>
      <c r="F275" s="79"/>
    </row>
    <row r="276" spans="1:6" s="55" customFormat="1" ht="148.5" customHeight="1">
      <c r="A276" s="56" t="s">
        <v>5</v>
      </c>
      <c r="B276" s="57" t="s">
        <v>6</v>
      </c>
      <c r="C276" s="57" t="s">
        <v>34</v>
      </c>
      <c r="D276" s="57" t="s">
        <v>16</v>
      </c>
      <c r="E276" s="57" t="s">
        <v>21</v>
      </c>
      <c r="F276" s="57" t="s">
        <v>10</v>
      </c>
    </row>
    <row r="277" spans="1:6" s="55" customFormat="1">
      <c r="A277" s="52">
        <v>1</v>
      </c>
      <c r="B277" s="52">
        <v>2</v>
      </c>
      <c r="C277" s="52">
        <v>3</v>
      </c>
      <c r="D277" s="52">
        <v>4</v>
      </c>
      <c r="E277" s="52">
        <v>5</v>
      </c>
      <c r="F277" s="52" t="s">
        <v>11</v>
      </c>
    </row>
    <row r="278" spans="1:6" s="55" customFormat="1" ht="114.75" customHeight="1">
      <c r="A278" s="58">
        <v>1</v>
      </c>
      <c r="B278" s="59" t="s">
        <v>55</v>
      </c>
      <c r="C278" s="58" t="s">
        <v>35</v>
      </c>
      <c r="D278" s="60">
        <v>574</v>
      </c>
      <c r="E278" s="60">
        <v>574</v>
      </c>
      <c r="F278" s="61">
        <f>E278/D278*100</f>
        <v>100</v>
      </c>
    </row>
    <row r="279" spans="1:6" s="55" customFormat="1" ht="137.25" customHeight="1">
      <c r="A279" s="58">
        <v>2</v>
      </c>
      <c r="B279" s="59" t="s">
        <v>56</v>
      </c>
      <c r="C279" s="58" t="s">
        <v>35</v>
      </c>
      <c r="D279" s="60">
        <v>570</v>
      </c>
      <c r="E279" s="60">
        <v>570</v>
      </c>
      <c r="F279" s="61">
        <f t="shared" ref="F279" si="29">E279/D279*100</f>
        <v>100</v>
      </c>
    </row>
    <row r="280" spans="1:6" s="55" customFormat="1" ht="120" customHeight="1">
      <c r="A280" s="58">
        <v>3</v>
      </c>
      <c r="B280" s="59" t="s">
        <v>38</v>
      </c>
      <c r="C280" s="58" t="s">
        <v>35</v>
      </c>
      <c r="D280" s="60">
        <v>128</v>
      </c>
      <c r="E280" s="60">
        <v>128</v>
      </c>
      <c r="F280" s="61">
        <f>E280/D280*100</f>
        <v>100</v>
      </c>
    </row>
    <row r="281" spans="1:6" s="55" customFormat="1" ht="120" hidden="1" customHeight="1">
      <c r="A281" s="58">
        <v>4</v>
      </c>
      <c r="B281" s="59" t="s">
        <v>49</v>
      </c>
      <c r="C281" s="62" t="s">
        <v>40</v>
      </c>
      <c r="D281" s="60">
        <v>0</v>
      </c>
      <c r="E281" s="60">
        <v>0</v>
      </c>
      <c r="F281" s="61" t="e">
        <f>E281/D281*100</f>
        <v>#DIV/0!</v>
      </c>
    </row>
    <row r="282" spans="1:6" s="55" customFormat="1" ht="85.5" hidden="1" customHeight="1">
      <c r="A282" s="58">
        <v>5</v>
      </c>
      <c r="B282" s="63" t="s">
        <v>39</v>
      </c>
      <c r="C282" s="58" t="s">
        <v>35</v>
      </c>
      <c r="D282" s="60"/>
      <c r="E282" s="60"/>
      <c r="F282" s="61" t="e">
        <f>E282/D282*100</f>
        <v>#DIV/0!</v>
      </c>
    </row>
    <row r="283" spans="1:6" s="55" customFormat="1" ht="131.25" hidden="1">
      <c r="A283" s="58">
        <v>6</v>
      </c>
      <c r="B283" s="64" t="s">
        <v>57</v>
      </c>
      <c r="C283" s="58" t="s">
        <v>35</v>
      </c>
      <c r="D283" s="58"/>
      <c r="E283" s="58"/>
      <c r="F283" s="61" t="e">
        <f>E283/D283*100</f>
        <v>#DIV/0!</v>
      </c>
    </row>
    <row r="284" spans="1:6" s="55" customFormat="1">
      <c r="A284" s="65"/>
      <c r="B284" s="65"/>
      <c r="C284" s="65"/>
      <c r="D284" s="65"/>
      <c r="E284" s="65"/>
      <c r="F284" s="65"/>
    </row>
    <row r="285" spans="1:6">
      <c r="A285" s="80" t="s">
        <v>109</v>
      </c>
      <c r="B285" s="81"/>
      <c r="C285" s="81"/>
      <c r="D285" s="81"/>
      <c r="E285" s="81"/>
      <c r="F285" s="82"/>
    </row>
    <row r="286" spans="1:6">
      <c r="A286" s="79" t="s">
        <v>110</v>
      </c>
      <c r="B286" s="79"/>
      <c r="C286" s="79"/>
      <c r="D286" s="79"/>
      <c r="E286" s="79"/>
      <c r="F286" s="79"/>
    </row>
    <row r="287" spans="1:6" ht="148.5" customHeight="1">
      <c r="A287" s="2" t="s">
        <v>5</v>
      </c>
      <c r="B287" s="3" t="s">
        <v>6</v>
      </c>
      <c r="C287" s="3" t="s">
        <v>34</v>
      </c>
      <c r="D287" s="3" t="s">
        <v>16</v>
      </c>
      <c r="E287" s="3" t="s">
        <v>21</v>
      </c>
      <c r="F287" s="3" t="s">
        <v>10</v>
      </c>
    </row>
    <row r="288" spans="1:6">
      <c r="A288" s="53">
        <v>1</v>
      </c>
      <c r="B288" s="53">
        <v>2</v>
      </c>
      <c r="C288" s="53">
        <v>3</v>
      </c>
      <c r="D288" s="53">
        <v>4</v>
      </c>
      <c r="E288" s="53">
        <v>5</v>
      </c>
      <c r="F288" s="53" t="s">
        <v>11</v>
      </c>
    </row>
    <row r="289" spans="1:6" ht="114.75" customHeight="1">
      <c r="A289" s="54">
        <v>1</v>
      </c>
      <c r="B289" s="16" t="s">
        <v>55</v>
      </c>
      <c r="C289" s="54" t="s">
        <v>35</v>
      </c>
      <c r="D289" s="28">
        <v>413</v>
      </c>
      <c r="E289" s="28">
        <v>413</v>
      </c>
      <c r="F289" s="12">
        <f>E289/D289*100</f>
        <v>100</v>
      </c>
    </row>
    <row r="290" spans="1:6" ht="137.25" customHeight="1">
      <c r="A290" s="54">
        <v>2</v>
      </c>
      <c r="B290" s="16" t="s">
        <v>56</v>
      </c>
      <c r="C290" s="54" t="s">
        <v>35</v>
      </c>
      <c r="D290" s="28">
        <v>336</v>
      </c>
      <c r="E290" s="28">
        <v>336</v>
      </c>
      <c r="F290" s="12">
        <f t="shared" ref="F290" si="30">E290/D290*100</f>
        <v>100</v>
      </c>
    </row>
    <row r="291" spans="1:6" ht="120" customHeight="1">
      <c r="A291" s="54">
        <v>3</v>
      </c>
      <c r="B291" s="16" t="s">
        <v>38</v>
      </c>
      <c r="C291" s="54" t="s">
        <v>35</v>
      </c>
      <c r="D291" s="28">
        <v>26</v>
      </c>
      <c r="E291" s="28">
        <v>26</v>
      </c>
      <c r="F291" s="12">
        <f>E291/D291*100</f>
        <v>100</v>
      </c>
    </row>
    <row r="292" spans="1:6" ht="120" hidden="1" customHeight="1">
      <c r="A292" s="54">
        <v>4</v>
      </c>
      <c r="B292" s="16" t="s">
        <v>49</v>
      </c>
      <c r="C292" s="34" t="s">
        <v>40</v>
      </c>
      <c r="D292" s="28"/>
      <c r="E292" s="28"/>
      <c r="F292" s="12" t="e">
        <f>E292/D292*100</f>
        <v>#DIV/0!</v>
      </c>
    </row>
  </sheetData>
  <mergeCells count="65">
    <mergeCell ref="A237:F237"/>
    <mergeCell ref="A245:F245"/>
    <mergeCell ref="A246:F246"/>
    <mergeCell ref="A216:F216"/>
    <mergeCell ref="A217:F217"/>
    <mergeCell ref="A225:F225"/>
    <mergeCell ref="A226:F226"/>
    <mergeCell ref="A236:F236"/>
    <mergeCell ref="A190:F190"/>
    <mergeCell ref="A198:F198"/>
    <mergeCell ref="A199:F199"/>
    <mergeCell ref="A207:F207"/>
    <mergeCell ref="A208:F208"/>
    <mergeCell ref="A171:F171"/>
    <mergeCell ref="A172:F172"/>
    <mergeCell ref="A180:F180"/>
    <mergeCell ref="A181:F181"/>
    <mergeCell ref="A189:F189"/>
    <mergeCell ref="A145:F145"/>
    <mergeCell ref="A153:F153"/>
    <mergeCell ref="A154:F154"/>
    <mergeCell ref="A162:F162"/>
    <mergeCell ref="A163:F163"/>
    <mergeCell ref="A126:F126"/>
    <mergeCell ref="A127:F127"/>
    <mergeCell ref="A135:F135"/>
    <mergeCell ref="A136:F136"/>
    <mergeCell ref="A144:F144"/>
    <mergeCell ref="A26:F26"/>
    <mergeCell ref="A27:F27"/>
    <mergeCell ref="A35:F35"/>
    <mergeCell ref="A36:F36"/>
    <mergeCell ref="A2:F2"/>
    <mergeCell ref="A3:F3"/>
    <mergeCell ref="A4:F4"/>
    <mergeCell ref="A6:F6"/>
    <mergeCell ref="A7:F7"/>
    <mergeCell ref="A17:F17"/>
    <mergeCell ref="A18:F18"/>
    <mergeCell ref="A44:F44"/>
    <mergeCell ref="A45:F45"/>
    <mergeCell ref="A53:F53"/>
    <mergeCell ref="A54:F54"/>
    <mergeCell ref="A62:F62"/>
    <mergeCell ref="A63:F63"/>
    <mergeCell ref="A71:F71"/>
    <mergeCell ref="A72:F72"/>
    <mergeCell ref="A80:F80"/>
    <mergeCell ref="A81:F81"/>
    <mergeCell ref="A108:F108"/>
    <mergeCell ref="A116:F116"/>
    <mergeCell ref="A117:F117"/>
    <mergeCell ref="A89:F89"/>
    <mergeCell ref="A90:F90"/>
    <mergeCell ref="A98:F98"/>
    <mergeCell ref="A99:F99"/>
    <mergeCell ref="A107:F107"/>
    <mergeCell ref="A275:F275"/>
    <mergeCell ref="A285:F285"/>
    <mergeCell ref="A286:F286"/>
    <mergeCell ref="A256:F256"/>
    <mergeCell ref="A257:F257"/>
    <mergeCell ref="A265:F265"/>
    <mergeCell ref="A266:F266"/>
    <mergeCell ref="A274:F274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8" sqref="A8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41</v>
      </c>
    </row>
    <row r="2" spans="1:6" ht="18.75">
      <c r="A2" s="86" t="s">
        <v>1</v>
      </c>
      <c r="B2" s="86"/>
      <c r="C2" s="86"/>
      <c r="D2" s="86"/>
      <c r="E2" s="86"/>
      <c r="F2" s="86"/>
    </row>
    <row r="3" spans="1:6" ht="18.75">
      <c r="A3" s="86" t="s">
        <v>42</v>
      </c>
      <c r="B3" s="86"/>
      <c r="C3" s="86"/>
      <c r="D3" s="86"/>
      <c r="E3" s="86"/>
      <c r="F3" s="86"/>
    </row>
    <row r="4" spans="1:6" ht="18.75">
      <c r="A4" s="86" t="s">
        <v>3</v>
      </c>
      <c r="B4" s="86"/>
      <c r="C4" s="86"/>
      <c r="D4" s="86"/>
      <c r="E4" s="86"/>
      <c r="F4" s="86"/>
    </row>
    <row r="5" spans="1:6" ht="18.75">
      <c r="A5" s="1"/>
      <c r="B5" s="1"/>
      <c r="C5" s="1"/>
      <c r="D5" s="1"/>
      <c r="E5" s="1"/>
      <c r="F5" s="1"/>
    </row>
    <row r="6" spans="1:6" ht="18.75">
      <c r="A6" s="80" t="s">
        <v>4</v>
      </c>
      <c r="B6" s="81"/>
      <c r="C6" s="81"/>
      <c r="D6" s="81"/>
      <c r="E6" s="81"/>
      <c r="F6" s="82"/>
    </row>
    <row r="7" spans="1:6" ht="18.75">
      <c r="A7" s="89" t="s">
        <v>110</v>
      </c>
      <c r="B7" s="89"/>
      <c r="C7" s="89"/>
      <c r="D7" s="89"/>
      <c r="E7" s="89"/>
      <c r="F7" s="89"/>
    </row>
    <row r="8" spans="1:6" ht="157.5" customHeight="1">
      <c r="A8" s="2" t="s">
        <v>5</v>
      </c>
      <c r="B8" s="36" t="s">
        <v>43</v>
      </c>
      <c r="C8" s="87" t="s">
        <v>44</v>
      </c>
      <c r="D8" s="88"/>
      <c r="E8" s="36" t="s">
        <v>45</v>
      </c>
      <c r="F8" s="36" t="s">
        <v>46</v>
      </c>
    </row>
    <row r="9" spans="1:6" ht="66" customHeight="1">
      <c r="A9" s="2"/>
      <c r="B9" s="3"/>
      <c r="C9" s="36" t="s">
        <v>47</v>
      </c>
      <c r="D9" s="36" t="s">
        <v>48</v>
      </c>
      <c r="E9" s="3"/>
      <c r="F9" s="3"/>
    </row>
    <row r="10" spans="1:6" ht="18.75">
      <c r="A10" s="37">
        <v>1</v>
      </c>
      <c r="B10" s="37">
        <v>2</v>
      </c>
      <c r="C10" s="37">
        <v>3</v>
      </c>
      <c r="D10" s="37">
        <v>4</v>
      </c>
      <c r="E10" s="37">
        <v>5</v>
      </c>
      <c r="F10" s="37" t="s">
        <v>11</v>
      </c>
    </row>
    <row r="11" spans="1:6" ht="18.75" customHeight="1">
      <c r="A11" s="35"/>
      <c r="B11" s="39" t="s">
        <v>31</v>
      </c>
      <c r="C11" s="39" t="s">
        <v>31</v>
      </c>
      <c r="D11" s="39" t="s">
        <v>31</v>
      </c>
      <c r="E11" s="39" t="s">
        <v>31</v>
      </c>
      <c r="F11" s="39" t="s">
        <v>31</v>
      </c>
    </row>
    <row r="12" spans="1:6" ht="18.75">
      <c r="A12" s="35"/>
      <c r="B12" s="39" t="s">
        <v>31</v>
      </c>
      <c r="C12" s="39" t="s">
        <v>31</v>
      </c>
      <c r="D12" s="39" t="s">
        <v>31</v>
      </c>
      <c r="E12" s="39" t="s">
        <v>31</v>
      </c>
      <c r="F12" s="39" t="s">
        <v>31</v>
      </c>
    </row>
    <row r="14" spans="1:6" s="1" customFormat="1" ht="18.75">
      <c r="B14" s="1" t="s">
        <v>36</v>
      </c>
    </row>
    <row r="15" spans="1:6" s="1" customFormat="1" ht="18.75"/>
    <row r="16" spans="1:6" s="1" customFormat="1" ht="18.75">
      <c r="B16" s="1" t="s">
        <v>37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630"/>
  <sheetViews>
    <sheetView view="pageBreakPreview" topLeftCell="A601" zoomScale="60" workbookViewId="0">
      <selection activeCell="E596" sqref="E596:E607"/>
    </sheetView>
  </sheetViews>
  <sheetFormatPr defaultRowHeight="18.75"/>
  <cols>
    <col min="1" max="1" width="7.7109375" style="1" customWidth="1"/>
    <col min="2" max="2" width="67" style="1" customWidth="1"/>
    <col min="3" max="3" width="32.7109375" style="1" customWidth="1"/>
    <col min="4" max="4" width="15.7109375" style="1" customWidth="1"/>
    <col min="5" max="5" width="14.140625" style="1" customWidth="1"/>
    <col min="6" max="6" width="17.85546875" style="1" customWidth="1"/>
  </cols>
  <sheetData>
    <row r="1" spans="1:6">
      <c r="F1" s="1" t="s">
        <v>0</v>
      </c>
    </row>
    <row r="2" spans="1:6">
      <c r="A2" s="86" t="s">
        <v>1</v>
      </c>
      <c r="B2" s="86"/>
      <c r="C2" s="86"/>
      <c r="D2" s="86"/>
      <c r="E2" s="86"/>
      <c r="F2" s="86"/>
    </row>
    <row r="3" spans="1:6">
      <c r="A3" s="86" t="s">
        <v>2</v>
      </c>
      <c r="B3" s="86"/>
      <c r="C3" s="86"/>
      <c r="D3" s="86"/>
      <c r="E3" s="86"/>
      <c r="F3" s="86"/>
    </row>
    <row r="4" spans="1:6">
      <c r="A4" s="86" t="s">
        <v>3</v>
      </c>
      <c r="B4" s="86"/>
      <c r="C4" s="86"/>
      <c r="D4" s="86"/>
      <c r="E4" s="86"/>
      <c r="F4" s="86"/>
    </row>
    <row r="6" spans="1:6">
      <c r="A6" s="80" t="s">
        <v>69</v>
      </c>
      <c r="B6" s="81"/>
      <c r="C6" s="81"/>
      <c r="D6" s="81"/>
      <c r="E6" s="81"/>
      <c r="F6" s="82"/>
    </row>
    <row r="7" spans="1:6">
      <c r="A7" s="79" t="s">
        <v>110</v>
      </c>
      <c r="B7" s="79"/>
      <c r="C7" s="79"/>
      <c r="D7" s="79"/>
      <c r="E7" s="79"/>
      <c r="F7" s="79"/>
    </row>
    <row r="8" spans="1:6" ht="168.75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11</v>
      </c>
    </row>
    <row r="10" spans="1:6" ht="75" customHeight="1">
      <c r="A10" s="90">
        <v>1</v>
      </c>
      <c r="B10" s="91" t="s">
        <v>64</v>
      </c>
      <c r="C10" s="5" t="s">
        <v>59</v>
      </c>
      <c r="D10" s="6">
        <v>100</v>
      </c>
      <c r="E10" s="29">
        <v>100</v>
      </c>
      <c r="F10" s="12">
        <f>E10/D10*100</f>
        <v>100</v>
      </c>
    </row>
    <row r="11" spans="1:6" ht="70.5" customHeight="1">
      <c r="A11" s="90"/>
      <c r="B11" s="91"/>
      <c r="C11" s="5" t="s">
        <v>60</v>
      </c>
      <c r="D11" s="6">
        <v>100</v>
      </c>
      <c r="E11" s="29">
        <v>100</v>
      </c>
      <c r="F11" s="12">
        <f t="shared" ref="F11:F27" si="0">E11/D11*100</f>
        <v>100</v>
      </c>
    </row>
    <row r="12" spans="1:6" ht="115.5" customHeight="1">
      <c r="A12" s="90"/>
      <c r="B12" s="91"/>
      <c r="C12" s="5" t="s">
        <v>61</v>
      </c>
      <c r="D12" s="6">
        <v>0</v>
      </c>
      <c r="E12" s="29">
        <v>0</v>
      </c>
      <c r="F12" s="12">
        <f>IF(E12=0,100,0)</f>
        <v>100</v>
      </c>
    </row>
    <row r="13" spans="1:6" ht="47.25" customHeight="1">
      <c r="A13" s="90"/>
      <c r="B13" s="91"/>
      <c r="C13" s="5" t="s">
        <v>62</v>
      </c>
      <c r="D13" s="6">
        <v>100</v>
      </c>
      <c r="E13" s="29">
        <v>100</v>
      </c>
      <c r="F13" s="12">
        <f t="shared" si="0"/>
        <v>100</v>
      </c>
    </row>
    <row r="14" spans="1:6" ht="116.25" customHeight="1">
      <c r="A14" s="90">
        <v>2</v>
      </c>
      <c r="B14" s="91" t="s">
        <v>65</v>
      </c>
      <c r="C14" s="5" t="s">
        <v>59</v>
      </c>
      <c r="D14" s="40">
        <v>100</v>
      </c>
      <c r="E14" s="29">
        <v>100</v>
      </c>
      <c r="F14" s="12">
        <f t="shared" si="0"/>
        <v>100</v>
      </c>
    </row>
    <row r="15" spans="1:6" ht="66.75" customHeight="1">
      <c r="A15" s="90"/>
      <c r="B15" s="91"/>
      <c r="C15" s="5" t="s">
        <v>63</v>
      </c>
      <c r="D15" s="40">
        <v>100</v>
      </c>
      <c r="E15" s="29">
        <v>100</v>
      </c>
      <c r="F15" s="12">
        <f t="shared" si="0"/>
        <v>100</v>
      </c>
    </row>
    <row r="16" spans="1:6" ht="124.5" customHeight="1">
      <c r="A16" s="90"/>
      <c r="B16" s="91"/>
      <c r="C16" s="5" t="s">
        <v>61</v>
      </c>
      <c r="D16" s="40">
        <v>0</v>
      </c>
      <c r="E16" s="28">
        <v>0</v>
      </c>
      <c r="F16" s="12">
        <f>IF(E16=0,100,0)</f>
        <v>100</v>
      </c>
    </row>
    <row r="17" spans="1:6" ht="52.5" customHeight="1">
      <c r="A17" s="90"/>
      <c r="B17" s="91"/>
      <c r="C17" s="5" t="s">
        <v>62</v>
      </c>
      <c r="D17" s="40">
        <v>100</v>
      </c>
      <c r="E17" s="28">
        <v>100</v>
      </c>
      <c r="F17" s="12">
        <f t="shared" si="0"/>
        <v>100</v>
      </c>
    </row>
    <row r="18" spans="1:6" ht="81.75" customHeight="1">
      <c r="A18" s="90">
        <v>3</v>
      </c>
      <c r="B18" s="91" t="s">
        <v>66</v>
      </c>
      <c r="C18" s="5" t="s">
        <v>59</v>
      </c>
      <c r="D18" s="40">
        <v>100</v>
      </c>
      <c r="E18" s="28">
        <v>100</v>
      </c>
      <c r="F18" s="12">
        <f t="shared" si="0"/>
        <v>100</v>
      </c>
    </row>
    <row r="19" spans="1:6" ht="108.75" customHeight="1">
      <c r="A19" s="90"/>
      <c r="B19" s="91"/>
      <c r="C19" s="5" t="s">
        <v>67</v>
      </c>
      <c r="D19" s="40">
        <v>100</v>
      </c>
      <c r="E19" s="28">
        <v>100</v>
      </c>
      <c r="F19" s="12">
        <f t="shared" si="0"/>
        <v>100</v>
      </c>
    </row>
    <row r="20" spans="1:6" ht="105" customHeight="1">
      <c r="A20" s="90"/>
      <c r="B20" s="91"/>
      <c r="C20" s="5" t="s">
        <v>61</v>
      </c>
      <c r="D20" s="40">
        <v>0</v>
      </c>
      <c r="E20" s="28">
        <v>0</v>
      </c>
      <c r="F20" s="12">
        <f>IF(E20=0,100,0)</f>
        <v>100</v>
      </c>
    </row>
    <row r="21" spans="1:6" ht="42.75" customHeight="1">
      <c r="A21" s="90"/>
      <c r="B21" s="91"/>
      <c r="C21" s="5" t="s">
        <v>62</v>
      </c>
      <c r="D21" s="40">
        <v>100</v>
      </c>
      <c r="E21" s="28">
        <v>100</v>
      </c>
      <c r="F21" s="12">
        <f t="shared" si="0"/>
        <v>100</v>
      </c>
    </row>
    <row r="22" spans="1:6" ht="64.5" customHeight="1">
      <c r="A22" s="90">
        <v>4</v>
      </c>
      <c r="B22" s="91" t="s">
        <v>50</v>
      </c>
      <c r="C22" s="43" t="s">
        <v>62</v>
      </c>
      <c r="D22" s="7">
        <v>100</v>
      </c>
      <c r="E22" s="28">
        <v>100</v>
      </c>
      <c r="F22" s="12">
        <f t="shared" si="0"/>
        <v>100</v>
      </c>
    </row>
    <row r="23" spans="1:6" ht="119.25" customHeight="1">
      <c r="A23" s="90"/>
      <c r="B23" s="91"/>
      <c r="C23" s="43" t="s">
        <v>68</v>
      </c>
      <c r="D23" s="7">
        <v>30</v>
      </c>
      <c r="E23" s="28">
        <v>30</v>
      </c>
      <c r="F23" s="12">
        <f t="shared" si="0"/>
        <v>100</v>
      </c>
    </row>
    <row r="24" spans="1:6" ht="141.75" customHeight="1">
      <c r="A24" s="90"/>
      <c r="B24" s="91"/>
      <c r="C24" s="14" t="s">
        <v>61</v>
      </c>
      <c r="D24" s="7">
        <v>0</v>
      </c>
      <c r="E24" s="28">
        <v>0</v>
      </c>
      <c r="F24" s="12">
        <f>IF(E24=0,100,0)</f>
        <v>100</v>
      </c>
    </row>
    <row r="25" spans="1:6" ht="84.75" hidden="1" customHeight="1">
      <c r="A25" s="90">
        <v>5</v>
      </c>
      <c r="B25" s="92" t="s">
        <v>39</v>
      </c>
      <c r="C25" s="42" t="s">
        <v>62</v>
      </c>
      <c r="D25" s="7">
        <v>100</v>
      </c>
      <c r="E25" s="28"/>
      <c r="F25" s="12">
        <f t="shared" si="0"/>
        <v>0</v>
      </c>
    </row>
    <row r="26" spans="1:6" ht="167.25" hidden="1" customHeight="1">
      <c r="A26" s="90"/>
      <c r="B26" s="92"/>
      <c r="C26" s="42" t="s">
        <v>61</v>
      </c>
      <c r="D26" s="8">
        <v>0</v>
      </c>
      <c r="E26" s="30"/>
      <c r="F26" s="12" t="e">
        <f t="shared" si="0"/>
        <v>#DIV/0!</v>
      </c>
    </row>
    <row r="27" spans="1:6" ht="158.25" hidden="1" customHeight="1">
      <c r="A27" s="40">
        <v>6</v>
      </c>
      <c r="B27" s="41" t="s">
        <v>57</v>
      </c>
      <c r="C27" s="42" t="s">
        <v>61</v>
      </c>
      <c r="D27" s="6">
        <v>0</v>
      </c>
      <c r="E27" s="31"/>
      <c r="F27" s="12" t="e">
        <f t="shared" si="0"/>
        <v>#DIV/0!</v>
      </c>
    </row>
    <row r="29" spans="1:6">
      <c r="A29" s="80" t="s">
        <v>70</v>
      </c>
      <c r="B29" s="81"/>
      <c r="C29" s="81"/>
      <c r="D29" s="81"/>
      <c r="E29" s="81"/>
      <c r="F29" s="82"/>
    </row>
    <row r="30" spans="1:6">
      <c r="A30" s="79" t="s">
        <v>110</v>
      </c>
      <c r="B30" s="79"/>
      <c r="C30" s="79"/>
      <c r="D30" s="79"/>
      <c r="E30" s="79"/>
      <c r="F30" s="79"/>
    </row>
    <row r="31" spans="1:6" ht="168.75">
      <c r="A31" s="2" t="s">
        <v>5</v>
      </c>
      <c r="B31" s="3" t="s">
        <v>6</v>
      </c>
      <c r="C31" s="3" t="s">
        <v>7</v>
      </c>
      <c r="D31" s="3" t="s">
        <v>8</v>
      </c>
      <c r="E31" s="3" t="s">
        <v>9</v>
      </c>
      <c r="F31" s="3" t="s">
        <v>10</v>
      </c>
    </row>
    <row r="32" spans="1:6">
      <c r="A32" s="44">
        <v>1</v>
      </c>
      <c r="B32" s="44">
        <v>2</v>
      </c>
      <c r="C32" s="44">
        <v>3</v>
      </c>
      <c r="D32" s="44">
        <v>4</v>
      </c>
      <c r="E32" s="44">
        <v>5</v>
      </c>
      <c r="F32" s="44" t="s">
        <v>11</v>
      </c>
    </row>
    <row r="33" spans="1:6" ht="75" customHeight="1">
      <c r="A33" s="90">
        <v>1</v>
      </c>
      <c r="B33" s="91" t="s">
        <v>64</v>
      </c>
      <c r="C33" s="5" t="s">
        <v>59</v>
      </c>
      <c r="D33" s="45">
        <v>100</v>
      </c>
      <c r="E33" s="29">
        <v>99</v>
      </c>
      <c r="F33" s="12">
        <f>E33/D33*100</f>
        <v>99</v>
      </c>
    </row>
    <row r="34" spans="1:6" ht="70.5" customHeight="1">
      <c r="A34" s="90"/>
      <c r="B34" s="91"/>
      <c r="C34" s="5" t="s">
        <v>60</v>
      </c>
      <c r="D34" s="45">
        <v>100</v>
      </c>
      <c r="E34" s="29">
        <v>99</v>
      </c>
      <c r="F34" s="12">
        <f t="shared" ref="F34:F46" si="1">E34/D34*100</f>
        <v>99</v>
      </c>
    </row>
    <row r="35" spans="1:6" ht="115.5" customHeight="1">
      <c r="A35" s="90"/>
      <c r="B35" s="91"/>
      <c r="C35" s="5" t="s">
        <v>61</v>
      </c>
      <c r="D35" s="45">
        <v>0</v>
      </c>
      <c r="E35" s="29">
        <v>0</v>
      </c>
      <c r="F35" s="12">
        <f>IF(E35=0,100,0)</f>
        <v>100</v>
      </c>
    </row>
    <row r="36" spans="1:6" ht="47.25" customHeight="1">
      <c r="A36" s="90"/>
      <c r="B36" s="91"/>
      <c r="C36" s="5" t="s">
        <v>62</v>
      </c>
      <c r="D36" s="45">
        <v>100</v>
      </c>
      <c r="E36" s="29">
        <v>100</v>
      </c>
      <c r="F36" s="12">
        <f t="shared" si="1"/>
        <v>100</v>
      </c>
    </row>
    <row r="37" spans="1:6" ht="116.25" customHeight="1">
      <c r="A37" s="90">
        <v>2</v>
      </c>
      <c r="B37" s="91" t="s">
        <v>65</v>
      </c>
      <c r="C37" s="5" t="s">
        <v>59</v>
      </c>
      <c r="D37" s="45">
        <v>100</v>
      </c>
      <c r="E37" s="29">
        <v>99</v>
      </c>
      <c r="F37" s="12">
        <f t="shared" si="1"/>
        <v>99</v>
      </c>
    </row>
    <row r="38" spans="1:6" ht="66.75" customHeight="1">
      <c r="A38" s="90"/>
      <c r="B38" s="91"/>
      <c r="C38" s="5" t="s">
        <v>63</v>
      </c>
      <c r="D38" s="45">
        <v>100</v>
      </c>
      <c r="E38" s="29">
        <v>99</v>
      </c>
      <c r="F38" s="12">
        <f t="shared" si="1"/>
        <v>99</v>
      </c>
    </row>
    <row r="39" spans="1:6" ht="124.5" customHeight="1">
      <c r="A39" s="90"/>
      <c r="B39" s="91"/>
      <c r="C39" s="5" t="s">
        <v>61</v>
      </c>
      <c r="D39" s="45">
        <v>0</v>
      </c>
      <c r="E39" s="28">
        <v>0</v>
      </c>
      <c r="F39" s="12">
        <f>IF(E39=0,100,0)</f>
        <v>100</v>
      </c>
    </row>
    <row r="40" spans="1:6" ht="52.5" customHeight="1">
      <c r="A40" s="90"/>
      <c r="B40" s="91"/>
      <c r="C40" s="5" t="s">
        <v>62</v>
      </c>
      <c r="D40" s="45">
        <v>100</v>
      </c>
      <c r="E40" s="28">
        <v>100</v>
      </c>
      <c r="F40" s="12">
        <f t="shared" si="1"/>
        <v>100</v>
      </c>
    </row>
    <row r="41" spans="1:6" ht="81.75" customHeight="1">
      <c r="A41" s="90">
        <v>3</v>
      </c>
      <c r="B41" s="91" t="s">
        <v>66</v>
      </c>
      <c r="C41" s="5" t="s">
        <v>59</v>
      </c>
      <c r="D41" s="45">
        <v>100</v>
      </c>
      <c r="E41" s="28">
        <v>100</v>
      </c>
      <c r="F41" s="12">
        <f t="shared" si="1"/>
        <v>100</v>
      </c>
    </row>
    <row r="42" spans="1:6" ht="108.75" customHeight="1">
      <c r="A42" s="90"/>
      <c r="B42" s="91"/>
      <c r="C42" s="5" t="s">
        <v>67</v>
      </c>
      <c r="D42" s="45">
        <v>100</v>
      </c>
      <c r="E42" s="28">
        <v>100</v>
      </c>
      <c r="F42" s="12">
        <f t="shared" si="1"/>
        <v>100</v>
      </c>
    </row>
    <row r="43" spans="1:6" ht="105" customHeight="1">
      <c r="A43" s="90"/>
      <c r="B43" s="91"/>
      <c r="C43" s="5" t="s">
        <v>61</v>
      </c>
      <c r="D43" s="45">
        <v>0</v>
      </c>
      <c r="E43" s="28">
        <v>0</v>
      </c>
      <c r="F43" s="12">
        <f>IF(E43=0,100,0)</f>
        <v>100</v>
      </c>
    </row>
    <row r="44" spans="1:6" ht="42.75" customHeight="1">
      <c r="A44" s="90"/>
      <c r="B44" s="91"/>
      <c r="C44" s="5" t="s">
        <v>62</v>
      </c>
      <c r="D44" s="45">
        <v>100</v>
      </c>
      <c r="E44" s="28">
        <v>100</v>
      </c>
      <c r="F44" s="12">
        <f t="shared" si="1"/>
        <v>100</v>
      </c>
    </row>
    <row r="45" spans="1:6" ht="64.5" customHeight="1">
      <c r="A45" s="90">
        <v>4</v>
      </c>
      <c r="B45" s="91" t="s">
        <v>50</v>
      </c>
      <c r="C45" s="43" t="s">
        <v>62</v>
      </c>
      <c r="D45" s="7">
        <v>100</v>
      </c>
      <c r="E45" s="28">
        <v>100</v>
      </c>
      <c r="F45" s="12">
        <f t="shared" si="1"/>
        <v>100</v>
      </c>
    </row>
    <row r="46" spans="1:6" ht="119.25" customHeight="1">
      <c r="A46" s="90"/>
      <c r="B46" s="91"/>
      <c r="C46" s="43" t="s">
        <v>68</v>
      </c>
      <c r="D46" s="7">
        <v>30</v>
      </c>
      <c r="E46" s="28">
        <v>30</v>
      </c>
      <c r="F46" s="12">
        <f t="shared" si="1"/>
        <v>100</v>
      </c>
    </row>
    <row r="47" spans="1:6" ht="141.75" customHeight="1">
      <c r="A47" s="90"/>
      <c r="B47" s="91"/>
      <c r="C47" s="14" t="s">
        <v>61</v>
      </c>
      <c r="D47" s="7">
        <v>0</v>
      </c>
      <c r="E47" s="28">
        <v>0</v>
      </c>
      <c r="F47" s="12">
        <f>IF(E47=0,100,0)</f>
        <v>100</v>
      </c>
    </row>
    <row r="48" spans="1:6">
      <c r="C48"/>
      <c r="D48"/>
      <c r="E48"/>
      <c r="F48"/>
    </row>
    <row r="49" spans="1:6">
      <c r="A49" s="80" t="s">
        <v>71</v>
      </c>
      <c r="B49" s="81"/>
      <c r="C49" s="81"/>
      <c r="D49" s="81"/>
      <c r="E49" s="81"/>
      <c r="F49" s="82"/>
    </row>
    <row r="50" spans="1:6">
      <c r="A50" s="79" t="s">
        <v>110</v>
      </c>
      <c r="B50" s="79"/>
      <c r="C50" s="79"/>
      <c r="D50" s="79"/>
      <c r="E50" s="79"/>
      <c r="F50" s="79"/>
    </row>
    <row r="51" spans="1:6" ht="168.75">
      <c r="A51" s="2" t="s">
        <v>5</v>
      </c>
      <c r="B51" s="3" t="s">
        <v>6</v>
      </c>
      <c r="C51" s="3" t="s">
        <v>7</v>
      </c>
      <c r="D51" s="3" t="s">
        <v>8</v>
      </c>
      <c r="E51" s="3" t="s">
        <v>9</v>
      </c>
      <c r="F51" s="3" t="s">
        <v>10</v>
      </c>
    </row>
    <row r="52" spans="1:6">
      <c r="A52" s="44">
        <v>1</v>
      </c>
      <c r="B52" s="44">
        <v>2</v>
      </c>
      <c r="C52" s="44">
        <v>3</v>
      </c>
      <c r="D52" s="44">
        <v>4</v>
      </c>
      <c r="E52" s="44">
        <v>5</v>
      </c>
      <c r="F52" s="44" t="s">
        <v>11</v>
      </c>
    </row>
    <row r="53" spans="1:6" ht="75" customHeight="1">
      <c r="A53" s="90">
        <v>1</v>
      </c>
      <c r="B53" s="91" t="s">
        <v>64</v>
      </c>
      <c r="C53" s="5" t="s">
        <v>59</v>
      </c>
      <c r="D53" s="45">
        <v>100</v>
      </c>
      <c r="E53" s="29">
        <v>100</v>
      </c>
      <c r="F53" s="12">
        <f>E53/D53*100</f>
        <v>100</v>
      </c>
    </row>
    <row r="54" spans="1:6" ht="70.5" customHeight="1">
      <c r="A54" s="90"/>
      <c r="B54" s="91"/>
      <c r="C54" s="5" t="s">
        <v>60</v>
      </c>
      <c r="D54" s="45">
        <v>100</v>
      </c>
      <c r="E54" s="29">
        <v>100</v>
      </c>
      <c r="F54" s="12">
        <f t="shared" ref="F54:F64" si="2">E54/D54*100</f>
        <v>100</v>
      </c>
    </row>
    <row r="55" spans="1:6" ht="115.5" customHeight="1">
      <c r="A55" s="90"/>
      <c r="B55" s="91"/>
      <c r="C55" s="5" t="s">
        <v>61</v>
      </c>
      <c r="D55" s="45">
        <v>0</v>
      </c>
      <c r="E55" s="29">
        <v>0</v>
      </c>
      <c r="F55" s="12">
        <f>IF(E55=0,100,0)</f>
        <v>100</v>
      </c>
    </row>
    <row r="56" spans="1:6" ht="47.25" customHeight="1">
      <c r="A56" s="90"/>
      <c r="B56" s="91"/>
      <c r="C56" s="5" t="s">
        <v>62</v>
      </c>
      <c r="D56" s="45">
        <v>100</v>
      </c>
      <c r="E56" s="29">
        <v>100</v>
      </c>
      <c r="F56" s="12">
        <f t="shared" si="2"/>
        <v>100</v>
      </c>
    </row>
    <row r="57" spans="1:6" ht="116.25" customHeight="1">
      <c r="A57" s="90">
        <v>2</v>
      </c>
      <c r="B57" s="91" t="s">
        <v>65</v>
      </c>
      <c r="C57" s="5" t="s">
        <v>59</v>
      </c>
      <c r="D57" s="45">
        <v>100</v>
      </c>
      <c r="E57" s="29">
        <v>99.7</v>
      </c>
      <c r="F57" s="12">
        <f t="shared" si="2"/>
        <v>99.7</v>
      </c>
    </row>
    <row r="58" spans="1:6" ht="66.75" customHeight="1">
      <c r="A58" s="90"/>
      <c r="B58" s="91"/>
      <c r="C58" s="5" t="s">
        <v>63</v>
      </c>
      <c r="D58" s="45">
        <v>100</v>
      </c>
      <c r="E58" s="29">
        <v>99.7</v>
      </c>
      <c r="F58" s="12">
        <f t="shared" si="2"/>
        <v>99.7</v>
      </c>
    </row>
    <row r="59" spans="1:6" ht="124.5" customHeight="1">
      <c r="A59" s="90"/>
      <c r="B59" s="91"/>
      <c r="C59" s="5" t="s">
        <v>61</v>
      </c>
      <c r="D59" s="45">
        <v>0</v>
      </c>
      <c r="E59" s="28">
        <v>0</v>
      </c>
      <c r="F59" s="12">
        <f>IF(E59=0,100,0)</f>
        <v>100</v>
      </c>
    </row>
    <row r="60" spans="1:6" ht="52.5" customHeight="1">
      <c r="A60" s="90"/>
      <c r="B60" s="91"/>
      <c r="C60" s="5" t="s">
        <v>62</v>
      </c>
      <c r="D60" s="45">
        <v>100</v>
      </c>
      <c r="E60" s="28">
        <v>100</v>
      </c>
      <c r="F60" s="12">
        <f t="shared" si="2"/>
        <v>100</v>
      </c>
    </row>
    <row r="61" spans="1:6" ht="81.75" customHeight="1">
      <c r="A61" s="90">
        <v>3</v>
      </c>
      <c r="B61" s="91" t="s">
        <v>66</v>
      </c>
      <c r="C61" s="5" t="s">
        <v>59</v>
      </c>
      <c r="D61" s="45">
        <v>100</v>
      </c>
      <c r="E61" s="28">
        <v>100</v>
      </c>
      <c r="F61" s="12">
        <f t="shared" si="2"/>
        <v>100</v>
      </c>
    </row>
    <row r="62" spans="1:6" ht="108.75" customHeight="1">
      <c r="A62" s="90"/>
      <c r="B62" s="91"/>
      <c r="C62" s="5" t="s">
        <v>67</v>
      </c>
      <c r="D62" s="45">
        <v>100</v>
      </c>
      <c r="E62" s="28">
        <v>100</v>
      </c>
      <c r="F62" s="12">
        <f t="shared" si="2"/>
        <v>100</v>
      </c>
    </row>
    <row r="63" spans="1:6" ht="105" customHeight="1">
      <c r="A63" s="90"/>
      <c r="B63" s="91"/>
      <c r="C63" s="5" t="s">
        <v>61</v>
      </c>
      <c r="D63" s="45">
        <v>0</v>
      </c>
      <c r="E63" s="28">
        <v>0</v>
      </c>
      <c r="F63" s="12">
        <f>IF(E63=0,100,0)</f>
        <v>100</v>
      </c>
    </row>
    <row r="64" spans="1:6" ht="42.75" customHeight="1">
      <c r="A64" s="90"/>
      <c r="B64" s="91"/>
      <c r="C64" s="5" t="s">
        <v>62</v>
      </c>
      <c r="D64" s="45">
        <v>100</v>
      </c>
      <c r="E64" s="28">
        <v>100</v>
      </c>
      <c r="F64" s="12">
        <f t="shared" si="2"/>
        <v>100</v>
      </c>
    </row>
    <row r="66" spans="1:6">
      <c r="A66" s="80" t="s">
        <v>72</v>
      </c>
      <c r="B66" s="81"/>
      <c r="C66" s="81"/>
      <c r="D66" s="81"/>
      <c r="E66" s="81"/>
      <c r="F66" s="82"/>
    </row>
    <row r="67" spans="1:6">
      <c r="A67" s="79" t="s">
        <v>110</v>
      </c>
      <c r="B67" s="79"/>
      <c r="C67" s="79"/>
      <c r="D67" s="79"/>
      <c r="E67" s="79"/>
      <c r="F67" s="79"/>
    </row>
    <row r="68" spans="1:6" ht="168.75">
      <c r="A68" s="2" t="s">
        <v>5</v>
      </c>
      <c r="B68" s="3" t="s">
        <v>6</v>
      </c>
      <c r="C68" s="3" t="s">
        <v>7</v>
      </c>
      <c r="D68" s="3" t="s">
        <v>8</v>
      </c>
      <c r="E68" s="3" t="s">
        <v>9</v>
      </c>
      <c r="F68" s="3" t="s">
        <v>10</v>
      </c>
    </row>
    <row r="69" spans="1:6">
      <c r="A69" s="44">
        <v>1</v>
      </c>
      <c r="B69" s="44">
        <v>2</v>
      </c>
      <c r="C69" s="44">
        <v>3</v>
      </c>
      <c r="D69" s="44">
        <v>4</v>
      </c>
      <c r="E69" s="44">
        <v>5</v>
      </c>
      <c r="F69" s="44" t="s">
        <v>11</v>
      </c>
    </row>
    <row r="70" spans="1:6" ht="75" customHeight="1">
      <c r="A70" s="90">
        <v>1</v>
      </c>
      <c r="B70" s="91" t="s">
        <v>64</v>
      </c>
      <c r="C70" s="5" t="s">
        <v>59</v>
      </c>
      <c r="D70" s="45">
        <v>100</v>
      </c>
      <c r="E70" s="29">
        <v>100</v>
      </c>
      <c r="F70" s="12">
        <f>E70/D70*100</f>
        <v>100</v>
      </c>
    </row>
    <row r="71" spans="1:6" ht="70.5" customHeight="1">
      <c r="A71" s="90"/>
      <c r="B71" s="91"/>
      <c r="C71" s="5" t="s">
        <v>60</v>
      </c>
      <c r="D71" s="45">
        <v>100</v>
      </c>
      <c r="E71" s="29">
        <v>100</v>
      </c>
      <c r="F71" s="12">
        <f t="shared" ref="F71:F83" si="3">E71/D71*100</f>
        <v>100</v>
      </c>
    </row>
    <row r="72" spans="1:6" ht="115.5" customHeight="1">
      <c r="A72" s="90"/>
      <c r="B72" s="91"/>
      <c r="C72" s="5" t="s">
        <v>61</v>
      </c>
      <c r="D72" s="45">
        <v>0</v>
      </c>
      <c r="E72" s="29">
        <v>0</v>
      </c>
      <c r="F72" s="12">
        <f>IF(E72=0,100,0)</f>
        <v>100</v>
      </c>
    </row>
    <row r="73" spans="1:6" ht="47.25" customHeight="1">
      <c r="A73" s="90"/>
      <c r="B73" s="91"/>
      <c r="C73" s="5" t="s">
        <v>62</v>
      </c>
      <c r="D73" s="45">
        <v>100</v>
      </c>
      <c r="E73" s="29">
        <v>100</v>
      </c>
      <c r="F73" s="12">
        <f t="shared" si="3"/>
        <v>100</v>
      </c>
    </row>
    <row r="74" spans="1:6" ht="116.25" customHeight="1">
      <c r="A74" s="90">
        <v>2</v>
      </c>
      <c r="B74" s="91" t="s">
        <v>65</v>
      </c>
      <c r="C74" s="5" t="s">
        <v>59</v>
      </c>
      <c r="D74" s="45">
        <v>100</v>
      </c>
      <c r="E74" s="29">
        <v>100</v>
      </c>
      <c r="F74" s="12">
        <f t="shared" si="3"/>
        <v>100</v>
      </c>
    </row>
    <row r="75" spans="1:6" ht="66.75" customHeight="1">
      <c r="A75" s="90"/>
      <c r="B75" s="91"/>
      <c r="C75" s="5" t="s">
        <v>63</v>
      </c>
      <c r="D75" s="45">
        <v>100</v>
      </c>
      <c r="E75" s="29">
        <v>100</v>
      </c>
      <c r="F75" s="12">
        <f t="shared" si="3"/>
        <v>100</v>
      </c>
    </row>
    <row r="76" spans="1:6" ht="124.5" customHeight="1">
      <c r="A76" s="90"/>
      <c r="B76" s="91"/>
      <c r="C76" s="5" t="s">
        <v>61</v>
      </c>
      <c r="D76" s="45">
        <v>0</v>
      </c>
      <c r="E76" s="28">
        <v>0</v>
      </c>
      <c r="F76" s="12">
        <f>IF(E76=0,100,0)</f>
        <v>100</v>
      </c>
    </row>
    <row r="77" spans="1:6" ht="52.5" customHeight="1">
      <c r="A77" s="90"/>
      <c r="B77" s="91"/>
      <c r="C77" s="5" t="s">
        <v>62</v>
      </c>
      <c r="D77" s="45">
        <v>100</v>
      </c>
      <c r="E77" s="28">
        <v>100</v>
      </c>
      <c r="F77" s="12">
        <f t="shared" si="3"/>
        <v>100</v>
      </c>
    </row>
    <row r="78" spans="1:6" ht="81.75" customHeight="1">
      <c r="A78" s="90">
        <v>3</v>
      </c>
      <c r="B78" s="91" t="s">
        <v>66</v>
      </c>
      <c r="C78" s="5" t="s">
        <v>59</v>
      </c>
      <c r="D78" s="45">
        <v>100</v>
      </c>
      <c r="E78" s="28">
        <v>100</v>
      </c>
      <c r="F78" s="12">
        <f t="shared" si="3"/>
        <v>100</v>
      </c>
    </row>
    <row r="79" spans="1:6" ht="108.75" customHeight="1">
      <c r="A79" s="90"/>
      <c r="B79" s="91"/>
      <c r="C79" s="5" t="s">
        <v>67</v>
      </c>
      <c r="D79" s="45">
        <v>100</v>
      </c>
      <c r="E79" s="28">
        <v>100</v>
      </c>
      <c r="F79" s="12">
        <f t="shared" si="3"/>
        <v>100</v>
      </c>
    </row>
    <row r="80" spans="1:6" ht="105" customHeight="1">
      <c r="A80" s="90"/>
      <c r="B80" s="91"/>
      <c r="C80" s="5" t="s">
        <v>61</v>
      </c>
      <c r="D80" s="45">
        <v>0</v>
      </c>
      <c r="E80" s="28">
        <v>0</v>
      </c>
      <c r="F80" s="12">
        <f>IF(E80=0,100,0)</f>
        <v>100</v>
      </c>
    </row>
    <row r="81" spans="1:6" ht="42.75" customHeight="1">
      <c r="A81" s="90"/>
      <c r="B81" s="91"/>
      <c r="C81" s="5" t="s">
        <v>62</v>
      </c>
      <c r="D81" s="45">
        <v>100</v>
      </c>
      <c r="E81" s="28">
        <v>100</v>
      </c>
      <c r="F81" s="12">
        <f t="shared" si="3"/>
        <v>100</v>
      </c>
    </row>
    <row r="82" spans="1:6" ht="64.5" customHeight="1">
      <c r="A82" s="90">
        <v>4</v>
      </c>
      <c r="B82" s="91" t="s">
        <v>50</v>
      </c>
      <c r="C82" s="43" t="s">
        <v>62</v>
      </c>
      <c r="D82" s="7">
        <v>100</v>
      </c>
      <c r="E82" s="28">
        <v>100</v>
      </c>
      <c r="F82" s="12">
        <f t="shared" si="3"/>
        <v>100</v>
      </c>
    </row>
    <row r="83" spans="1:6" ht="119.25" customHeight="1">
      <c r="A83" s="90"/>
      <c r="B83" s="91"/>
      <c r="C83" s="43" t="s">
        <v>68</v>
      </c>
      <c r="D83" s="7">
        <v>30</v>
      </c>
      <c r="E83" s="28">
        <v>30</v>
      </c>
      <c r="F83" s="12">
        <f t="shared" si="3"/>
        <v>100</v>
      </c>
    </row>
    <row r="84" spans="1:6" ht="141.75" customHeight="1">
      <c r="A84" s="90"/>
      <c r="B84" s="91"/>
      <c r="C84" s="14" t="s">
        <v>61</v>
      </c>
      <c r="D84" s="7">
        <v>0</v>
      </c>
      <c r="E84" s="28">
        <v>0</v>
      </c>
      <c r="F84" s="12">
        <f>IF(E84=0,100,0)</f>
        <v>100</v>
      </c>
    </row>
    <row r="86" spans="1:6">
      <c r="A86" s="80" t="s">
        <v>73</v>
      </c>
      <c r="B86" s="81"/>
      <c r="C86" s="81"/>
      <c r="D86" s="81"/>
      <c r="E86" s="81"/>
      <c r="F86" s="82"/>
    </row>
    <row r="87" spans="1:6">
      <c r="A87" s="79" t="s">
        <v>110</v>
      </c>
      <c r="B87" s="79"/>
      <c r="C87" s="79"/>
      <c r="D87" s="79"/>
      <c r="E87" s="79"/>
      <c r="F87" s="79"/>
    </row>
    <row r="88" spans="1:6" ht="168.75">
      <c r="A88" s="2" t="s">
        <v>5</v>
      </c>
      <c r="B88" s="3" t="s">
        <v>6</v>
      </c>
      <c r="C88" s="3" t="s">
        <v>7</v>
      </c>
      <c r="D88" s="3" t="s">
        <v>8</v>
      </c>
      <c r="E88" s="3" t="s">
        <v>9</v>
      </c>
      <c r="F88" s="3" t="s">
        <v>10</v>
      </c>
    </row>
    <row r="89" spans="1:6">
      <c r="A89" s="44">
        <v>1</v>
      </c>
      <c r="B89" s="44">
        <v>2</v>
      </c>
      <c r="C89" s="44">
        <v>3</v>
      </c>
      <c r="D89" s="44">
        <v>4</v>
      </c>
      <c r="E89" s="44">
        <v>5</v>
      </c>
      <c r="F89" s="44" t="s">
        <v>11</v>
      </c>
    </row>
    <row r="90" spans="1:6" ht="75" customHeight="1">
      <c r="A90" s="90">
        <v>1</v>
      </c>
      <c r="B90" s="91" t="s">
        <v>64</v>
      </c>
      <c r="C90" s="5" t="s">
        <v>59</v>
      </c>
      <c r="D90" s="45">
        <v>100</v>
      </c>
      <c r="E90" s="29">
        <v>89</v>
      </c>
      <c r="F90" s="12">
        <f>E90/D90*100</f>
        <v>89</v>
      </c>
    </row>
    <row r="91" spans="1:6" ht="70.5" customHeight="1">
      <c r="A91" s="90"/>
      <c r="B91" s="91"/>
      <c r="C91" s="5" t="s">
        <v>60</v>
      </c>
      <c r="D91" s="45">
        <v>100</v>
      </c>
      <c r="E91" s="29">
        <v>89</v>
      </c>
      <c r="F91" s="12">
        <f t="shared" ref="F91:F103" si="4">E91/D91*100</f>
        <v>89</v>
      </c>
    </row>
    <row r="92" spans="1:6" ht="115.5" customHeight="1">
      <c r="A92" s="90"/>
      <c r="B92" s="91"/>
      <c r="C92" s="5" t="s">
        <v>61</v>
      </c>
      <c r="D92" s="45">
        <v>0</v>
      </c>
      <c r="E92" s="29">
        <v>0</v>
      </c>
      <c r="F92" s="12">
        <f>IF(E92=0,100,0)</f>
        <v>100</v>
      </c>
    </row>
    <row r="93" spans="1:6" ht="47.25" customHeight="1">
      <c r="A93" s="90"/>
      <c r="B93" s="91"/>
      <c r="C93" s="5" t="s">
        <v>62</v>
      </c>
      <c r="D93" s="45">
        <v>100</v>
      </c>
      <c r="E93" s="29">
        <v>100</v>
      </c>
      <c r="F93" s="12">
        <f t="shared" si="4"/>
        <v>100</v>
      </c>
    </row>
    <row r="94" spans="1:6" ht="116.25" customHeight="1">
      <c r="A94" s="90">
        <v>2</v>
      </c>
      <c r="B94" s="91" t="s">
        <v>65</v>
      </c>
      <c r="C94" s="5" t="s">
        <v>59</v>
      </c>
      <c r="D94" s="45">
        <v>100</v>
      </c>
      <c r="E94" s="29">
        <v>99</v>
      </c>
      <c r="F94" s="12">
        <f t="shared" si="4"/>
        <v>99</v>
      </c>
    </row>
    <row r="95" spans="1:6" ht="66.75" customHeight="1">
      <c r="A95" s="90"/>
      <c r="B95" s="91"/>
      <c r="C95" s="5" t="s">
        <v>63</v>
      </c>
      <c r="D95" s="45">
        <v>100</v>
      </c>
      <c r="E95" s="29">
        <v>99</v>
      </c>
      <c r="F95" s="12">
        <f t="shared" si="4"/>
        <v>99</v>
      </c>
    </row>
    <row r="96" spans="1:6" ht="124.5" customHeight="1">
      <c r="A96" s="90"/>
      <c r="B96" s="91"/>
      <c r="C96" s="5" t="s">
        <v>61</v>
      </c>
      <c r="D96" s="45">
        <v>0</v>
      </c>
      <c r="E96" s="28">
        <v>0</v>
      </c>
      <c r="F96" s="12">
        <f>IF(E96=0,100,0)</f>
        <v>100</v>
      </c>
    </row>
    <row r="97" spans="1:6" ht="52.5" customHeight="1">
      <c r="A97" s="90"/>
      <c r="B97" s="91"/>
      <c r="C97" s="5" t="s">
        <v>62</v>
      </c>
      <c r="D97" s="45">
        <v>100</v>
      </c>
      <c r="E97" s="28">
        <v>100</v>
      </c>
      <c r="F97" s="12">
        <f t="shared" si="4"/>
        <v>100</v>
      </c>
    </row>
    <row r="98" spans="1:6" ht="81.75" customHeight="1">
      <c r="A98" s="90">
        <v>3</v>
      </c>
      <c r="B98" s="91" t="s">
        <v>66</v>
      </c>
      <c r="C98" s="5" t="s">
        <v>59</v>
      </c>
      <c r="D98" s="45">
        <v>100</v>
      </c>
      <c r="E98" s="28">
        <v>100</v>
      </c>
      <c r="F98" s="12">
        <f t="shared" si="4"/>
        <v>100</v>
      </c>
    </row>
    <row r="99" spans="1:6" ht="108.75" customHeight="1">
      <c r="A99" s="90"/>
      <c r="B99" s="91"/>
      <c r="C99" s="5" t="s">
        <v>67</v>
      </c>
      <c r="D99" s="45">
        <v>100</v>
      </c>
      <c r="E99" s="28">
        <v>100</v>
      </c>
      <c r="F99" s="12">
        <f t="shared" si="4"/>
        <v>100</v>
      </c>
    </row>
    <row r="100" spans="1:6" ht="105" customHeight="1">
      <c r="A100" s="90"/>
      <c r="B100" s="91"/>
      <c r="C100" s="5" t="s">
        <v>61</v>
      </c>
      <c r="D100" s="45">
        <v>0</v>
      </c>
      <c r="E100" s="28">
        <v>0</v>
      </c>
      <c r="F100" s="12">
        <f>IF(E100=0,100,0)</f>
        <v>100</v>
      </c>
    </row>
    <row r="101" spans="1:6" ht="42.75" customHeight="1">
      <c r="A101" s="90"/>
      <c r="B101" s="91"/>
      <c r="C101" s="5" t="s">
        <v>62</v>
      </c>
      <c r="D101" s="45">
        <v>100</v>
      </c>
      <c r="E101" s="28">
        <v>100</v>
      </c>
      <c r="F101" s="12">
        <f t="shared" si="4"/>
        <v>100</v>
      </c>
    </row>
    <row r="102" spans="1:6" ht="64.5" customHeight="1">
      <c r="A102" s="90">
        <v>4</v>
      </c>
      <c r="B102" s="91" t="s">
        <v>50</v>
      </c>
      <c r="C102" s="43" t="s">
        <v>62</v>
      </c>
      <c r="D102" s="7">
        <v>100</v>
      </c>
      <c r="E102" s="28">
        <v>100</v>
      </c>
      <c r="F102" s="12">
        <f t="shared" si="4"/>
        <v>100</v>
      </c>
    </row>
    <row r="103" spans="1:6" ht="119.25" customHeight="1">
      <c r="A103" s="90"/>
      <c r="B103" s="91"/>
      <c r="C103" s="43" t="s">
        <v>68</v>
      </c>
      <c r="D103" s="7">
        <v>30</v>
      </c>
      <c r="E103" s="28">
        <v>0</v>
      </c>
      <c r="F103" s="12">
        <f t="shared" si="4"/>
        <v>0</v>
      </c>
    </row>
    <row r="104" spans="1:6" ht="141.75" customHeight="1">
      <c r="A104" s="90"/>
      <c r="B104" s="91"/>
      <c r="C104" s="14" t="s">
        <v>61</v>
      </c>
      <c r="D104" s="7">
        <v>0</v>
      </c>
      <c r="E104" s="28">
        <v>0</v>
      </c>
      <c r="F104" s="12">
        <f>IF(E104=0,100,0)</f>
        <v>100</v>
      </c>
    </row>
    <row r="106" spans="1:6">
      <c r="A106" s="80" t="s">
        <v>74</v>
      </c>
      <c r="B106" s="81"/>
      <c r="C106" s="81"/>
      <c r="D106" s="81"/>
      <c r="E106" s="81"/>
      <c r="F106" s="82"/>
    </row>
    <row r="107" spans="1:6">
      <c r="A107" s="79" t="s">
        <v>110</v>
      </c>
      <c r="B107" s="79"/>
      <c r="C107" s="79"/>
      <c r="D107" s="79"/>
      <c r="E107" s="79"/>
      <c r="F107" s="79"/>
    </row>
    <row r="108" spans="1:6" ht="168.75">
      <c r="A108" s="2" t="s">
        <v>5</v>
      </c>
      <c r="B108" s="3" t="s">
        <v>6</v>
      </c>
      <c r="C108" s="3" t="s">
        <v>7</v>
      </c>
      <c r="D108" s="3" t="s">
        <v>8</v>
      </c>
      <c r="E108" s="3" t="s">
        <v>9</v>
      </c>
      <c r="F108" s="3" t="s">
        <v>10</v>
      </c>
    </row>
    <row r="109" spans="1:6">
      <c r="A109" s="44">
        <v>1</v>
      </c>
      <c r="B109" s="44">
        <v>2</v>
      </c>
      <c r="C109" s="44">
        <v>3</v>
      </c>
      <c r="D109" s="44">
        <v>4</v>
      </c>
      <c r="E109" s="44">
        <v>5</v>
      </c>
      <c r="F109" s="44" t="s">
        <v>11</v>
      </c>
    </row>
    <row r="110" spans="1:6" ht="75" customHeight="1">
      <c r="A110" s="90">
        <v>1</v>
      </c>
      <c r="B110" s="91" t="s">
        <v>64</v>
      </c>
      <c r="C110" s="5" t="s">
        <v>59</v>
      </c>
      <c r="D110" s="45">
        <v>100</v>
      </c>
      <c r="E110" s="29">
        <v>100</v>
      </c>
      <c r="F110" s="12">
        <f>E110/D110*100</f>
        <v>100</v>
      </c>
    </row>
    <row r="111" spans="1:6" ht="70.5" customHeight="1">
      <c r="A111" s="90"/>
      <c r="B111" s="91"/>
      <c r="C111" s="5" t="s">
        <v>60</v>
      </c>
      <c r="D111" s="45">
        <v>100</v>
      </c>
      <c r="E111" s="29">
        <v>100</v>
      </c>
      <c r="F111" s="12">
        <f t="shared" ref="F111:F123" si="5">E111/D111*100</f>
        <v>100</v>
      </c>
    </row>
    <row r="112" spans="1:6" ht="115.5" customHeight="1">
      <c r="A112" s="90"/>
      <c r="B112" s="91"/>
      <c r="C112" s="5" t="s">
        <v>61</v>
      </c>
      <c r="D112" s="45">
        <v>0</v>
      </c>
      <c r="E112" s="29">
        <v>0</v>
      </c>
      <c r="F112" s="12">
        <f>IF(E112=0,100,0)</f>
        <v>100</v>
      </c>
    </row>
    <row r="113" spans="1:6" ht="47.25" customHeight="1">
      <c r="A113" s="90"/>
      <c r="B113" s="91"/>
      <c r="C113" s="5" t="s">
        <v>62</v>
      </c>
      <c r="D113" s="45">
        <v>100</v>
      </c>
      <c r="E113" s="29">
        <v>100</v>
      </c>
      <c r="F113" s="12">
        <f t="shared" si="5"/>
        <v>100</v>
      </c>
    </row>
    <row r="114" spans="1:6" ht="116.25" customHeight="1">
      <c r="A114" s="90">
        <v>2</v>
      </c>
      <c r="B114" s="91" t="s">
        <v>65</v>
      </c>
      <c r="C114" s="5" t="s">
        <v>59</v>
      </c>
      <c r="D114" s="45">
        <v>100</v>
      </c>
      <c r="E114" s="29">
        <v>100</v>
      </c>
      <c r="F114" s="12">
        <f t="shared" si="5"/>
        <v>100</v>
      </c>
    </row>
    <row r="115" spans="1:6" ht="66.75" customHeight="1">
      <c r="A115" s="90"/>
      <c r="B115" s="91"/>
      <c r="C115" s="5" t="s">
        <v>63</v>
      </c>
      <c r="D115" s="45">
        <v>100</v>
      </c>
      <c r="E115" s="29">
        <v>100</v>
      </c>
      <c r="F115" s="12">
        <f t="shared" si="5"/>
        <v>100</v>
      </c>
    </row>
    <row r="116" spans="1:6" ht="124.5" customHeight="1">
      <c r="A116" s="90"/>
      <c r="B116" s="91"/>
      <c r="C116" s="5" t="s">
        <v>61</v>
      </c>
      <c r="D116" s="45">
        <v>0</v>
      </c>
      <c r="E116" s="28">
        <v>0</v>
      </c>
      <c r="F116" s="12">
        <f>IF(E116=0,100,0)</f>
        <v>100</v>
      </c>
    </row>
    <row r="117" spans="1:6" ht="52.5" customHeight="1">
      <c r="A117" s="90"/>
      <c r="B117" s="91"/>
      <c r="C117" s="5" t="s">
        <v>62</v>
      </c>
      <c r="D117" s="45">
        <v>100</v>
      </c>
      <c r="E117" s="28">
        <v>100</v>
      </c>
      <c r="F117" s="12">
        <f t="shared" si="5"/>
        <v>100</v>
      </c>
    </row>
    <row r="118" spans="1:6" ht="81.75" customHeight="1">
      <c r="A118" s="90">
        <v>3</v>
      </c>
      <c r="B118" s="91" t="s">
        <v>66</v>
      </c>
      <c r="C118" s="5" t="s">
        <v>59</v>
      </c>
      <c r="D118" s="45">
        <v>100</v>
      </c>
      <c r="E118" s="28">
        <v>100</v>
      </c>
      <c r="F118" s="12">
        <f t="shared" si="5"/>
        <v>100</v>
      </c>
    </row>
    <row r="119" spans="1:6" ht="108.75" customHeight="1">
      <c r="A119" s="90"/>
      <c r="B119" s="91"/>
      <c r="C119" s="5" t="s">
        <v>67</v>
      </c>
      <c r="D119" s="45">
        <v>100</v>
      </c>
      <c r="E119" s="28">
        <v>100</v>
      </c>
      <c r="F119" s="12">
        <f t="shared" si="5"/>
        <v>100</v>
      </c>
    </row>
    <row r="120" spans="1:6" ht="105" customHeight="1">
      <c r="A120" s="90"/>
      <c r="B120" s="91"/>
      <c r="C120" s="5" t="s">
        <v>61</v>
      </c>
      <c r="D120" s="45">
        <v>0</v>
      </c>
      <c r="E120" s="28">
        <v>0</v>
      </c>
      <c r="F120" s="12">
        <f>IF(E120=0,100,0)</f>
        <v>100</v>
      </c>
    </row>
    <row r="121" spans="1:6" ht="42.75" customHeight="1">
      <c r="A121" s="90"/>
      <c r="B121" s="91"/>
      <c r="C121" s="5" t="s">
        <v>62</v>
      </c>
      <c r="D121" s="45">
        <v>100</v>
      </c>
      <c r="E121" s="28">
        <v>100</v>
      </c>
      <c r="F121" s="12">
        <f t="shared" si="5"/>
        <v>100</v>
      </c>
    </row>
    <row r="122" spans="1:6" ht="64.5" customHeight="1">
      <c r="A122" s="90">
        <v>4</v>
      </c>
      <c r="B122" s="91" t="s">
        <v>50</v>
      </c>
      <c r="C122" s="43" t="s">
        <v>62</v>
      </c>
      <c r="D122" s="7">
        <v>100</v>
      </c>
      <c r="E122" s="28"/>
      <c r="F122" s="12">
        <f t="shared" si="5"/>
        <v>0</v>
      </c>
    </row>
    <row r="123" spans="1:6" ht="119.25" customHeight="1">
      <c r="A123" s="90"/>
      <c r="B123" s="91"/>
      <c r="C123" s="43" t="s">
        <v>68</v>
      </c>
      <c r="D123" s="7">
        <v>30</v>
      </c>
      <c r="E123" s="28"/>
      <c r="F123" s="12">
        <f t="shared" si="5"/>
        <v>0</v>
      </c>
    </row>
    <row r="124" spans="1:6" ht="141.75" customHeight="1">
      <c r="A124" s="90"/>
      <c r="B124" s="91"/>
      <c r="C124" s="14" t="s">
        <v>61</v>
      </c>
      <c r="D124" s="7">
        <v>0</v>
      </c>
      <c r="E124" s="28"/>
      <c r="F124" s="12">
        <f>IF(E124=0,100,0)</f>
        <v>100</v>
      </c>
    </row>
    <row r="126" spans="1:6">
      <c r="A126" s="80" t="s">
        <v>75</v>
      </c>
      <c r="B126" s="81"/>
      <c r="C126" s="81"/>
      <c r="D126" s="81"/>
      <c r="E126" s="81"/>
      <c r="F126" s="82"/>
    </row>
    <row r="127" spans="1:6">
      <c r="A127" s="79" t="s">
        <v>110</v>
      </c>
      <c r="B127" s="79"/>
      <c r="C127" s="79"/>
      <c r="D127" s="79"/>
      <c r="E127" s="79"/>
      <c r="F127" s="79"/>
    </row>
    <row r="128" spans="1:6" ht="168.75">
      <c r="A128" s="2" t="s">
        <v>5</v>
      </c>
      <c r="B128" s="3" t="s">
        <v>6</v>
      </c>
      <c r="C128" s="3" t="s">
        <v>7</v>
      </c>
      <c r="D128" s="3" t="s">
        <v>8</v>
      </c>
      <c r="E128" s="3" t="s">
        <v>9</v>
      </c>
      <c r="F128" s="3" t="s">
        <v>10</v>
      </c>
    </row>
    <row r="129" spans="1:6">
      <c r="A129" s="44">
        <v>1</v>
      </c>
      <c r="B129" s="44">
        <v>2</v>
      </c>
      <c r="C129" s="44">
        <v>3</v>
      </c>
      <c r="D129" s="44">
        <v>4</v>
      </c>
      <c r="E129" s="44">
        <v>5</v>
      </c>
      <c r="F129" s="44" t="s">
        <v>11</v>
      </c>
    </row>
    <row r="130" spans="1:6" ht="75" customHeight="1">
      <c r="A130" s="90">
        <v>1</v>
      </c>
      <c r="B130" s="91" t="s">
        <v>64</v>
      </c>
      <c r="C130" s="5" t="s">
        <v>59</v>
      </c>
      <c r="D130" s="45">
        <v>100</v>
      </c>
      <c r="E130" s="29">
        <v>100</v>
      </c>
      <c r="F130" s="12">
        <f>E130/D130*100</f>
        <v>100</v>
      </c>
    </row>
    <row r="131" spans="1:6" ht="70.5" customHeight="1">
      <c r="A131" s="90"/>
      <c r="B131" s="91"/>
      <c r="C131" s="5" t="s">
        <v>60</v>
      </c>
      <c r="D131" s="45">
        <v>100</v>
      </c>
      <c r="E131" s="29">
        <v>100</v>
      </c>
      <c r="F131" s="12">
        <f t="shared" ref="F131:F143" si="6">E131/D131*100</f>
        <v>100</v>
      </c>
    </row>
    <row r="132" spans="1:6" ht="115.5" customHeight="1">
      <c r="A132" s="90"/>
      <c r="B132" s="91"/>
      <c r="C132" s="5" t="s">
        <v>61</v>
      </c>
      <c r="D132" s="45">
        <v>0</v>
      </c>
      <c r="E132" s="29">
        <v>0</v>
      </c>
      <c r="F132" s="12">
        <v>100</v>
      </c>
    </row>
    <row r="133" spans="1:6" ht="47.25" customHeight="1">
      <c r="A133" s="90"/>
      <c r="B133" s="91"/>
      <c r="C133" s="5" t="s">
        <v>62</v>
      </c>
      <c r="D133" s="45">
        <v>100</v>
      </c>
      <c r="E133" s="29">
        <v>100</v>
      </c>
      <c r="F133" s="12">
        <f>E10299</f>
        <v>0</v>
      </c>
    </row>
    <row r="134" spans="1:6" ht="116.25" customHeight="1">
      <c r="A134" s="90">
        <v>2</v>
      </c>
      <c r="B134" s="91" t="s">
        <v>65</v>
      </c>
      <c r="C134" s="5" t="s">
        <v>59</v>
      </c>
      <c r="D134" s="45">
        <v>100</v>
      </c>
      <c r="E134" s="29">
        <v>100</v>
      </c>
      <c r="F134" s="12">
        <f t="shared" si="6"/>
        <v>100</v>
      </c>
    </row>
    <row r="135" spans="1:6" ht="66.75" customHeight="1">
      <c r="A135" s="90"/>
      <c r="B135" s="91"/>
      <c r="C135" s="5" t="s">
        <v>63</v>
      </c>
      <c r="D135" s="45">
        <v>100</v>
      </c>
      <c r="E135" s="29">
        <v>100</v>
      </c>
      <c r="F135" s="12">
        <f t="shared" si="6"/>
        <v>100</v>
      </c>
    </row>
    <row r="136" spans="1:6" ht="124.5" customHeight="1">
      <c r="A136" s="90"/>
      <c r="B136" s="91"/>
      <c r="C136" s="5" t="s">
        <v>61</v>
      </c>
      <c r="D136" s="45">
        <v>0</v>
      </c>
      <c r="E136" s="28">
        <v>0</v>
      </c>
      <c r="F136" s="12">
        <f>IF(E136=0,100,0)</f>
        <v>100</v>
      </c>
    </row>
    <row r="137" spans="1:6" ht="52.5" customHeight="1">
      <c r="A137" s="90"/>
      <c r="B137" s="91"/>
      <c r="C137" s="5" t="s">
        <v>62</v>
      </c>
      <c r="D137" s="45">
        <v>100</v>
      </c>
      <c r="E137" s="28">
        <v>100</v>
      </c>
      <c r="F137" s="12">
        <f t="shared" si="6"/>
        <v>100</v>
      </c>
    </row>
    <row r="138" spans="1:6" ht="81.75" customHeight="1">
      <c r="A138" s="90">
        <v>3</v>
      </c>
      <c r="B138" s="91" t="s">
        <v>66</v>
      </c>
      <c r="C138" s="5" t="s">
        <v>59</v>
      </c>
      <c r="D138" s="45">
        <v>100</v>
      </c>
      <c r="E138" s="28">
        <v>100</v>
      </c>
      <c r="F138" s="12">
        <f t="shared" si="6"/>
        <v>100</v>
      </c>
    </row>
    <row r="139" spans="1:6" ht="108.75" customHeight="1">
      <c r="A139" s="90"/>
      <c r="B139" s="91"/>
      <c r="C139" s="5" t="s">
        <v>67</v>
      </c>
      <c r="D139" s="45">
        <v>100</v>
      </c>
      <c r="E139" s="28">
        <v>100</v>
      </c>
      <c r="F139" s="12">
        <f t="shared" si="6"/>
        <v>100</v>
      </c>
    </row>
    <row r="140" spans="1:6" ht="105" customHeight="1">
      <c r="A140" s="90"/>
      <c r="B140" s="91"/>
      <c r="C140" s="5" t="s">
        <v>61</v>
      </c>
      <c r="D140" s="45">
        <v>0</v>
      </c>
      <c r="E140" s="28">
        <v>0</v>
      </c>
      <c r="F140" s="12">
        <f>IF(E140=0,100,0)</f>
        <v>100</v>
      </c>
    </row>
    <row r="141" spans="1:6" ht="42.75" customHeight="1">
      <c r="A141" s="90"/>
      <c r="B141" s="91"/>
      <c r="C141" s="5" t="s">
        <v>62</v>
      </c>
      <c r="D141" s="45">
        <v>100</v>
      </c>
      <c r="E141" s="28">
        <v>100</v>
      </c>
      <c r="F141" s="12">
        <f t="shared" si="6"/>
        <v>100</v>
      </c>
    </row>
    <row r="142" spans="1:6" ht="64.5" hidden="1" customHeight="1">
      <c r="A142" s="90">
        <v>4</v>
      </c>
      <c r="B142" s="91" t="s">
        <v>50</v>
      </c>
      <c r="C142" s="43" t="s">
        <v>62</v>
      </c>
      <c r="D142" s="7">
        <v>100</v>
      </c>
      <c r="E142" s="28"/>
      <c r="F142" s="12">
        <f t="shared" si="6"/>
        <v>0</v>
      </c>
    </row>
    <row r="143" spans="1:6" ht="119.25" hidden="1" customHeight="1">
      <c r="A143" s="90"/>
      <c r="B143" s="91"/>
      <c r="C143" s="43" t="s">
        <v>68</v>
      </c>
      <c r="D143" s="7">
        <v>30</v>
      </c>
      <c r="E143" s="28"/>
      <c r="F143" s="12">
        <f t="shared" si="6"/>
        <v>0</v>
      </c>
    </row>
    <row r="144" spans="1:6" ht="141.75" hidden="1" customHeight="1">
      <c r="A144" s="90"/>
      <c r="B144" s="91"/>
      <c r="C144" s="14" t="s">
        <v>61</v>
      </c>
      <c r="D144" s="7">
        <v>0</v>
      </c>
      <c r="E144" s="28"/>
      <c r="F144" s="12">
        <f>IF(E144=0,100,0)</f>
        <v>100</v>
      </c>
    </row>
    <row r="146" spans="1:6">
      <c r="A146" s="80" t="s">
        <v>76</v>
      </c>
      <c r="B146" s="81"/>
      <c r="C146" s="81"/>
      <c r="D146" s="81"/>
      <c r="E146" s="81"/>
      <c r="F146" s="82"/>
    </row>
    <row r="147" spans="1:6">
      <c r="A147" s="79" t="s">
        <v>110</v>
      </c>
      <c r="B147" s="79"/>
      <c r="C147" s="79"/>
      <c r="D147" s="79"/>
      <c r="E147" s="79"/>
      <c r="F147" s="79"/>
    </row>
    <row r="148" spans="1:6" ht="168.75">
      <c r="A148" s="2" t="s">
        <v>5</v>
      </c>
      <c r="B148" s="3" t="s">
        <v>6</v>
      </c>
      <c r="C148" s="3" t="s">
        <v>7</v>
      </c>
      <c r="D148" s="3" t="s">
        <v>8</v>
      </c>
      <c r="E148" s="3" t="s">
        <v>9</v>
      </c>
      <c r="F148" s="3" t="s">
        <v>10</v>
      </c>
    </row>
    <row r="149" spans="1:6">
      <c r="A149" s="44">
        <v>1</v>
      </c>
      <c r="B149" s="44">
        <v>2</v>
      </c>
      <c r="C149" s="44">
        <v>3</v>
      </c>
      <c r="D149" s="44">
        <v>4</v>
      </c>
      <c r="E149" s="44">
        <v>5</v>
      </c>
      <c r="F149" s="44" t="s">
        <v>11</v>
      </c>
    </row>
    <row r="150" spans="1:6" ht="75" customHeight="1">
      <c r="A150" s="90">
        <v>1</v>
      </c>
      <c r="B150" s="91" t="s">
        <v>64</v>
      </c>
      <c r="C150" s="5" t="s">
        <v>59</v>
      </c>
      <c r="D150" s="45">
        <v>100</v>
      </c>
      <c r="E150" s="29">
        <v>100</v>
      </c>
      <c r="F150" s="12">
        <f>E150/D150*100</f>
        <v>100</v>
      </c>
    </row>
    <row r="151" spans="1:6" ht="70.5" customHeight="1">
      <c r="A151" s="90"/>
      <c r="B151" s="91"/>
      <c r="C151" s="5" t="s">
        <v>60</v>
      </c>
      <c r="D151" s="45">
        <v>100</v>
      </c>
      <c r="E151" s="29">
        <v>100</v>
      </c>
      <c r="F151" s="12">
        <f t="shared" ref="F151:F163" si="7">E151/D151*100</f>
        <v>100</v>
      </c>
    </row>
    <row r="152" spans="1:6" ht="115.5" customHeight="1">
      <c r="A152" s="90"/>
      <c r="B152" s="91"/>
      <c r="C152" s="5" t="s">
        <v>61</v>
      </c>
      <c r="D152" s="45">
        <v>0</v>
      </c>
      <c r="E152" s="29">
        <v>0</v>
      </c>
      <c r="F152" s="12">
        <f>IF(E152=0,100,0)</f>
        <v>100</v>
      </c>
    </row>
    <row r="153" spans="1:6" ht="47.25" customHeight="1">
      <c r="A153" s="90"/>
      <c r="B153" s="91"/>
      <c r="C153" s="5" t="s">
        <v>62</v>
      </c>
      <c r="D153" s="45">
        <v>100</v>
      </c>
      <c r="E153" s="29">
        <v>100</v>
      </c>
      <c r="F153" s="12">
        <f t="shared" si="7"/>
        <v>100</v>
      </c>
    </row>
    <row r="154" spans="1:6" ht="116.25" customHeight="1">
      <c r="A154" s="90">
        <v>2</v>
      </c>
      <c r="B154" s="91" t="s">
        <v>65</v>
      </c>
      <c r="C154" s="5" t="s">
        <v>59</v>
      </c>
      <c r="D154" s="45">
        <v>100</v>
      </c>
      <c r="E154" s="29">
        <v>100</v>
      </c>
      <c r="F154" s="12">
        <f t="shared" si="7"/>
        <v>100</v>
      </c>
    </row>
    <row r="155" spans="1:6" ht="66.75" customHeight="1">
      <c r="A155" s="90"/>
      <c r="B155" s="91"/>
      <c r="C155" s="5" t="s">
        <v>63</v>
      </c>
      <c r="D155" s="45">
        <v>100</v>
      </c>
      <c r="E155" s="29">
        <v>100</v>
      </c>
      <c r="F155" s="12">
        <f t="shared" si="7"/>
        <v>100</v>
      </c>
    </row>
    <row r="156" spans="1:6" ht="124.5" customHeight="1">
      <c r="A156" s="90"/>
      <c r="B156" s="91"/>
      <c r="C156" s="5" t="s">
        <v>61</v>
      </c>
      <c r="D156" s="45">
        <v>0</v>
      </c>
      <c r="E156" s="28">
        <v>0</v>
      </c>
      <c r="F156" s="12">
        <f>IF(E156=0,100,0)</f>
        <v>100</v>
      </c>
    </row>
    <row r="157" spans="1:6" ht="52.5" customHeight="1">
      <c r="A157" s="90"/>
      <c r="B157" s="91"/>
      <c r="C157" s="5" t="s">
        <v>62</v>
      </c>
      <c r="D157" s="45">
        <v>100</v>
      </c>
      <c r="E157" s="28">
        <v>100</v>
      </c>
      <c r="F157" s="12">
        <f t="shared" si="7"/>
        <v>100</v>
      </c>
    </row>
    <row r="158" spans="1:6" ht="81.75" customHeight="1">
      <c r="A158" s="90">
        <v>3</v>
      </c>
      <c r="B158" s="91" t="s">
        <v>66</v>
      </c>
      <c r="C158" s="5" t="s">
        <v>59</v>
      </c>
      <c r="D158" s="45">
        <v>100</v>
      </c>
      <c r="E158" s="28">
        <v>100</v>
      </c>
      <c r="F158" s="12">
        <f t="shared" si="7"/>
        <v>100</v>
      </c>
    </row>
    <row r="159" spans="1:6" ht="108.75" customHeight="1">
      <c r="A159" s="90"/>
      <c r="B159" s="91"/>
      <c r="C159" s="5" t="s">
        <v>67</v>
      </c>
      <c r="D159" s="45">
        <v>100</v>
      </c>
      <c r="E159" s="28">
        <v>100</v>
      </c>
      <c r="F159" s="12">
        <f t="shared" si="7"/>
        <v>100</v>
      </c>
    </row>
    <row r="160" spans="1:6" ht="105" customHeight="1">
      <c r="A160" s="90"/>
      <c r="B160" s="91"/>
      <c r="C160" s="5" t="s">
        <v>61</v>
      </c>
      <c r="D160" s="45">
        <v>0</v>
      </c>
      <c r="E160" s="28">
        <v>0</v>
      </c>
      <c r="F160" s="12">
        <f>IF(E160=0,100,0)</f>
        <v>100</v>
      </c>
    </row>
    <row r="161" spans="1:6" ht="42.75" customHeight="1">
      <c r="A161" s="90"/>
      <c r="B161" s="91"/>
      <c r="C161" s="5" t="s">
        <v>62</v>
      </c>
      <c r="D161" s="45">
        <v>100</v>
      </c>
      <c r="E161" s="28">
        <v>100</v>
      </c>
      <c r="F161" s="12">
        <f t="shared" si="7"/>
        <v>100</v>
      </c>
    </row>
    <row r="162" spans="1:6" ht="64.5" customHeight="1">
      <c r="A162" s="90">
        <v>4</v>
      </c>
      <c r="B162" s="91" t="s">
        <v>50</v>
      </c>
      <c r="C162" s="43" t="s">
        <v>62</v>
      </c>
      <c r="D162" s="7">
        <v>100</v>
      </c>
      <c r="E162" s="28">
        <v>100</v>
      </c>
      <c r="F162" s="12">
        <f t="shared" si="7"/>
        <v>100</v>
      </c>
    </row>
    <row r="163" spans="1:6" ht="119.25" customHeight="1">
      <c r="A163" s="90"/>
      <c r="B163" s="91"/>
      <c r="C163" s="43" t="s">
        <v>68</v>
      </c>
      <c r="D163" s="7">
        <v>30</v>
      </c>
      <c r="E163" s="28">
        <v>29</v>
      </c>
      <c r="F163" s="12">
        <f t="shared" si="7"/>
        <v>96.666666666666671</v>
      </c>
    </row>
    <row r="164" spans="1:6" ht="141.75" customHeight="1">
      <c r="A164" s="90"/>
      <c r="B164" s="91"/>
      <c r="C164" s="14" t="s">
        <v>61</v>
      </c>
      <c r="D164" s="7">
        <v>0</v>
      </c>
      <c r="E164" s="28">
        <v>0</v>
      </c>
      <c r="F164" s="12">
        <f>IF(E164=0,100,0)</f>
        <v>100</v>
      </c>
    </row>
    <row r="166" spans="1:6">
      <c r="A166" s="80" t="s">
        <v>77</v>
      </c>
      <c r="B166" s="81"/>
      <c r="C166" s="81"/>
      <c r="D166" s="81"/>
      <c r="E166" s="81"/>
      <c r="F166" s="82"/>
    </row>
    <row r="167" spans="1:6">
      <c r="A167" s="79" t="s">
        <v>110</v>
      </c>
      <c r="B167" s="79"/>
      <c r="C167" s="79"/>
      <c r="D167" s="79"/>
      <c r="E167" s="79"/>
      <c r="F167" s="79"/>
    </row>
    <row r="168" spans="1:6" ht="168.75">
      <c r="A168" s="2" t="s">
        <v>5</v>
      </c>
      <c r="B168" s="3" t="s">
        <v>6</v>
      </c>
      <c r="C168" s="3" t="s">
        <v>7</v>
      </c>
      <c r="D168" s="3" t="s">
        <v>8</v>
      </c>
      <c r="E168" s="3" t="s">
        <v>9</v>
      </c>
      <c r="F168" s="3" t="s">
        <v>10</v>
      </c>
    </row>
    <row r="169" spans="1:6">
      <c r="A169" s="44">
        <v>1</v>
      </c>
      <c r="B169" s="44">
        <v>2</v>
      </c>
      <c r="C169" s="44">
        <v>3</v>
      </c>
      <c r="D169" s="44">
        <v>4</v>
      </c>
      <c r="E169" s="44">
        <v>5</v>
      </c>
      <c r="F169" s="44" t="s">
        <v>11</v>
      </c>
    </row>
    <row r="170" spans="1:6" ht="75" customHeight="1">
      <c r="A170" s="90">
        <v>1</v>
      </c>
      <c r="B170" s="91" t="s">
        <v>64</v>
      </c>
      <c r="C170" s="5" t="s">
        <v>59</v>
      </c>
      <c r="D170" s="45">
        <v>100</v>
      </c>
      <c r="E170" s="29">
        <v>99.5</v>
      </c>
      <c r="F170" s="12">
        <f>E170/D170*100</f>
        <v>99.5</v>
      </c>
    </row>
    <row r="171" spans="1:6" ht="70.5" customHeight="1">
      <c r="A171" s="90"/>
      <c r="B171" s="91"/>
      <c r="C171" s="5" t="s">
        <v>60</v>
      </c>
      <c r="D171" s="45">
        <v>100</v>
      </c>
      <c r="E171" s="29">
        <v>99.5</v>
      </c>
      <c r="F171" s="12">
        <f t="shared" ref="F171:F183" si="8">E171/D171*100</f>
        <v>99.5</v>
      </c>
    </row>
    <row r="172" spans="1:6" ht="115.5" customHeight="1">
      <c r="A172" s="90"/>
      <c r="B172" s="91"/>
      <c r="C172" s="5" t="s">
        <v>61</v>
      </c>
      <c r="D172" s="45">
        <v>0</v>
      </c>
      <c r="E172" s="29">
        <v>0</v>
      </c>
      <c r="F172" s="12">
        <f>IF(E172=0,100,0)</f>
        <v>100</v>
      </c>
    </row>
    <row r="173" spans="1:6" ht="47.25" customHeight="1">
      <c r="A173" s="90"/>
      <c r="B173" s="91"/>
      <c r="C173" s="5" t="s">
        <v>62</v>
      </c>
      <c r="D173" s="45">
        <v>100</v>
      </c>
      <c r="E173" s="29">
        <v>100</v>
      </c>
      <c r="F173" s="12">
        <f t="shared" si="8"/>
        <v>100</v>
      </c>
    </row>
    <row r="174" spans="1:6" ht="116.25" customHeight="1">
      <c r="A174" s="90">
        <v>2</v>
      </c>
      <c r="B174" s="91" t="s">
        <v>65</v>
      </c>
      <c r="C174" s="5" t="s">
        <v>59</v>
      </c>
      <c r="D174" s="45">
        <v>100</v>
      </c>
      <c r="E174" s="29">
        <v>99.8</v>
      </c>
      <c r="F174" s="12">
        <f t="shared" si="8"/>
        <v>99.8</v>
      </c>
    </row>
    <row r="175" spans="1:6" ht="66.75" customHeight="1">
      <c r="A175" s="90"/>
      <c r="B175" s="91"/>
      <c r="C175" s="5" t="s">
        <v>63</v>
      </c>
      <c r="D175" s="45">
        <v>100</v>
      </c>
      <c r="E175" s="29">
        <v>99.8</v>
      </c>
      <c r="F175" s="12">
        <f t="shared" si="8"/>
        <v>99.8</v>
      </c>
    </row>
    <row r="176" spans="1:6" ht="124.5" customHeight="1">
      <c r="A176" s="90"/>
      <c r="B176" s="91"/>
      <c r="C176" s="5" t="s">
        <v>61</v>
      </c>
      <c r="D176" s="45">
        <v>0</v>
      </c>
      <c r="E176" s="28">
        <v>0</v>
      </c>
      <c r="F176" s="12">
        <f>IF(E176=0,100,0)</f>
        <v>100</v>
      </c>
    </row>
    <row r="177" spans="1:6" ht="52.5" customHeight="1">
      <c r="A177" s="90"/>
      <c r="B177" s="91"/>
      <c r="C177" s="5" t="s">
        <v>62</v>
      </c>
      <c r="D177" s="45">
        <v>100</v>
      </c>
      <c r="E177" s="28">
        <v>100</v>
      </c>
      <c r="F177" s="12">
        <f t="shared" si="8"/>
        <v>100</v>
      </c>
    </row>
    <row r="178" spans="1:6" ht="81.75" customHeight="1">
      <c r="A178" s="90">
        <v>3</v>
      </c>
      <c r="B178" s="91" t="s">
        <v>66</v>
      </c>
      <c r="C178" s="5" t="s">
        <v>59</v>
      </c>
      <c r="D178" s="45">
        <v>100</v>
      </c>
      <c r="E178" s="28">
        <v>100</v>
      </c>
      <c r="F178" s="12">
        <f t="shared" si="8"/>
        <v>100</v>
      </c>
    </row>
    <row r="179" spans="1:6" ht="108.75" customHeight="1">
      <c r="A179" s="90"/>
      <c r="B179" s="91"/>
      <c r="C179" s="5" t="s">
        <v>67</v>
      </c>
      <c r="D179" s="45">
        <v>100</v>
      </c>
      <c r="E179" s="28">
        <v>100</v>
      </c>
      <c r="F179" s="12">
        <f t="shared" si="8"/>
        <v>100</v>
      </c>
    </row>
    <row r="180" spans="1:6" ht="105" customHeight="1">
      <c r="A180" s="90"/>
      <c r="B180" s="91"/>
      <c r="C180" s="5" t="s">
        <v>61</v>
      </c>
      <c r="D180" s="45">
        <v>0</v>
      </c>
      <c r="E180" s="28">
        <v>0</v>
      </c>
      <c r="F180" s="12">
        <f>IF(E180=0,100,0)</f>
        <v>100</v>
      </c>
    </row>
    <row r="181" spans="1:6" ht="42.75" customHeight="1">
      <c r="A181" s="90"/>
      <c r="B181" s="91"/>
      <c r="C181" s="5" t="s">
        <v>62</v>
      </c>
      <c r="D181" s="45">
        <v>100</v>
      </c>
      <c r="E181" s="28">
        <v>100</v>
      </c>
      <c r="F181" s="12">
        <f t="shared" si="8"/>
        <v>100</v>
      </c>
    </row>
    <row r="182" spans="1:6" ht="64.5" customHeight="1">
      <c r="A182" s="90">
        <v>4</v>
      </c>
      <c r="B182" s="91" t="s">
        <v>50</v>
      </c>
      <c r="C182" s="43" t="s">
        <v>62</v>
      </c>
      <c r="D182" s="7">
        <v>100</v>
      </c>
      <c r="E182" s="28">
        <v>0</v>
      </c>
      <c r="F182" s="12">
        <f t="shared" si="8"/>
        <v>0</v>
      </c>
    </row>
    <row r="183" spans="1:6" ht="119.25" customHeight="1">
      <c r="A183" s="90"/>
      <c r="B183" s="91"/>
      <c r="C183" s="43" t="s">
        <v>68</v>
      </c>
      <c r="D183" s="7">
        <v>30</v>
      </c>
      <c r="E183" s="28">
        <v>0</v>
      </c>
      <c r="F183" s="12">
        <f t="shared" si="8"/>
        <v>0</v>
      </c>
    </row>
    <row r="184" spans="1:6" ht="141.75" customHeight="1">
      <c r="A184" s="90"/>
      <c r="B184" s="91"/>
      <c r="C184" s="14" t="s">
        <v>61</v>
      </c>
      <c r="D184" s="7">
        <v>0</v>
      </c>
      <c r="E184" s="28">
        <v>0</v>
      </c>
      <c r="F184" s="12">
        <f>IF(E184=0,100,0)</f>
        <v>100</v>
      </c>
    </row>
    <row r="186" spans="1:6">
      <c r="A186" s="80" t="s">
        <v>78</v>
      </c>
      <c r="B186" s="81"/>
      <c r="C186" s="81"/>
      <c r="D186" s="81"/>
      <c r="E186" s="81"/>
      <c r="F186" s="82"/>
    </row>
    <row r="187" spans="1:6">
      <c r="A187" s="79" t="s">
        <v>110</v>
      </c>
      <c r="B187" s="79"/>
      <c r="C187" s="79"/>
      <c r="D187" s="79"/>
      <c r="E187" s="79"/>
      <c r="F187" s="79"/>
    </row>
    <row r="188" spans="1:6" ht="168.75">
      <c r="A188" s="2" t="s">
        <v>5</v>
      </c>
      <c r="B188" s="3" t="s">
        <v>6</v>
      </c>
      <c r="C188" s="3" t="s">
        <v>7</v>
      </c>
      <c r="D188" s="3" t="s">
        <v>8</v>
      </c>
      <c r="E188" s="3" t="s">
        <v>9</v>
      </c>
      <c r="F188" s="3" t="s">
        <v>10</v>
      </c>
    </row>
    <row r="189" spans="1:6">
      <c r="A189" s="44">
        <v>1</v>
      </c>
      <c r="B189" s="44">
        <v>2</v>
      </c>
      <c r="C189" s="44">
        <v>3</v>
      </c>
      <c r="D189" s="44">
        <v>4</v>
      </c>
      <c r="E189" s="44">
        <v>5</v>
      </c>
      <c r="F189" s="44" t="s">
        <v>11</v>
      </c>
    </row>
    <row r="190" spans="1:6" ht="75" customHeight="1">
      <c r="A190" s="90">
        <v>1</v>
      </c>
      <c r="B190" s="91" t="s">
        <v>64</v>
      </c>
      <c r="C190" s="5" t="s">
        <v>59</v>
      </c>
      <c r="D190" s="45">
        <v>100</v>
      </c>
      <c r="E190" s="29">
        <v>99.7</v>
      </c>
      <c r="F190" s="12">
        <f>E190/D190*100</f>
        <v>99.7</v>
      </c>
    </row>
    <row r="191" spans="1:6" ht="70.5" customHeight="1">
      <c r="A191" s="90"/>
      <c r="B191" s="91"/>
      <c r="C191" s="5" t="s">
        <v>60</v>
      </c>
      <c r="D191" s="45">
        <v>100</v>
      </c>
      <c r="E191" s="29">
        <v>98.4</v>
      </c>
      <c r="F191" s="12">
        <f t="shared" ref="F191:F203" si="9">E191/D191*100</f>
        <v>98.4</v>
      </c>
    </row>
    <row r="192" spans="1:6" ht="115.5" customHeight="1">
      <c r="A192" s="90"/>
      <c r="B192" s="91"/>
      <c r="C192" s="5" t="s">
        <v>61</v>
      </c>
      <c r="D192" s="45">
        <v>0</v>
      </c>
      <c r="E192" s="29">
        <v>0</v>
      </c>
      <c r="F192" s="12">
        <f>IF(E192=0,100,0)</f>
        <v>100</v>
      </c>
    </row>
    <row r="193" spans="1:6" ht="47.25" customHeight="1">
      <c r="A193" s="90"/>
      <c r="B193" s="91"/>
      <c r="C193" s="5" t="s">
        <v>62</v>
      </c>
      <c r="D193" s="45">
        <v>100</v>
      </c>
      <c r="E193" s="29">
        <v>100</v>
      </c>
      <c r="F193" s="12">
        <f t="shared" si="9"/>
        <v>100</v>
      </c>
    </row>
    <row r="194" spans="1:6" ht="116.25" customHeight="1">
      <c r="A194" s="90">
        <v>2</v>
      </c>
      <c r="B194" s="91" t="s">
        <v>65</v>
      </c>
      <c r="C194" s="5" t="s">
        <v>59</v>
      </c>
      <c r="D194" s="45">
        <v>100</v>
      </c>
      <c r="E194" s="29">
        <v>99</v>
      </c>
      <c r="F194" s="12">
        <f t="shared" si="9"/>
        <v>99</v>
      </c>
    </row>
    <row r="195" spans="1:6" ht="66.75" customHeight="1">
      <c r="A195" s="90"/>
      <c r="B195" s="91"/>
      <c r="C195" s="5" t="s">
        <v>63</v>
      </c>
      <c r="D195" s="45">
        <v>100</v>
      </c>
      <c r="E195" s="29">
        <v>95.1</v>
      </c>
      <c r="F195" s="12">
        <f t="shared" si="9"/>
        <v>95.1</v>
      </c>
    </row>
    <row r="196" spans="1:6" ht="124.5" customHeight="1">
      <c r="A196" s="90"/>
      <c r="B196" s="91"/>
      <c r="C196" s="5" t="s">
        <v>61</v>
      </c>
      <c r="D196" s="45">
        <v>0</v>
      </c>
      <c r="E196" s="28">
        <v>0</v>
      </c>
      <c r="F196" s="12">
        <f>IF(E196=0,100,0)</f>
        <v>100</v>
      </c>
    </row>
    <row r="197" spans="1:6" ht="52.5" customHeight="1">
      <c r="A197" s="90"/>
      <c r="B197" s="91"/>
      <c r="C197" s="5" t="s">
        <v>62</v>
      </c>
      <c r="D197" s="45">
        <v>100</v>
      </c>
      <c r="E197" s="28">
        <v>100</v>
      </c>
      <c r="F197" s="12">
        <f t="shared" si="9"/>
        <v>100</v>
      </c>
    </row>
    <row r="198" spans="1:6" ht="81.75" customHeight="1">
      <c r="A198" s="90">
        <v>3</v>
      </c>
      <c r="B198" s="91" t="s">
        <v>66</v>
      </c>
      <c r="C198" s="5" t="s">
        <v>59</v>
      </c>
      <c r="D198" s="45">
        <v>100</v>
      </c>
      <c r="E198" s="28">
        <v>100</v>
      </c>
      <c r="F198" s="12">
        <f t="shared" si="9"/>
        <v>100</v>
      </c>
    </row>
    <row r="199" spans="1:6" ht="108.75" customHeight="1">
      <c r="A199" s="90"/>
      <c r="B199" s="91"/>
      <c r="C199" s="5" t="s">
        <v>67</v>
      </c>
      <c r="D199" s="45">
        <v>100</v>
      </c>
      <c r="E199" s="28">
        <v>100</v>
      </c>
      <c r="F199" s="12">
        <f t="shared" si="9"/>
        <v>100</v>
      </c>
    </row>
    <row r="200" spans="1:6" ht="105" customHeight="1">
      <c r="A200" s="90"/>
      <c r="B200" s="91"/>
      <c r="C200" s="5" t="s">
        <v>61</v>
      </c>
      <c r="D200" s="45">
        <v>0</v>
      </c>
      <c r="E200" s="28">
        <v>0</v>
      </c>
      <c r="F200" s="12">
        <f>IF(E200=0,100,0)</f>
        <v>100</v>
      </c>
    </row>
    <row r="201" spans="1:6" ht="42.75" customHeight="1">
      <c r="A201" s="90"/>
      <c r="B201" s="91"/>
      <c r="C201" s="5" t="s">
        <v>62</v>
      </c>
      <c r="D201" s="45">
        <v>100</v>
      </c>
      <c r="E201" s="28">
        <v>100</v>
      </c>
      <c r="F201" s="12">
        <f t="shared" si="9"/>
        <v>100</v>
      </c>
    </row>
    <row r="202" spans="1:6" ht="64.5" customHeight="1">
      <c r="A202" s="90">
        <v>4</v>
      </c>
      <c r="B202" s="91" t="s">
        <v>50</v>
      </c>
      <c r="C202" s="43" t="s">
        <v>62</v>
      </c>
      <c r="D202" s="7">
        <v>100</v>
      </c>
      <c r="E202" s="28">
        <v>100</v>
      </c>
      <c r="F202" s="12">
        <f t="shared" si="9"/>
        <v>100</v>
      </c>
    </row>
    <row r="203" spans="1:6" ht="119.25" customHeight="1">
      <c r="A203" s="90"/>
      <c r="B203" s="91"/>
      <c r="C203" s="43" t="s">
        <v>68</v>
      </c>
      <c r="D203" s="7">
        <v>30</v>
      </c>
      <c r="E203" s="28">
        <v>30</v>
      </c>
      <c r="F203" s="12">
        <f t="shared" si="9"/>
        <v>100</v>
      </c>
    </row>
    <row r="204" spans="1:6" ht="141.75" customHeight="1">
      <c r="A204" s="90"/>
      <c r="B204" s="91"/>
      <c r="C204" s="14" t="s">
        <v>61</v>
      </c>
      <c r="D204" s="7">
        <v>0</v>
      </c>
      <c r="E204" s="28">
        <v>0</v>
      </c>
      <c r="F204" s="12">
        <f>IF(E204=0,100,0)</f>
        <v>100</v>
      </c>
    </row>
    <row r="206" spans="1:6">
      <c r="A206" s="80" t="s">
        <v>79</v>
      </c>
      <c r="B206" s="81"/>
      <c r="C206" s="81"/>
      <c r="D206" s="81"/>
      <c r="E206" s="81"/>
      <c r="F206" s="82"/>
    </row>
    <row r="207" spans="1:6">
      <c r="A207" s="79" t="s">
        <v>110</v>
      </c>
      <c r="B207" s="79"/>
      <c r="C207" s="79"/>
      <c r="D207" s="79"/>
      <c r="E207" s="79"/>
      <c r="F207" s="79"/>
    </row>
    <row r="208" spans="1:6" ht="168.75">
      <c r="A208" s="2" t="s">
        <v>5</v>
      </c>
      <c r="B208" s="3" t="s">
        <v>6</v>
      </c>
      <c r="C208" s="3" t="s">
        <v>7</v>
      </c>
      <c r="D208" s="3" t="s">
        <v>8</v>
      </c>
      <c r="E208" s="3" t="s">
        <v>9</v>
      </c>
      <c r="F208" s="3" t="s">
        <v>10</v>
      </c>
    </row>
    <row r="209" spans="1:6">
      <c r="A209" s="44">
        <v>1</v>
      </c>
      <c r="B209" s="44">
        <v>2</v>
      </c>
      <c r="C209" s="44">
        <v>3</v>
      </c>
      <c r="D209" s="44">
        <v>4</v>
      </c>
      <c r="E209" s="44">
        <v>5</v>
      </c>
      <c r="F209" s="44" t="s">
        <v>11</v>
      </c>
    </row>
    <row r="210" spans="1:6" ht="75" customHeight="1">
      <c r="A210" s="90">
        <v>1</v>
      </c>
      <c r="B210" s="91" t="s">
        <v>64</v>
      </c>
      <c r="C210" s="5" t="s">
        <v>59</v>
      </c>
      <c r="D210" s="45">
        <v>100</v>
      </c>
      <c r="E210" s="29">
        <v>100</v>
      </c>
      <c r="F210" s="12">
        <f>E210/D210*100</f>
        <v>100</v>
      </c>
    </row>
    <row r="211" spans="1:6" ht="70.5" customHeight="1">
      <c r="A211" s="90"/>
      <c r="B211" s="91"/>
      <c r="C211" s="5" t="s">
        <v>60</v>
      </c>
      <c r="D211" s="45">
        <v>100</v>
      </c>
      <c r="E211" s="29">
        <v>100</v>
      </c>
      <c r="F211" s="12">
        <f t="shared" ref="F211:F223" si="10">E211/D211*100</f>
        <v>100</v>
      </c>
    </row>
    <row r="212" spans="1:6" ht="115.5" customHeight="1">
      <c r="A212" s="90"/>
      <c r="B212" s="91"/>
      <c r="C212" s="5" t="s">
        <v>61</v>
      </c>
      <c r="D212" s="45">
        <v>0</v>
      </c>
      <c r="E212" s="29">
        <v>0</v>
      </c>
      <c r="F212" s="12">
        <f>IF(E212=0,100,0)</f>
        <v>100</v>
      </c>
    </row>
    <row r="213" spans="1:6" ht="47.25" customHeight="1">
      <c r="A213" s="90"/>
      <c r="B213" s="91"/>
      <c r="C213" s="5" t="s">
        <v>62</v>
      </c>
      <c r="D213" s="45">
        <v>100</v>
      </c>
      <c r="E213" s="29">
        <v>100</v>
      </c>
      <c r="F213" s="12">
        <f t="shared" si="10"/>
        <v>100</v>
      </c>
    </row>
    <row r="214" spans="1:6" ht="116.25" customHeight="1">
      <c r="A214" s="90">
        <v>2</v>
      </c>
      <c r="B214" s="91" t="s">
        <v>65</v>
      </c>
      <c r="C214" s="5" t="s">
        <v>59</v>
      </c>
      <c r="D214" s="45">
        <v>100</v>
      </c>
      <c r="E214" s="29">
        <v>100</v>
      </c>
      <c r="F214" s="12">
        <f t="shared" si="10"/>
        <v>100</v>
      </c>
    </row>
    <row r="215" spans="1:6" ht="66.75" customHeight="1">
      <c r="A215" s="90"/>
      <c r="B215" s="91"/>
      <c r="C215" s="5" t="s">
        <v>63</v>
      </c>
      <c r="D215" s="45">
        <v>100</v>
      </c>
      <c r="E215" s="29">
        <v>100</v>
      </c>
      <c r="F215" s="12">
        <f t="shared" si="10"/>
        <v>100</v>
      </c>
    </row>
    <row r="216" spans="1:6" ht="124.5" customHeight="1">
      <c r="A216" s="90"/>
      <c r="B216" s="91"/>
      <c r="C216" s="5" t="s">
        <v>61</v>
      </c>
      <c r="D216" s="45">
        <v>0</v>
      </c>
      <c r="E216" s="28">
        <v>0</v>
      </c>
      <c r="F216" s="12">
        <f>IF(E216=0,100,0)</f>
        <v>100</v>
      </c>
    </row>
    <row r="217" spans="1:6" ht="52.5" customHeight="1">
      <c r="A217" s="90"/>
      <c r="B217" s="91"/>
      <c r="C217" s="5" t="s">
        <v>62</v>
      </c>
      <c r="D217" s="45">
        <v>100</v>
      </c>
      <c r="E217" s="28">
        <v>100</v>
      </c>
      <c r="F217" s="12">
        <f t="shared" si="10"/>
        <v>100</v>
      </c>
    </row>
    <row r="218" spans="1:6" ht="81.75" customHeight="1">
      <c r="A218" s="90">
        <v>3</v>
      </c>
      <c r="B218" s="91" t="s">
        <v>66</v>
      </c>
      <c r="C218" s="5" t="s">
        <v>59</v>
      </c>
      <c r="D218" s="45">
        <v>100</v>
      </c>
      <c r="E218" s="28">
        <v>100</v>
      </c>
      <c r="F218" s="12">
        <f t="shared" si="10"/>
        <v>100</v>
      </c>
    </row>
    <row r="219" spans="1:6" ht="108.75" customHeight="1">
      <c r="A219" s="90"/>
      <c r="B219" s="91"/>
      <c r="C219" s="5" t="s">
        <v>67</v>
      </c>
      <c r="D219" s="45">
        <v>100</v>
      </c>
      <c r="E219" s="28">
        <v>100</v>
      </c>
      <c r="F219" s="12">
        <f t="shared" si="10"/>
        <v>100</v>
      </c>
    </row>
    <row r="220" spans="1:6" ht="105" customHeight="1">
      <c r="A220" s="90"/>
      <c r="B220" s="91"/>
      <c r="C220" s="5" t="s">
        <v>61</v>
      </c>
      <c r="D220" s="45">
        <v>0</v>
      </c>
      <c r="E220" s="28">
        <v>0</v>
      </c>
      <c r="F220" s="12">
        <f>IF(E220=0,100,0)</f>
        <v>100</v>
      </c>
    </row>
    <row r="221" spans="1:6" ht="42.75" customHeight="1">
      <c r="A221" s="90"/>
      <c r="B221" s="91"/>
      <c r="C221" s="5" t="s">
        <v>62</v>
      </c>
      <c r="D221" s="45">
        <v>100</v>
      </c>
      <c r="E221" s="28">
        <v>100</v>
      </c>
      <c r="F221" s="12">
        <f t="shared" si="10"/>
        <v>100</v>
      </c>
    </row>
    <row r="222" spans="1:6" ht="64.5" customHeight="1">
      <c r="A222" s="90">
        <v>4</v>
      </c>
      <c r="B222" s="91" t="s">
        <v>50</v>
      </c>
      <c r="C222" s="43" t="s">
        <v>62</v>
      </c>
      <c r="D222" s="7">
        <v>100</v>
      </c>
      <c r="E222" s="28"/>
      <c r="F222" s="12">
        <f t="shared" si="10"/>
        <v>0</v>
      </c>
    </row>
    <row r="223" spans="1:6" ht="119.25" customHeight="1">
      <c r="A223" s="90"/>
      <c r="B223" s="91"/>
      <c r="C223" s="43" t="s">
        <v>68</v>
      </c>
      <c r="D223" s="7">
        <v>30</v>
      </c>
      <c r="E223" s="28"/>
      <c r="F223" s="12">
        <f t="shared" si="10"/>
        <v>0</v>
      </c>
    </row>
    <row r="224" spans="1:6" ht="141.75" customHeight="1">
      <c r="A224" s="90"/>
      <c r="B224" s="91"/>
      <c r="C224" s="14" t="s">
        <v>61</v>
      </c>
      <c r="D224" s="7">
        <v>0</v>
      </c>
      <c r="E224" s="28"/>
      <c r="F224" s="12">
        <f>IF(E224=0,100,0)</f>
        <v>100</v>
      </c>
    </row>
    <row r="226" spans="1:6">
      <c r="A226" s="80" t="s">
        <v>80</v>
      </c>
      <c r="B226" s="81"/>
      <c r="C226" s="81"/>
      <c r="D226" s="81"/>
      <c r="E226" s="81"/>
      <c r="F226" s="82"/>
    </row>
    <row r="227" spans="1:6">
      <c r="A227" s="79" t="s">
        <v>110</v>
      </c>
      <c r="B227" s="79"/>
      <c r="C227" s="79"/>
      <c r="D227" s="79"/>
      <c r="E227" s="79"/>
      <c r="F227" s="79"/>
    </row>
    <row r="228" spans="1:6" ht="168.75">
      <c r="A228" s="2" t="s">
        <v>5</v>
      </c>
      <c r="B228" s="3" t="s">
        <v>6</v>
      </c>
      <c r="C228" s="3" t="s">
        <v>7</v>
      </c>
      <c r="D228" s="3" t="s">
        <v>8</v>
      </c>
      <c r="E228" s="3" t="s">
        <v>9</v>
      </c>
      <c r="F228" s="3" t="s">
        <v>10</v>
      </c>
    </row>
    <row r="229" spans="1:6">
      <c r="A229" s="44">
        <v>1</v>
      </c>
      <c r="B229" s="44">
        <v>2</v>
      </c>
      <c r="C229" s="44">
        <v>3</v>
      </c>
      <c r="D229" s="44">
        <v>4</v>
      </c>
      <c r="E229" s="44">
        <v>5</v>
      </c>
      <c r="F229" s="44" t="s">
        <v>11</v>
      </c>
    </row>
    <row r="230" spans="1:6" ht="75" customHeight="1">
      <c r="A230" s="90">
        <v>1</v>
      </c>
      <c r="B230" s="91" t="s">
        <v>64</v>
      </c>
      <c r="C230" s="5" t="s">
        <v>59</v>
      </c>
      <c r="D230" s="45">
        <v>100</v>
      </c>
      <c r="E230" s="29">
        <v>0</v>
      </c>
      <c r="F230" s="12">
        <f>E230/D230*100</f>
        <v>0</v>
      </c>
    </row>
    <row r="231" spans="1:6" ht="70.5" customHeight="1">
      <c r="A231" s="90"/>
      <c r="B231" s="91"/>
      <c r="C231" s="5" t="s">
        <v>60</v>
      </c>
      <c r="D231" s="45">
        <v>100</v>
      </c>
      <c r="E231" s="29">
        <v>0</v>
      </c>
      <c r="F231" s="12">
        <f t="shared" ref="F231:F243" si="11">E231/D231*100</f>
        <v>0</v>
      </c>
    </row>
    <row r="232" spans="1:6" ht="115.5" customHeight="1">
      <c r="A232" s="90"/>
      <c r="B232" s="91"/>
      <c r="C232" s="5" t="s">
        <v>61</v>
      </c>
      <c r="D232" s="45">
        <v>0</v>
      </c>
      <c r="E232" s="29">
        <v>0</v>
      </c>
      <c r="F232" s="12">
        <f>IF(E232=0,100,0)</f>
        <v>100</v>
      </c>
    </row>
    <row r="233" spans="1:6" ht="47.25" customHeight="1">
      <c r="A233" s="90"/>
      <c r="B233" s="91"/>
      <c r="C233" s="5" t="s">
        <v>62</v>
      </c>
      <c r="D233" s="45">
        <v>100</v>
      </c>
      <c r="E233" s="29">
        <v>0</v>
      </c>
      <c r="F233" s="12">
        <f t="shared" si="11"/>
        <v>0</v>
      </c>
    </row>
    <row r="234" spans="1:6" ht="116.25" customHeight="1">
      <c r="A234" s="90">
        <v>2</v>
      </c>
      <c r="B234" s="91" t="s">
        <v>65</v>
      </c>
      <c r="C234" s="5" t="s">
        <v>59</v>
      </c>
      <c r="D234" s="45">
        <v>100</v>
      </c>
      <c r="E234" s="29">
        <v>90</v>
      </c>
      <c r="F234" s="12">
        <f t="shared" si="11"/>
        <v>90</v>
      </c>
    </row>
    <row r="235" spans="1:6" ht="66.75" customHeight="1">
      <c r="A235" s="90"/>
      <c r="B235" s="91"/>
      <c r="C235" s="5" t="s">
        <v>63</v>
      </c>
      <c r="D235" s="45">
        <v>100</v>
      </c>
      <c r="E235" s="29"/>
      <c r="F235" s="12">
        <f t="shared" si="11"/>
        <v>0</v>
      </c>
    </row>
    <row r="236" spans="1:6" ht="124.5" customHeight="1">
      <c r="A236" s="90"/>
      <c r="B236" s="91"/>
      <c r="C236" s="5" t="s">
        <v>61</v>
      </c>
      <c r="D236" s="45">
        <v>0</v>
      </c>
      <c r="E236" s="28"/>
      <c r="F236" s="12">
        <f>IF(E236=0,100,0)</f>
        <v>100</v>
      </c>
    </row>
    <row r="237" spans="1:6" ht="52.5" customHeight="1">
      <c r="A237" s="90"/>
      <c r="B237" s="91"/>
      <c r="C237" s="5" t="s">
        <v>62</v>
      </c>
      <c r="D237" s="45">
        <v>100</v>
      </c>
      <c r="E237" s="28">
        <v>93</v>
      </c>
      <c r="F237" s="12">
        <f t="shared" si="11"/>
        <v>93</v>
      </c>
    </row>
    <row r="238" spans="1:6" ht="81.75" customHeight="1">
      <c r="A238" s="90">
        <v>3</v>
      </c>
      <c r="B238" s="91" t="s">
        <v>66</v>
      </c>
      <c r="C238" s="5" t="s">
        <v>59</v>
      </c>
      <c r="D238" s="45">
        <v>100</v>
      </c>
      <c r="E238" s="28">
        <v>90</v>
      </c>
      <c r="F238" s="12">
        <f t="shared" si="11"/>
        <v>90</v>
      </c>
    </row>
    <row r="239" spans="1:6" ht="108.75" customHeight="1">
      <c r="A239" s="90"/>
      <c r="B239" s="91"/>
      <c r="C239" s="5" t="s">
        <v>67</v>
      </c>
      <c r="D239" s="45">
        <v>100</v>
      </c>
      <c r="E239" s="28"/>
      <c r="F239" s="12">
        <f t="shared" si="11"/>
        <v>0</v>
      </c>
    </row>
    <row r="240" spans="1:6" ht="105" customHeight="1">
      <c r="A240" s="90"/>
      <c r="B240" s="91"/>
      <c r="C240" s="5" t="s">
        <v>61</v>
      </c>
      <c r="D240" s="45">
        <v>0</v>
      </c>
      <c r="E240" s="28"/>
      <c r="F240" s="12">
        <f>IF(E240=0,100,0)</f>
        <v>100</v>
      </c>
    </row>
    <row r="241" spans="1:6" ht="42.75" customHeight="1">
      <c r="A241" s="90"/>
      <c r="B241" s="91"/>
      <c r="C241" s="5" t="s">
        <v>62</v>
      </c>
      <c r="D241" s="45">
        <v>100</v>
      </c>
      <c r="E241" s="28">
        <v>93</v>
      </c>
      <c r="F241" s="12">
        <f t="shared" si="11"/>
        <v>93</v>
      </c>
    </row>
    <row r="242" spans="1:6" ht="64.5" customHeight="1">
      <c r="A242" s="90">
        <v>4</v>
      </c>
      <c r="B242" s="91" t="s">
        <v>50</v>
      </c>
      <c r="C242" s="43" t="s">
        <v>62</v>
      </c>
      <c r="D242" s="7">
        <v>100</v>
      </c>
      <c r="E242" s="28">
        <v>100</v>
      </c>
      <c r="F242" s="12">
        <f t="shared" si="11"/>
        <v>100</v>
      </c>
    </row>
    <row r="243" spans="1:6" ht="119.25" customHeight="1">
      <c r="A243" s="90"/>
      <c r="B243" s="91"/>
      <c r="C243" s="43" t="s">
        <v>68</v>
      </c>
      <c r="D243" s="7">
        <v>30</v>
      </c>
      <c r="E243" s="28">
        <v>24</v>
      </c>
      <c r="F243" s="12">
        <f t="shared" si="11"/>
        <v>80</v>
      </c>
    </row>
    <row r="244" spans="1:6" ht="141.75" customHeight="1">
      <c r="A244" s="90"/>
      <c r="B244" s="91"/>
      <c r="C244" s="14" t="s">
        <v>61</v>
      </c>
      <c r="D244" s="7">
        <v>0</v>
      </c>
      <c r="E244" s="28">
        <v>0</v>
      </c>
      <c r="F244" s="12">
        <f>IF(E244=0,100,0)</f>
        <v>100</v>
      </c>
    </row>
    <row r="246" spans="1:6">
      <c r="A246" s="80" t="s">
        <v>81</v>
      </c>
      <c r="B246" s="81"/>
      <c r="C246" s="81"/>
      <c r="D246" s="81"/>
      <c r="E246" s="81"/>
      <c r="F246" s="82"/>
    </row>
    <row r="247" spans="1:6">
      <c r="A247" s="79" t="s">
        <v>110</v>
      </c>
      <c r="B247" s="79"/>
      <c r="C247" s="79"/>
      <c r="D247" s="79"/>
      <c r="E247" s="79"/>
      <c r="F247" s="79"/>
    </row>
    <row r="248" spans="1:6" ht="168.75">
      <c r="A248" s="2" t="s">
        <v>5</v>
      </c>
      <c r="B248" s="3" t="s">
        <v>6</v>
      </c>
      <c r="C248" s="3" t="s">
        <v>7</v>
      </c>
      <c r="D248" s="3" t="s">
        <v>8</v>
      </c>
      <c r="E248" s="3" t="s">
        <v>9</v>
      </c>
      <c r="F248" s="3" t="s">
        <v>10</v>
      </c>
    </row>
    <row r="249" spans="1:6">
      <c r="A249" s="44">
        <v>1</v>
      </c>
      <c r="B249" s="44">
        <v>2</v>
      </c>
      <c r="C249" s="44">
        <v>3</v>
      </c>
      <c r="D249" s="44">
        <v>4</v>
      </c>
      <c r="E249" s="44">
        <v>5</v>
      </c>
      <c r="F249" s="44" t="s">
        <v>11</v>
      </c>
    </row>
    <row r="250" spans="1:6" ht="75" customHeight="1">
      <c r="A250" s="90">
        <v>1</v>
      </c>
      <c r="B250" s="91" t="s">
        <v>64</v>
      </c>
      <c r="C250" s="5" t="s">
        <v>59</v>
      </c>
      <c r="D250" s="45">
        <v>100</v>
      </c>
      <c r="E250" s="29">
        <v>98.9</v>
      </c>
      <c r="F250" s="12">
        <f>E250/D250*100</f>
        <v>98.9</v>
      </c>
    </row>
    <row r="251" spans="1:6" ht="70.5" customHeight="1">
      <c r="A251" s="90"/>
      <c r="B251" s="91"/>
      <c r="C251" s="5" t="s">
        <v>60</v>
      </c>
      <c r="D251" s="45">
        <v>100</v>
      </c>
      <c r="E251" s="29">
        <v>98.9</v>
      </c>
      <c r="F251" s="12">
        <f t="shared" ref="F251:F264" si="12">E251/D251*100</f>
        <v>98.9</v>
      </c>
    </row>
    <row r="252" spans="1:6" ht="115.5" customHeight="1">
      <c r="A252" s="90"/>
      <c r="B252" s="91"/>
      <c r="C252" s="5" t="s">
        <v>61</v>
      </c>
      <c r="D252" s="45">
        <v>0</v>
      </c>
      <c r="E252" s="29">
        <v>0</v>
      </c>
      <c r="F252" s="12">
        <f>IF(E252=0,100,0)</f>
        <v>100</v>
      </c>
    </row>
    <row r="253" spans="1:6" ht="47.25" customHeight="1">
      <c r="A253" s="90"/>
      <c r="B253" s="91"/>
      <c r="C253" s="5" t="s">
        <v>62</v>
      </c>
      <c r="D253" s="45">
        <v>100</v>
      </c>
      <c r="E253" s="29">
        <v>100</v>
      </c>
      <c r="F253" s="12">
        <f t="shared" si="12"/>
        <v>100</v>
      </c>
    </row>
    <row r="254" spans="1:6" ht="116.25" customHeight="1">
      <c r="A254" s="90">
        <v>2</v>
      </c>
      <c r="B254" s="91" t="s">
        <v>65</v>
      </c>
      <c r="C254" s="5" t="s">
        <v>59</v>
      </c>
      <c r="D254" s="45">
        <v>100</v>
      </c>
      <c r="E254" s="29">
        <v>95.5</v>
      </c>
      <c r="F254" s="12">
        <f t="shared" si="12"/>
        <v>95.5</v>
      </c>
    </row>
    <row r="255" spans="1:6" ht="66.75" customHeight="1">
      <c r="A255" s="90"/>
      <c r="B255" s="91"/>
      <c r="C255" s="5" t="s">
        <v>63</v>
      </c>
      <c r="D255" s="45">
        <v>100</v>
      </c>
      <c r="E255" s="29">
        <v>95.5</v>
      </c>
      <c r="F255" s="12">
        <f t="shared" si="12"/>
        <v>95.5</v>
      </c>
    </row>
    <row r="256" spans="1:6" ht="124.5" customHeight="1">
      <c r="A256" s="90"/>
      <c r="B256" s="91"/>
      <c r="C256" s="5" t="s">
        <v>61</v>
      </c>
      <c r="D256" s="45">
        <v>0</v>
      </c>
      <c r="E256" s="28">
        <v>0</v>
      </c>
      <c r="F256" s="12">
        <f>IF(E256=0,100,0)</f>
        <v>100</v>
      </c>
    </row>
    <row r="257" spans="1:6" ht="52.5" customHeight="1">
      <c r="A257" s="90"/>
      <c r="B257" s="91"/>
      <c r="C257" s="5" t="s">
        <v>62</v>
      </c>
      <c r="D257" s="45">
        <v>100</v>
      </c>
      <c r="E257" s="28">
        <v>100</v>
      </c>
      <c r="F257" s="12">
        <f t="shared" si="12"/>
        <v>100</v>
      </c>
    </row>
    <row r="258" spans="1:6" ht="81.75" customHeight="1">
      <c r="A258" s="90">
        <v>3</v>
      </c>
      <c r="B258" s="91" t="s">
        <v>66</v>
      </c>
      <c r="C258" s="5" t="s">
        <v>59</v>
      </c>
      <c r="D258" s="45">
        <v>100</v>
      </c>
      <c r="E258" s="28">
        <v>100</v>
      </c>
      <c r="F258" s="12">
        <f t="shared" si="12"/>
        <v>100</v>
      </c>
    </row>
    <row r="259" spans="1:6" ht="108.75" customHeight="1">
      <c r="A259" s="90"/>
      <c r="B259" s="91"/>
      <c r="C259" s="5" t="s">
        <v>67</v>
      </c>
      <c r="D259" s="45">
        <v>100</v>
      </c>
      <c r="E259" s="28">
        <v>100</v>
      </c>
      <c r="F259" s="12">
        <f t="shared" si="12"/>
        <v>100</v>
      </c>
    </row>
    <row r="260" spans="1:6" ht="105" customHeight="1">
      <c r="A260" s="90"/>
      <c r="B260" s="91"/>
      <c r="C260" s="5" t="s">
        <v>61</v>
      </c>
      <c r="D260" s="45">
        <v>0</v>
      </c>
      <c r="E260" s="28">
        <v>0</v>
      </c>
      <c r="F260" s="12">
        <f>IF(E260=0,100,0)</f>
        <v>100</v>
      </c>
    </row>
    <row r="261" spans="1:6" ht="42.75" customHeight="1">
      <c r="A261" s="90"/>
      <c r="B261" s="91"/>
      <c r="C261" s="5" t="s">
        <v>62</v>
      </c>
      <c r="D261" s="45">
        <v>100</v>
      </c>
      <c r="E261" s="28">
        <v>100</v>
      </c>
      <c r="F261" s="12">
        <f t="shared" si="12"/>
        <v>100</v>
      </c>
    </row>
    <row r="262" spans="1:6" ht="84.75" hidden="1" customHeight="1">
      <c r="A262" s="90">
        <v>5</v>
      </c>
      <c r="B262" s="92" t="s">
        <v>39</v>
      </c>
      <c r="C262" s="42" t="s">
        <v>62</v>
      </c>
      <c r="D262" s="7">
        <v>100</v>
      </c>
      <c r="E262" s="28">
        <v>100</v>
      </c>
      <c r="F262" s="12">
        <f t="shared" si="12"/>
        <v>100</v>
      </c>
    </row>
    <row r="263" spans="1:6" ht="167.25" hidden="1" customHeight="1">
      <c r="A263" s="90"/>
      <c r="B263" s="92"/>
      <c r="C263" s="42" t="s">
        <v>61</v>
      </c>
      <c r="D263" s="8">
        <v>0</v>
      </c>
      <c r="E263" s="28">
        <v>17.8</v>
      </c>
      <c r="F263" s="12" t="e">
        <f t="shared" si="12"/>
        <v>#DIV/0!</v>
      </c>
    </row>
    <row r="264" spans="1:6" ht="158.25" hidden="1" customHeight="1">
      <c r="A264" s="45">
        <v>6</v>
      </c>
      <c r="B264" s="41" t="s">
        <v>57</v>
      </c>
      <c r="C264" s="42" t="s">
        <v>61</v>
      </c>
      <c r="D264" s="45">
        <v>0</v>
      </c>
      <c r="E264" s="28">
        <v>0</v>
      </c>
      <c r="F264" s="12" t="e">
        <f t="shared" si="12"/>
        <v>#DIV/0!</v>
      </c>
    </row>
    <row r="266" spans="1:6">
      <c r="A266" s="80" t="s">
        <v>82</v>
      </c>
      <c r="B266" s="81"/>
      <c r="C266" s="81"/>
      <c r="D266" s="81"/>
      <c r="E266" s="81"/>
      <c r="F266" s="82"/>
    </row>
    <row r="267" spans="1:6">
      <c r="A267" s="79" t="s">
        <v>110</v>
      </c>
      <c r="B267" s="79"/>
      <c r="C267" s="79"/>
      <c r="D267" s="79"/>
      <c r="E267" s="79"/>
      <c r="F267" s="79"/>
    </row>
    <row r="268" spans="1:6" ht="168.75">
      <c r="A268" s="2" t="s">
        <v>5</v>
      </c>
      <c r="B268" s="3" t="s">
        <v>6</v>
      </c>
      <c r="C268" s="3" t="s">
        <v>7</v>
      </c>
      <c r="D268" s="3" t="s">
        <v>8</v>
      </c>
      <c r="E268" s="3" t="s">
        <v>9</v>
      </c>
      <c r="F268" s="3" t="s">
        <v>10</v>
      </c>
    </row>
    <row r="269" spans="1:6">
      <c r="A269" s="46">
        <v>1</v>
      </c>
      <c r="B269" s="46">
        <v>2</v>
      </c>
      <c r="C269" s="46">
        <v>3</v>
      </c>
      <c r="D269" s="46">
        <v>4</v>
      </c>
      <c r="E269" s="46">
        <v>5</v>
      </c>
      <c r="F269" s="46" t="s">
        <v>11</v>
      </c>
    </row>
    <row r="270" spans="1:6" ht="75" customHeight="1">
      <c r="A270" s="90">
        <v>1</v>
      </c>
      <c r="B270" s="91" t="s">
        <v>64</v>
      </c>
      <c r="C270" s="5" t="s">
        <v>59</v>
      </c>
      <c r="D270" s="47">
        <v>100</v>
      </c>
      <c r="E270" s="29">
        <v>98</v>
      </c>
      <c r="F270" s="12">
        <f>E270/D270*100</f>
        <v>98</v>
      </c>
    </row>
    <row r="271" spans="1:6" ht="70.5" customHeight="1">
      <c r="A271" s="90"/>
      <c r="B271" s="91"/>
      <c r="C271" s="5" t="s">
        <v>60</v>
      </c>
      <c r="D271" s="47">
        <v>100</v>
      </c>
      <c r="E271" s="29">
        <v>98</v>
      </c>
      <c r="F271" s="12">
        <f t="shared" ref="F271:F283" si="13">E271/D271*100</f>
        <v>98</v>
      </c>
    </row>
    <row r="272" spans="1:6" ht="115.5" customHeight="1">
      <c r="A272" s="90"/>
      <c r="B272" s="91"/>
      <c r="C272" s="5" t="s">
        <v>61</v>
      </c>
      <c r="D272" s="47">
        <v>0</v>
      </c>
      <c r="E272" s="29">
        <v>0</v>
      </c>
      <c r="F272" s="12">
        <f>IF(E272=0,100,0)</f>
        <v>100</v>
      </c>
    </row>
    <row r="273" spans="1:6" ht="47.25" customHeight="1">
      <c r="A273" s="90"/>
      <c r="B273" s="91"/>
      <c r="C273" s="5" t="s">
        <v>62</v>
      </c>
      <c r="D273" s="47">
        <v>100</v>
      </c>
      <c r="E273" s="29">
        <v>100</v>
      </c>
      <c r="F273" s="12">
        <f t="shared" si="13"/>
        <v>100</v>
      </c>
    </row>
    <row r="274" spans="1:6" ht="116.25" customHeight="1">
      <c r="A274" s="90">
        <v>2</v>
      </c>
      <c r="B274" s="91" t="s">
        <v>65</v>
      </c>
      <c r="C274" s="5" t="s">
        <v>59</v>
      </c>
      <c r="D274" s="47">
        <v>100</v>
      </c>
      <c r="E274" s="29">
        <v>98</v>
      </c>
      <c r="F274" s="12">
        <f t="shared" si="13"/>
        <v>98</v>
      </c>
    </row>
    <row r="275" spans="1:6" ht="66.75" customHeight="1">
      <c r="A275" s="90"/>
      <c r="B275" s="91"/>
      <c r="C275" s="5" t="s">
        <v>63</v>
      </c>
      <c r="D275" s="47">
        <v>100</v>
      </c>
      <c r="E275" s="29">
        <v>98</v>
      </c>
      <c r="F275" s="12">
        <f t="shared" si="13"/>
        <v>98</v>
      </c>
    </row>
    <row r="276" spans="1:6" ht="124.5" customHeight="1">
      <c r="A276" s="90"/>
      <c r="B276" s="91"/>
      <c r="C276" s="5" t="s">
        <v>61</v>
      </c>
      <c r="D276" s="47">
        <v>0</v>
      </c>
      <c r="E276" s="28">
        <v>0</v>
      </c>
      <c r="F276" s="12">
        <f>IF(E276=0,100,0)</f>
        <v>100</v>
      </c>
    </row>
    <row r="277" spans="1:6" ht="52.5" customHeight="1">
      <c r="A277" s="90"/>
      <c r="B277" s="91"/>
      <c r="C277" s="5" t="s">
        <v>62</v>
      </c>
      <c r="D277" s="47">
        <v>100</v>
      </c>
      <c r="E277" s="28">
        <v>100</v>
      </c>
      <c r="F277" s="12">
        <f t="shared" si="13"/>
        <v>100</v>
      </c>
    </row>
    <row r="278" spans="1:6" ht="81.75" customHeight="1">
      <c r="A278" s="90">
        <v>3</v>
      </c>
      <c r="B278" s="91" t="s">
        <v>66</v>
      </c>
      <c r="C278" s="5" t="s">
        <v>59</v>
      </c>
      <c r="D278" s="47">
        <v>100</v>
      </c>
      <c r="E278" s="28">
        <v>100</v>
      </c>
      <c r="F278" s="12">
        <f t="shared" si="13"/>
        <v>100</v>
      </c>
    </row>
    <row r="279" spans="1:6" ht="108.75" customHeight="1">
      <c r="A279" s="90"/>
      <c r="B279" s="91"/>
      <c r="C279" s="5" t="s">
        <v>67</v>
      </c>
      <c r="D279" s="47">
        <v>100</v>
      </c>
      <c r="E279" s="28">
        <v>100</v>
      </c>
      <c r="F279" s="12">
        <f t="shared" si="13"/>
        <v>100</v>
      </c>
    </row>
    <row r="280" spans="1:6" ht="105" customHeight="1">
      <c r="A280" s="90"/>
      <c r="B280" s="91"/>
      <c r="C280" s="5" t="s">
        <v>61</v>
      </c>
      <c r="D280" s="47">
        <v>0</v>
      </c>
      <c r="E280" s="28">
        <v>0</v>
      </c>
      <c r="F280" s="12">
        <f>IF(E280=0,100,0)</f>
        <v>100</v>
      </c>
    </row>
    <row r="281" spans="1:6" ht="42.75" customHeight="1">
      <c r="A281" s="90"/>
      <c r="B281" s="91"/>
      <c r="C281" s="5" t="s">
        <v>62</v>
      </c>
      <c r="D281" s="47">
        <v>100</v>
      </c>
      <c r="E281" s="28">
        <v>100</v>
      </c>
      <c r="F281" s="12">
        <f t="shared" si="13"/>
        <v>100</v>
      </c>
    </row>
    <row r="282" spans="1:6" ht="64.5" customHeight="1">
      <c r="A282" s="90">
        <v>4</v>
      </c>
      <c r="B282" s="91" t="s">
        <v>50</v>
      </c>
      <c r="C282" s="43" t="s">
        <v>62</v>
      </c>
      <c r="D282" s="7">
        <v>100</v>
      </c>
      <c r="E282" s="28">
        <v>100</v>
      </c>
      <c r="F282" s="12">
        <f t="shared" si="13"/>
        <v>100</v>
      </c>
    </row>
    <row r="283" spans="1:6" ht="119.25" customHeight="1">
      <c r="A283" s="90"/>
      <c r="B283" s="91"/>
      <c r="C283" s="43" t="s">
        <v>68</v>
      </c>
      <c r="D283" s="7">
        <v>30</v>
      </c>
      <c r="E283" s="28">
        <v>30</v>
      </c>
      <c r="F283" s="12">
        <f t="shared" si="13"/>
        <v>100</v>
      </c>
    </row>
    <row r="284" spans="1:6" ht="141.75" customHeight="1">
      <c r="A284" s="90"/>
      <c r="B284" s="91"/>
      <c r="C284" s="14" t="s">
        <v>61</v>
      </c>
      <c r="D284" s="7">
        <v>0</v>
      </c>
      <c r="E284" s="28">
        <v>0</v>
      </c>
      <c r="F284" s="12">
        <f>IF(E284=0,100,0)</f>
        <v>100</v>
      </c>
    </row>
    <row r="286" spans="1:6">
      <c r="A286" s="80" t="s">
        <v>83</v>
      </c>
      <c r="B286" s="81"/>
      <c r="C286" s="81"/>
      <c r="D286" s="81"/>
      <c r="E286" s="81"/>
      <c r="F286" s="82"/>
    </row>
    <row r="287" spans="1:6">
      <c r="A287" s="79" t="s">
        <v>110</v>
      </c>
      <c r="B287" s="79"/>
      <c r="C287" s="79"/>
      <c r="D287" s="79"/>
      <c r="E287" s="79"/>
      <c r="F287" s="79"/>
    </row>
    <row r="288" spans="1:6" ht="168.75">
      <c r="A288" s="2" t="s">
        <v>5</v>
      </c>
      <c r="B288" s="3" t="s">
        <v>6</v>
      </c>
      <c r="C288" s="3" t="s">
        <v>7</v>
      </c>
      <c r="D288" s="3" t="s">
        <v>8</v>
      </c>
      <c r="E288" s="3" t="s">
        <v>9</v>
      </c>
      <c r="F288" s="3" t="s">
        <v>10</v>
      </c>
    </row>
    <row r="289" spans="1:6">
      <c r="A289" s="46">
        <v>1</v>
      </c>
      <c r="B289" s="46">
        <v>2</v>
      </c>
      <c r="C289" s="46">
        <v>3</v>
      </c>
      <c r="D289" s="46">
        <v>4</v>
      </c>
      <c r="E289" s="46">
        <v>5</v>
      </c>
      <c r="F289" s="46" t="s">
        <v>11</v>
      </c>
    </row>
    <row r="290" spans="1:6" ht="75" customHeight="1">
      <c r="A290" s="90">
        <v>1</v>
      </c>
      <c r="B290" s="91" t="s">
        <v>64</v>
      </c>
      <c r="C290" s="5" t="s">
        <v>59</v>
      </c>
      <c r="D290" s="47">
        <v>100</v>
      </c>
      <c r="E290" s="29">
        <v>100</v>
      </c>
      <c r="F290" s="12">
        <f>E290/D290*100</f>
        <v>100</v>
      </c>
    </row>
    <row r="291" spans="1:6" ht="70.5" customHeight="1">
      <c r="A291" s="90"/>
      <c r="B291" s="91"/>
      <c r="C291" s="5" t="s">
        <v>60</v>
      </c>
      <c r="D291" s="47">
        <v>100</v>
      </c>
      <c r="E291" s="29">
        <v>100</v>
      </c>
      <c r="F291" s="12">
        <f t="shared" ref="F291:F303" si="14">E291/D291*100</f>
        <v>100</v>
      </c>
    </row>
    <row r="292" spans="1:6" ht="115.5" customHeight="1">
      <c r="A292" s="90"/>
      <c r="B292" s="91"/>
      <c r="C292" s="5" t="s">
        <v>61</v>
      </c>
      <c r="D292" s="47">
        <v>0</v>
      </c>
      <c r="E292" s="29">
        <v>0</v>
      </c>
      <c r="F292" s="12">
        <f>IF(E292=0,100,0)</f>
        <v>100</v>
      </c>
    </row>
    <row r="293" spans="1:6" ht="47.25" customHeight="1">
      <c r="A293" s="90"/>
      <c r="B293" s="91"/>
      <c r="C293" s="5" t="s">
        <v>62</v>
      </c>
      <c r="D293" s="47">
        <v>100</v>
      </c>
      <c r="E293" s="29">
        <v>100</v>
      </c>
      <c r="F293" s="12">
        <f t="shared" si="14"/>
        <v>100</v>
      </c>
    </row>
    <row r="294" spans="1:6" ht="116.25" customHeight="1">
      <c r="A294" s="90">
        <v>2</v>
      </c>
      <c r="B294" s="91" t="s">
        <v>65</v>
      </c>
      <c r="C294" s="5" t="s">
        <v>59</v>
      </c>
      <c r="D294" s="47">
        <v>100</v>
      </c>
      <c r="E294" s="29">
        <v>100</v>
      </c>
      <c r="F294" s="12">
        <f t="shared" si="14"/>
        <v>100</v>
      </c>
    </row>
    <row r="295" spans="1:6" ht="66.75" customHeight="1">
      <c r="A295" s="90"/>
      <c r="B295" s="91"/>
      <c r="C295" s="5" t="s">
        <v>63</v>
      </c>
      <c r="D295" s="47">
        <v>100</v>
      </c>
      <c r="E295" s="29">
        <v>100</v>
      </c>
      <c r="F295" s="12">
        <f t="shared" si="14"/>
        <v>100</v>
      </c>
    </row>
    <row r="296" spans="1:6" ht="124.5" customHeight="1">
      <c r="A296" s="90"/>
      <c r="B296" s="91"/>
      <c r="C296" s="5" t="s">
        <v>61</v>
      </c>
      <c r="D296" s="47">
        <v>0</v>
      </c>
      <c r="E296" s="28">
        <v>0</v>
      </c>
      <c r="F296" s="12">
        <f>IF(E296=0,100,0)</f>
        <v>100</v>
      </c>
    </row>
    <row r="297" spans="1:6" ht="52.5" customHeight="1">
      <c r="A297" s="90"/>
      <c r="B297" s="91"/>
      <c r="C297" s="5" t="s">
        <v>62</v>
      </c>
      <c r="D297" s="47">
        <v>100</v>
      </c>
      <c r="E297" s="28">
        <v>100</v>
      </c>
      <c r="F297" s="12">
        <f t="shared" si="14"/>
        <v>100</v>
      </c>
    </row>
    <row r="298" spans="1:6" ht="81.75" customHeight="1">
      <c r="A298" s="90">
        <v>3</v>
      </c>
      <c r="B298" s="91" t="s">
        <v>66</v>
      </c>
      <c r="C298" s="5" t="s">
        <v>59</v>
      </c>
      <c r="D298" s="47">
        <v>100</v>
      </c>
      <c r="E298" s="28">
        <v>100</v>
      </c>
      <c r="F298" s="12">
        <f t="shared" si="14"/>
        <v>100</v>
      </c>
    </row>
    <row r="299" spans="1:6" ht="108.75" customHeight="1">
      <c r="A299" s="90"/>
      <c r="B299" s="91"/>
      <c r="C299" s="5" t="s">
        <v>67</v>
      </c>
      <c r="D299" s="47">
        <v>100</v>
      </c>
      <c r="E299" s="28">
        <v>100</v>
      </c>
      <c r="F299" s="12">
        <f t="shared" si="14"/>
        <v>100</v>
      </c>
    </row>
    <row r="300" spans="1:6" ht="105" customHeight="1">
      <c r="A300" s="90"/>
      <c r="B300" s="91"/>
      <c r="C300" s="5" t="s">
        <v>61</v>
      </c>
      <c r="D300" s="47">
        <v>0</v>
      </c>
      <c r="E300" s="28">
        <v>0</v>
      </c>
      <c r="F300" s="12">
        <f>IF(E300=0,100,0)</f>
        <v>100</v>
      </c>
    </row>
    <row r="301" spans="1:6" ht="42.75" customHeight="1">
      <c r="A301" s="90"/>
      <c r="B301" s="91"/>
      <c r="C301" s="5" t="s">
        <v>62</v>
      </c>
      <c r="D301" s="47">
        <v>100</v>
      </c>
      <c r="E301" s="28">
        <v>100</v>
      </c>
      <c r="F301" s="12">
        <f t="shared" si="14"/>
        <v>100</v>
      </c>
    </row>
    <row r="302" spans="1:6" ht="64.5" customHeight="1">
      <c r="A302" s="90">
        <v>4</v>
      </c>
      <c r="B302" s="91" t="s">
        <v>50</v>
      </c>
      <c r="C302" s="43" t="s">
        <v>62</v>
      </c>
      <c r="D302" s="7">
        <v>100</v>
      </c>
      <c r="E302" s="28">
        <v>0</v>
      </c>
      <c r="F302" s="12">
        <f t="shared" si="14"/>
        <v>0</v>
      </c>
    </row>
    <row r="303" spans="1:6" ht="119.25" customHeight="1">
      <c r="A303" s="90"/>
      <c r="B303" s="91"/>
      <c r="C303" s="43" t="s">
        <v>68</v>
      </c>
      <c r="D303" s="7">
        <v>30</v>
      </c>
      <c r="E303" s="28">
        <v>0</v>
      </c>
      <c r="F303" s="12">
        <f t="shared" si="14"/>
        <v>0</v>
      </c>
    </row>
    <row r="304" spans="1:6" ht="141.75" customHeight="1">
      <c r="A304" s="90"/>
      <c r="B304" s="91"/>
      <c r="C304" s="14" t="s">
        <v>61</v>
      </c>
      <c r="D304" s="7">
        <v>0</v>
      </c>
      <c r="E304" s="28">
        <v>0</v>
      </c>
      <c r="F304" s="12">
        <f>IF(E304=0,100,0)</f>
        <v>100</v>
      </c>
    </row>
    <row r="306" spans="1:6">
      <c r="A306" s="80" t="s">
        <v>84</v>
      </c>
      <c r="B306" s="81"/>
      <c r="C306" s="81"/>
      <c r="D306" s="81"/>
      <c r="E306" s="81"/>
      <c r="F306" s="82"/>
    </row>
    <row r="307" spans="1:6">
      <c r="A307" s="79" t="s">
        <v>110</v>
      </c>
      <c r="B307" s="79"/>
      <c r="C307" s="79"/>
      <c r="D307" s="79"/>
      <c r="E307" s="79"/>
      <c r="F307" s="79"/>
    </row>
    <row r="308" spans="1:6" ht="168.75">
      <c r="A308" s="2" t="s">
        <v>5</v>
      </c>
      <c r="B308" s="3" t="s">
        <v>6</v>
      </c>
      <c r="C308" s="3" t="s">
        <v>7</v>
      </c>
      <c r="D308" s="3" t="s">
        <v>8</v>
      </c>
      <c r="E308" s="3" t="s">
        <v>9</v>
      </c>
      <c r="F308" s="3" t="s">
        <v>10</v>
      </c>
    </row>
    <row r="309" spans="1:6">
      <c r="A309" s="46">
        <v>1</v>
      </c>
      <c r="B309" s="46">
        <v>2</v>
      </c>
      <c r="C309" s="46">
        <v>3</v>
      </c>
      <c r="D309" s="46">
        <v>4</v>
      </c>
      <c r="E309" s="46">
        <v>5</v>
      </c>
      <c r="F309" s="46" t="s">
        <v>11</v>
      </c>
    </row>
    <row r="310" spans="1:6" ht="89.25" customHeight="1">
      <c r="A310" s="90">
        <v>1</v>
      </c>
      <c r="B310" s="91" t="s">
        <v>64</v>
      </c>
      <c r="C310" s="5" t="s">
        <v>59</v>
      </c>
      <c r="D310" s="47">
        <v>100</v>
      </c>
      <c r="E310" s="29">
        <v>99.4</v>
      </c>
      <c r="F310" s="12">
        <f>E310/D310*100</f>
        <v>99.4</v>
      </c>
    </row>
    <row r="311" spans="1:6" ht="91.5" customHeight="1">
      <c r="A311" s="90"/>
      <c r="B311" s="91"/>
      <c r="C311" s="5" t="s">
        <v>60</v>
      </c>
      <c r="D311" s="47">
        <v>100</v>
      </c>
      <c r="E311" s="29">
        <v>99.8</v>
      </c>
      <c r="F311" s="12">
        <f t="shared" ref="F311:F323" si="15">E311/D311*100</f>
        <v>99.8</v>
      </c>
    </row>
    <row r="312" spans="1:6" ht="113.25" customHeight="1">
      <c r="A312" s="90"/>
      <c r="B312" s="91"/>
      <c r="C312" s="5" t="s">
        <v>61</v>
      </c>
      <c r="D312" s="47">
        <v>0</v>
      </c>
      <c r="E312" s="29">
        <v>0</v>
      </c>
      <c r="F312" s="12">
        <f>IF(E312=0,100,0)</f>
        <v>100</v>
      </c>
    </row>
    <row r="313" spans="1:6" ht="44.25" customHeight="1">
      <c r="A313" s="90"/>
      <c r="B313" s="91"/>
      <c r="C313" s="5" t="s">
        <v>62</v>
      </c>
      <c r="D313" s="47">
        <v>100</v>
      </c>
      <c r="E313" s="29">
        <v>100</v>
      </c>
      <c r="F313" s="12">
        <f t="shared" si="15"/>
        <v>100</v>
      </c>
    </row>
    <row r="314" spans="1:6" ht="89.25" customHeight="1">
      <c r="A314" s="90">
        <v>2</v>
      </c>
      <c r="B314" s="91" t="s">
        <v>65</v>
      </c>
      <c r="C314" s="5" t="s">
        <v>59</v>
      </c>
      <c r="D314" s="47">
        <v>100</v>
      </c>
      <c r="E314" s="29">
        <v>99.8</v>
      </c>
      <c r="F314" s="12">
        <f t="shared" si="15"/>
        <v>99.8</v>
      </c>
    </row>
    <row r="315" spans="1:6" ht="119.25" customHeight="1">
      <c r="A315" s="90"/>
      <c r="B315" s="91"/>
      <c r="C315" s="5" t="s">
        <v>63</v>
      </c>
      <c r="D315" s="47">
        <v>100</v>
      </c>
      <c r="E315" s="29">
        <v>100</v>
      </c>
      <c r="F315" s="12">
        <f t="shared" si="15"/>
        <v>100</v>
      </c>
    </row>
    <row r="316" spans="1:6" ht="115.5" customHeight="1">
      <c r="A316" s="90"/>
      <c r="B316" s="91"/>
      <c r="C316" s="5" t="s">
        <v>61</v>
      </c>
      <c r="D316" s="47">
        <v>0</v>
      </c>
      <c r="E316" s="28">
        <v>0</v>
      </c>
      <c r="F316" s="12">
        <f>IF(E316=0,100,0)</f>
        <v>100</v>
      </c>
    </row>
    <row r="317" spans="1:6" ht="31.5">
      <c r="A317" s="90"/>
      <c r="B317" s="91"/>
      <c r="C317" s="5" t="s">
        <v>62</v>
      </c>
      <c r="D317" s="47">
        <v>100</v>
      </c>
      <c r="E317" s="28">
        <v>100</v>
      </c>
      <c r="F317" s="12">
        <f t="shared" si="15"/>
        <v>100</v>
      </c>
    </row>
    <row r="318" spans="1:6" ht="81.75" customHeight="1">
      <c r="A318" s="90">
        <v>3</v>
      </c>
      <c r="B318" s="91" t="s">
        <v>66</v>
      </c>
      <c r="C318" s="5" t="s">
        <v>59</v>
      </c>
      <c r="D318" s="47">
        <v>100</v>
      </c>
      <c r="E318" s="28">
        <v>100</v>
      </c>
      <c r="F318" s="12">
        <f t="shared" si="15"/>
        <v>100</v>
      </c>
    </row>
    <row r="319" spans="1:6" ht="113.25" customHeight="1">
      <c r="A319" s="90"/>
      <c r="B319" s="91"/>
      <c r="C319" s="5" t="s">
        <v>67</v>
      </c>
      <c r="D319" s="47">
        <v>100</v>
      </c>
      <c r="E319" s="28">
        <v>100</v>
      </c>
      <c r="F319" s="12">
        <f t="shared" si="15"/>
        <v>100</v>
      </c>
    </row>
    <row r="320" spans="1:6" ht="111.75" customHeight="1">
      <c r="A320" s="90"/>
      <c r="B320" s="91"/>
      <c r="C320" s="5" t="s">
        <v>61</v>
      </c>
      <c r="D320" s="47">
        <v>0</v>
      </c>
      <c r="E320" s="28">
        <v>0</v>
      </c>
      <c r="F320" s="12">
        <f>IF(E320=0,100,0)</f>
        <v>100</v>
      </c>
    </row>
    <row r="321" spans="1:6" ht="31.5">
      <c r="A321" s="90"/>
      <c r="B321" s="91"/>
      <c r="C321" s="5" t="s">
        <v>62</v>
      </c>
      <c r="D321" s="47">
        <v>100</v>
      </c>
      <c r="E321" s="28">
        <v>100</v>
      </c>
      <c r="F321" s="12">
        <f t="shared" si="15"/>
        <v>100</v>
      </c>
    </row>
    <row r="322" spans="1:6" ht="37.5">
      <c r="A322" s="90">
        <v>4</v>
      </c>
      <c r="B322" s="91" t="s">
        <v>50</v>
      </c>
      <c r="C322" s="43" t="s">
        <v>62</v>
      </c>
      <c r="D322" s="7">
        <v>100</v>
      </c>
      <c r="E322" s="28">
        <v>100</v>
      </c>
      <c r="F322" s="12">
        <f t="shared" si="15"/>
        <v>100</v>
      </c>
    </row>
    <row r="323" spans="1:6" ht="93.75">
      <c r="A323" s="90"/>
      <c r="B323" s="91"/>
      <c r="C323" s="43" t="s">
        <v>68</v>
      </c>
      <c r="D323" s="7">
        <v>30</v>
      </c>
      <c r="E323" s="28">
        <v>71</v>
      </c>
      <c r="F323" s="12">
        <f t="shared" si="15"/>
        <v>236.66666666666666</v>
      </c>
    </row>
    <row r="324" spans="1:6" ht="131.25">
      <c r="A324" s="90"/>
      <c r="B324" s="91"/>
      <c r="C324" s="14" t="s">
        <v>61</v>
      </c>
      <c r="D324" s="7">
        <v>0</v>
      </c>
      <c r="E324" s="28">
        <v>0</v>
      </c>
      <c r="F324" s="12">
        <f>IF(E324=0,100,0)</f>
        <v>100</v>
      </c>
    </row>
    <row r="326" spans="1:6">
      <c r="A326" s="80" t="s">
        <v>85</v>
      </c>
      <c r="B326" s="81"/>
      <c r="C326" s="81"/>
      <c r="D326" s="81"/>
      <c r="E326" s="81"/>
      <c r="F326" s="82"/>
    </row>
    <row r="327" spans="1:6">
      <c r="A327" s="79" t="s">
        <v>110</v>
      </c>
      <c r="B327" s="79"/>
      <c r="C327" s="79"/>
      <c r="D327" s="79"/>
      <c r="E327" s="79"/>
      <c r="F327" s="79"/>
    </row>
    <row r="328" spans="1:6" ht="168.75">
      <c r="A328" s="2" t="s">
        <v>5</v>
      </c>
      <c r="B328" s="3" t="s">
        <v>6</v>
      </c>
      <c r="C328" s="3" t="s">
        <v>7</v>
      </c>
      <c r="D328" s="3" t="s">
        <v>8</v>
      </c>
      <c r="E328" s="3" t="s">
        <v>9</v>
      </c>
      <c r="F328" s="3" t="s">
        <v>10</v>
      </c>
    </row>
    <row r="329" spans="1:6">
      <c r="A329" s="46">
        <v>1</v>
      </c>
      <c r="B329" s="46">
        <v>2</v>
      </c>
      <c r="C329" s="46">
        <v>3</v>
      </c>
      <c r="D329" s="46">
        <v>4</v>
      </c>
      <c r="E329" s="46">
        <v>5</v>
      </c>
      <c r="F329" s="46" t="s">
        <v>11</v>
      </c>
    </row>
    <row r="330" spans="1:6" ht="75" customHeight="1">
      <c r="A330" s="90">
        <v>1</v>
      </c>
      <c r="B330" s="91" t="s">
        <v>64</v>
      </c>
      <c r="C330" s="5" t="s">
        <v>59</v>
      </c>
      <c r="D330" s="47">
        <v>100</v>
      </c>
      <c r="E330" s="29">
        <v>100</v>
      </c>
      <c r="F330" s="12">
        <f>E330/D330*100</f>
        <v>100</v>
      </c>
    </row>
    <row r="331" spans="1:6" ht="70.5" customHeight="1">
      <c r="A331" s="90"/>
      <c r="B331" s="91"/>
      <c r="C331" s="5" t="s">
        <v>60</v>
      </c>
      <c r="D331" s="47">
        <v>100</v>
      </c>
      <c r="E331" s="29">
        <v>100</v>
      </c>
      <c r="F331" s="12">
        <f t="shared" ref="F331:F343" si="16">E331/D331*100</f>
        <v>100</v>
      </c>
    </row>
    <row r="332" spans="1:6" ht="115.5" customHeight="1">
      <c r="A332" s="90"/>
      <c r="B332" s="91"/>
      <c r="C332" s="5" t="s">
        <v>61</v>
      </c>
      <c r="D332" s="47">
        <v>0</v>
      </c>
      <c r="E332" s="29">
        <v>0</v>
      </c>
      <c r="F332" s="12">
        <f>IF(E332=0,100,0)</f>
        <v>100</v>
      </c>
    </row>
    <row r="333" spans="1:6" ht="47.25" customHeight="1">
      <c r="A333" s="90"/>
      <c r="B333" s="91"/>
      <c r="C333" s="5" t="s">
        <v>62</v>
      </c>
      <c r="D333" s="47">
        <v>100</v>
      </c>
      <c r="E333" s="29">
        <v>100</v>
      </c>
      <c r="F333" s="12">
        <f t="shared" si="16"/>
        <v>100</v>
      </c>
    </row>
    <row r="334" spans="1:6" ht="116.25" customHeight="1">
      <c r="A334" s="90">
        <v>2</v>
      </c>
      <c r="B334" s="91" t="s">
        <v>65</v>
      </c>
      <c r="C334" s="5" t="s">
        <v>59</v>
      </c>
      <c r="D334" s="47">
        <v>100</v>
      </c>
      <c r="E334" s="29">
        <v>100</v>
      </c>
      <c r="F334" s="12">
        <f t="shared" si="16"/>
        <v>100</v>
      </c>
    </row>
    <row r="335" spans="1:6" ht="66.75" customHeight="1">
      <c r="A335" s="90"/>
      <c r="B335" s="91"/>
      <c r="C335" s="5" t="s">
        <v>63</v>
      </c>
      <c r="D335" s="47">
        <v>100</v>
      </c>
      <c r="E335" s="29">
        <v>100</v>
      </c>
      <c r="F335" s="12">
        <f t="shared" si="16"/>
        <v>100</v>
      </c>
    </row>
    <row r="336" spans="1:6" ht="124.5" customHeight="1">
      <c r="A336" s="90"/>
      <c r="B336" s="91"/>
      <c r="C336" s="5" t="s">
        <v>61</v>
      </c>
      <c r="D336" s="47">
        <v>0</v>
      </c>
      <c r="E336" s="28">
        <v>0</v>
      </c>
      <c r="F336" s="12">
        <f>IF(E336=0,100,0)</f>
        <v>100</v>
      </c>
    </row>
    <row r="337" spans="1:6" ht="52.5" customHeight="1">
      <c r="A337" s="90"/>
      <c r="B337" s="91"/>
      <c r="C337" s="5" t="s">
        <v>62</v>
      </c>
      <c r="D337" s="47">
        <v>100</v>
      </c>
      <c r="E337" s="28">
        <v>100</v>
      </c>
      <c r="F337" s="12">
        <f t="shared" si="16"/>
        <v>100</v>
      </c>
    </row>
    <row r="338" spans="1:6" ht="81.75" customHeight="1">
      <c r="A338" s="90">
        <v>3</v>
      </c>
      <c r="B338" s="91" t="s">
        <v>66</v>
      </c>
      <c r="C338" s="5" t="s">
        <v>59</v>
      </c>
      <c r="D338" s="47">
        <v>100</v>
      </c>
      <c r="E338" s="28">
        <v>100</v>
      </c>
      <c r="F338" s="12">
        <f t="shared" si="16"/>
        <v>100</v>
      </c>
    </row>
    <row r="339" spans="1:6" ht="108.75" customHeight="1">
      <c r="A339" s="90"/>
      <c r="B339" s="91"/>
      <c r="C339" s="5" t="s">
        <v>67</v>
      </c>
      <c r="D339" s="47">
        <v>100</v>
      </c>
      <c r="E339" s="28">
        <v>100</v>
      </c>
      <c r="F339" s="12">
        <f t="shared" si="16"/>
        <v>100</v>
      </c>
    </row>
    <row r="340" spans="1:6" ht="105" customHeight="1">
      <c r="A340" s="90"/>
      <c r="B340" s="91"/>
      <c r="C340" s="5" t="s">
        <v>61</v>
      </c>
      <c r="D340" s="47">
        <v>0</v>
      </c>
      <c r="E340" s="28">
        <v>0</v>
      </c>
      <c r="F340" s="12">
        <f>IF(E340=0,100,0)</f>
        <v>100</v>
      </c>
    </row>
    <row r="341" spans="1:6" ht="42.75" customHeight="1">
      <c r="A341" s="90"/>
      <c r="B341" s="91"/>
      <c r="C341" s="5" t="s">
        <v>62</v>
      </c>
      <c r="D341" s="47">
        <v>100</v>
      </c>
      <c r="E341" s="28">
        <v>100</v>
      </c>
      <c r="F341" s="12">
        <f t="shared" si="16"/>
        <v>100</v>
      </c>
    </row>
    <row r="342" spans="1:6" ht="64.5" customHeight="1">
      <c r="A342" s="90">
        <v>4</v>
      </c>
      <c r="B342" s="91" t="s">
        <v>50</v>
      </c>
      <c r="C342" s="43" t="s">
        <v>62</v>
      </c>
      <c r="D342" s="7">
        <v>100</v>
      </c>
      <c r="E342" s="28">
        <v>100</v>
      </c>
      <c r="F342" s="12">
        <f t="shared" si="16"/>
        <v>100</v>
      </c>
    </row>
    <row r="343" spans="1:6" ht="119.25" customHeight="1">
      <c r="A343" s="90"/>
      <c r="B343" s="91"/>
      <c r="C343" s="43" t="s">
        <v>68</v>
      </c>
      <c r="D343" s="7">
        <v>30</v>
      </c>
      <c r="E343" s="28">
        <v>30</v>
      </c>
      <c r="F343" s="12">
        <f t="shared" si="16"/>
        <v>100</v>
      </c>
    </row>
    <row r="344" spans="1:6" ht="141.75" customHeight="1">
      <c r="A344" s="90"/>
      <c r="B344" s="91"/>
      <c r="C344" s="14" t="s">
        <v>61</v>
      </c>
      <c r="D344" s="7">
        <v>0</v>
      </c>
      <c r="E344" s="28">
        <v>0</v>
      </c>
      <c r="F344" s="12">
        <f>IF(E344=0,100,0)</f>
        <v>100</v>
      </c>
    </row>
    <row r="346" spans="1:6">
      <c r="A346" s="80" t="s">
        <v>86</v>
      </c>
      <c r="B346" s="81"/>
      <c r="C346" s="81"/>
      <c r="D346" s="81"/>
      <c r="E346" s="81"/>
      <c r="F346" s="82"/>
    </row>
    <row r="347" spans="1:6">
      <c r="A347" s="83" t="s">
        <v>110</v>
      </c>
      <c r="B347" s="84"/>
      <c r="C347" s="84"/>
      <c r="D347" s="84"/>
      <c r="E347" s="84"/>
      <c r="F347" s="85"/>
    </row>
    <row r="348" spans="1:6" ht="168.75">
      <c r="A348" s="2" t="s">
        <v>5</v>
      </c>
      <c r="B348" s="3" t="s">
        <v>6</v>
      </c>
      <c r="C348" s="3" t="s">
        <v>7</v>
      </c>
      <c r="D348" s="3" t="s">
        <v>8</v>
      </c>
      <c r="E348" s="3" t="s">
        <v>9</v>
      </c>
      <c r="F348" s="3" t="s">
        <v>10</v>
      </c>
    </row>
    <row r="349" spans="1:6">
      <c r="A349" s="46">
        <v>1</v>
      </c>
      <c r="B349" s="46">
        <v>2</v>
      </c>
      <c r="C349" s="46">
        <v>3</v>
      </c>
      <c r="D349" s="46">
        <v>4</v>
      </c>
      <c r="E349" s="46">
        <v>5</v>
      </c>
      <c r="F349" s="46" t="s">
        <v>11</v>
      </c>
    </row>
    <row r="350" spans="1:6" ht="75" customHeight="1">
      <c r="A350" s="93">
        <v>1</v>
      </c>
      <c r="B350" s="96" t="s">
        <v>64</v>
      </c>
      <c r="C350" s="5" t="s">
        <v>59</v>
      </c>
      <c r="D350" s="47">
        <v>100</v>
      </c>
      <c r="E350" s="29">
        <v>98</v>
      </c>
      <c r="F350" s="12">
        <f>E350/D350*100</f>
        <v>98</v>
      </c>
    </row>
    <row r="351" spans="1:6" ht="70.5" customHeight="1">
      <c r="A351" s="94"/>
      <c r="B351" s="97"/>
      <c r="C351" s="5" t="s">
        <v>60</v>
      </c>
      <c r="D351" s="47">
        <v>100</v>
      </c>
      <c r="E351" s="29">
        <v>98</v>
      </c>
      <c r="F351" s="12">
        <f t="shared" ref="F351:F363" si="17">E351/D351*100</f>
        <v>98</v>
      </c>
    </row>
    <row r="352" spans="1:6" ht="115.5" customHeight="1">
      <c r="A352" s="94"/>
      <c r="B352" s="97"/>
      <c r="C352" s="5" t="s">
        <v>61</v>
      </c>
      <c r="D352" s="47">
        <v>0</v>
      </c>
      <c r="E352" s="29">
        <v>0</v>
      </c>
      <c r="F352" s="12">
        <f>IF(E352=0,100,0)</f>
        <v>100</v>
      </c>
    </row>
    <row r="353" spans="1:6" ht="47.25" customHeight="1">
      <c r="A353" s="95"/>
      <c r="B353" s="98"/>
      <c r="C353" s="5" t="s">
        <v>62</v>
      </c>
      <c r="D353" s="47">
        <v>100</v>
      </c>
      <c r="E353" s="29">
        <v>100</v>
      </c>
      <c r="F353" s="12">
        <f t="shared" si="17"/>
        <v>100</v>
      </c>
    </row>
    <row r="354" spans="1:6" ht="116.25" customHeight="1">
      <c r="A354" s="90">
        <v>2</v>
      </c>
      <c r="B354" s="91" t="s">
        <v>65</v>
      </c>
      <c r="C354" s="5" t="s">
        <v>59</v>
      </c>
      <c r="D354" s="47">
        <v>100</v>
      </c>
      <c r="E354" s="29">
        <v>96</v>
      </c>
      <c r="F354" s="12">
        <f t="shared" si="17"/>
        <v>96</v>
      </c>
    </row>
    <row r="355" spans="1:6" ht="66.75" customHeight="1">
      <c r="A355" s="90"/>
      <c r="B355" s="91"/>
      <c r="C355" s="5" t="s">
        <v>63</v>
      </c>
      <c r="D355" s="47">
        <v>100</v>
      </c>
      <c r="E355" s="29">
        <v>96</v>
      </c>
      <c r="F355" s="12">
        <f t="shared" si="17"/>
        <v>96</v>
      </c>
    </row>
    <row r="356" spans="1:6" ht="124.5" customHeight="1">
      <c r="A356" s="90"/>
      <c r="B356" s="91"/>
      <c r="C356" s="5" t="s">
        <v>61</v>
      </c>
      <c r="D356" s="47">
        <v>0</v>
      </c>
      <c r="E356" s="28">
        <v>0</v>
      </c>
      <c r="F356" s="12">
        <f>IF(E356=0,100,0)</f>
        <v>100</v>
      </c>
    </row>
    <row r="357" spans="1:6" ht="52.5" customHeight="1">
      <c r="A357" s="90"/>
      <c r="B357" s="91"/>
      <c r="C357" s="5" t="s">
        <v>62</v>
      </c>
      <c r="D357" s="47">
        <v>100</v>
      </c>
      <c r="E357" s="28">
        <v>100</v>
      </c>
      <c r="F357" s="12">
        <f t="shared" si="17"/>
        <v>100</v>
      </c>
    </row>
    <row r="358" spans="1:6" ht="81.75" customHeight="1">
      <c r="A358" s="90">
        <v>3</v>
      </c>
      <c r="B358" s="91" t="s">
        <v>66</v>
      </c>
      <c r="C358" s="5" t="s">
        <v>59</v>
      </c>
      <c r="D358" s="47">
        <v>100</v>
      </c>
      <c r="E358" s="28">
        <v>100</v>
      </c>
      <c r="F358" s="12">
        <f t="shared" si="17"/>
        <v>100</v>
      </c>
    </row>
    <row r="359" spans="1:6" ht="108.75" customHeight="1">
      <c r="A359" s="90"/>
      <c r="B359" s="91"/>
      <c r="C359" s="5" t="s">
        <v>67</v>
      </c>
      <c r="D359" s="47">
        <v>100</v>
      </c>
      <c r="E359" s="28">
        <v>100</v>
      </c>
      <c r="F359" s="12">
        <f t="shared" si="17"/>
        <v>100</v>
      </c>
    </row>
    <row r="360" spans="1:6" ht="105" customHeight="1">
      <c r="A360" s="90"/>
      <c r="B360" s="91"/>
      <c r="C360" s="5" t="s">
        <v>61</v>
      </c>
      <c r="D360" s="47">
        <v>0</v>
      </c>
      <c r="E360" s="28">
        <v>0</v>
      </c>
      <c r="F360" s="12">
        <f>IF(E360=0,100,0)</f>
        <v>100</v>
      </c>
    </row>
    <row r="361" spans="1:6" ht="42.75" customHeight="1">
      <c r="A361" s="90"/>
      <c r="B361" s="91"/>
      <c r="C361" s="5" t="s">
        <v>62</v>
      </c>
      <c r="D361" s="47">
        <v>100</v>
      </c>
      <c r="E361" s="28">
        <v>100</v>
      </c>
      <c r="F361" s="12">
        <f t="shared" si="17"/>
        <v>100</v>
      </c>
    </row>
    <row r="362" spans="1:6" ht="64.5" customHeight="1">
      <c r="A362" s="90">
        <v>4</v>
      </c>
      <c r="B362" s="91" t="s">
        <v>50</v>
      </c>
      <c r="C362" s="43" t="s">
        <v>62</v>
      </c>
      <c r="D362" s="7">
        <v>100</v>
      </c>
      <c r="E362" s="28">
        <v>0</v>
      </c>
      <c r="F362" s="12">
        <f t="shared" si="17"/>
        <v>0</v>
      </c>
    </row>
    <row r="363" spans="1:6" ht="119.25" customHeight="1">
      <c r="A363" s="90"/>
      <c r="B363" s="91"/>
      <c r="C363" s="43" t="s">
        <v>68</v>
      </c>
      <c r="D363" s="7">
        <v>30</v>
      </c>
      <c r="E363" s="28">
        <v>0</v>
      </c>
      <c r="F363" s="12">
        <f t="shared" si="17"/>
        <v>0</v>
      </c>
    </row>
    <row r="364" spans="1:6" ht="141.75" customHeight="1">
      <c r="A364" s="90"/>
      <c r="B364" s="91"/>
      <c r="C364" s="14" t="s">
        <v>61</v>
      </c>
      <c r="D364" s="7">
        <v>0</v>
      </c>
      <c r="E364" s="28">
        <v>0</v>
      </c>
      <c r="F364" s="12">
        <f>IF(E364=0,100,0)</f>
        <v>100</v>
      </c>
    </row>
    <row r="366" spans="1:6">
      <c r="A366" s="80" t="s">
        <v>87</v>
      </c>
      <c r="B366" s="81"/>
      <c r="C366" s="81"/>
      <c r="D366" s="81"/>
      <c r="E366" s="81"/>
      <c r="F366" s="82"/>
    </row>
    <row r="367" spans="1:6">
      <c r="A367" s="79" t="s">
        <v>110</v>
      </c>
      <c r="B367" s="79"/>
      <c r="C367" s="79"/>
      <c r="D367" s="79"/>
      <c r="E367" s="79"/>
      <c r="F367" s="79"/>
    </row>
    <row r="368" spans="1:6" ht="168.75">
      <c r="A368" s="2" t="s">
        <v>5</v>
      </c>
      <c r="B368" s="3" t="s">
        <v>6</v>
      </c>
      <c r="C368" s="3" t="s">
        <v>7</v>
      </c>
      <c r="D368" s="3" t="s">
        <v>8</v>
      </c>
      <c r="E368" s="3" t="s">
        <v>9</v>
      </c>
      <c r="F368" s="3" t="s">
        <v>10</v>
      </c>
    </row>
    <row r="369" spans="1:6">
      <c r="A369" s="46">
        <v>1</v>
      </c>
      <c r="B369" s="46">
        <v>2</v>
      </c>
      <c r="C369" s="46">
        <v>3</v>
      </c>
      <c r="D369" s="46">
        <v>4</v>
      </c>
      <c r="E369" s="46">
        <v>5</v>
      </c>
      <c r="F369" s="46" t="s">
        <v>11</v>
      </c>
    </row>
    <row r="370" spans="1:6" ht="75" customHeight="1">
      <c r="A370" s="90">
        <v>1</v>
      </c>
      <c r="B370" s="91" t="s">
        <v>64</v>
      </c>
      <c r="C370" s="5" t="s">
        <v>59</v>
      </c>
      <c r="D370" s="47">
        <v>100</v>
      </c>
      <c r="E370" s="29">
        <v>100</v>
      </c>
      <c r="F370" s="12">
        <f>E370/D370*100</f>
        <v>100</v>
      </c>
    </row>
    <row r="371" spans="1:6" ht="70.5" customHeight="1">
      <c r="A371" s="90"/>
      <c r="B371" s="91"/>
      <c r="C371" s="5" t="s">
        <v>60</v>
      </c>
      <c r="D371" s="47">
        <v>100</v>
      </c>
      <c r="E371" s="29">
        <v>100</v>
      </c>
      <c r="F371" s="12">
        <f t="shared" ref="F371:F383" si="18">E371/D371*100</f>
        <v>100</v>
      </c>
    </row>
    <row r="372" spans="1:6" ht="115.5" customHeight="1">
      <c r="A372" s="90"/>
      <c r="B372" s="91"/>
      <c r="C372" s="5" t="s">
        <v>61</v>
      </c>
      <c r="D372" s="47">
        <v>0</v>
      </c>
      <c r="E372" s="29">
        <v>0</v>
      </c>
      <c r="F372" s="12">
        <f>IF(E372=0,100,0)</f>
        <v>100</v>
      </c>
    </row>
    <row r="373" spans="1:6" ht="47.25" customHeight="1">
      <c r="A373" s="90"/>
      <c r="B373" s="91"/>
      <c r="C373" s="5" t="s">
        <v>62</v>
      </c>
      <c r="D373" s="47">
        <v>100</v>
      </c>
      <c r="E373" s="29">
        <v>100</v>
      </c>
      <c r="F373" s="12">
        <f t="shared" si="18"/>
        <v>100</v>
      </c>
    </row>
    <row r="374" spans="1:6" ht="116.25" customHeight="1">
      <c r="A374" s="90">
        <v>2</v>
      </c>
      <c r="B374" s="91" t="s">
        <v>65</v>
      </c>
      <c r="C374" s="5" t="s">
        <v>59</v>
      </c>
      <c r="D374" s="47">
        <v>100</v>
      </c>
      <c r="E374" s="29">
        <v>100</v>
      </c>
      <c r="F374" s="12">
        <f t="shared" si="18"/>
        <v>100</v>
      </c>
    </row>
    <row r="375" spans="1:6" ht="66.75" customHeight="1">
      <c r="A375" s="90"/>
      <c r="B375" s="91"/>
      <c r="C375" s="5" t="s">
        <v>63</v>
      </c>
      <c r="D375" s="47">
        <v>100</v>
      </c>
      <c r="E375" s="29">
        <v>100</v>
      </c>
      <c r="F375" s="12">
        <f t="shared" si="18"/>
        <v>100</v>
      </c>
    </row>
    <row r="376" spans="1:6" ht="124.5" customHeight="1">
      <c r="A376" s="90"/>
      <c r="B376" s="91"/>
      <c r="C376" s="5" t="s">
        <v>61</v>
      </c>
      <c r="D376" s="47">
        <v>0</v>
      </c>
      <c r="E376" s="28">
        <v>0</v>
      </c>
      <c r="F376" s="12">
        <f>IF(E376=0,100,0)</f>
        <v>100</v>
      </c>
    </row>
    <row r="377" spans="1:6" ht="52.5" customHeight="1">
      <c r="A377" s="90"/>
      <c r="B377" s="91"/>
      <c r="C377" s="5" t="s">
        <v>62</v>
      </c>
      <c r="D377" s="47">
        <v>100</v>
      </c>
      <c r="E377" s="28">
        <v>100</v>
      </c>
      <c r="F377" s="12">
        <f t="shared" si="18"/>
        <v>100</v>
      </c>
    </row>
    <row r="378" spans="1:6" ht="81.75" customHeight="1">
      <c r="A378" s="90">
        <v>3</v>
      </c>
      <c r="B378" s="91" t="s">
        <v>66</v>
      </c>
      <c r="C378" s="5" t="s">
        <v>59</v>
      </c>
      <c r="D378" s="47">
        <v>100</v>
      </c>
      <c r="E378" s="28">
        <v>100</v>
      </c>
      <c r="F378" s="12">
        <f t="shared" si="18"/>
        <v>100</v>
      </c>
    </row>
    <row r="379" spans="1:6" ht="108.75" customHeight="1">
      <c r="A379" s="90"/>
      <c r="B379" s="91"/>
      <c r="C379" s="5" t="s">
        <v>67</v>
      </c>
      <c r="D379" s="47">
        <v>100</v>
      </c>
      <c r="E379" s="28">
        <v>100</v>
      </c>
      <c r="F379" s="12">
        <f t="shared" si="18"/>
        <v>100</v>
      </c>
    </row>
    <row r="380" spans="1:6" ht="105" customHeight="1">
      <c r="A380" s="90"/>
      <c r="B380" s="91"/>
      <c r="C380" s="5" t="s">
        <v>61</v>
      </c>
      <c r="D380" s="47">
        <v>0</v>
      </c>
      <c r="E380" s="28">
        <v>0</v>
      </c>
      <c r="F380" s="12">
        <f>IF(E380=0,100,0)</f>
        <v>100</v>
      </c>
    </row>
    <row r="381" spans="1:6" ht="42.75" customHeight="1">
      <c r="A381" s="90"/>
      <c r="B381" s="91"/>
      <c r="C381" s="5" t="s">
        <v>62</v>
      </c>
      <c r="D381" s="47">
        <v>100</v>
      </c>
      <c r="E381" s="28">
        <v>100</v>
      </c>
      <c r="F381" s="12">
        <f t="shared" si="18"/>
        <v>100</v>
      </c>
    </row>
    <row r="382" spans="1:6" ht="64.5" customHeight="1">
      <c r="A382" s="90">
        <v>4</v>
      </c>
      <c r="B382" s="91" t="s">
        <v>50</v>
      </c>
      <c r="C382" s="43" t="s">
        <v>62</v>
      </c>
      <c r="D382" s="7">
        <v>100</v>
      </c>
      <c r="E382" s="28">
        <v>100</v>
      </c>
      <c r="F382" s="12">
        <f t="shared" si="18"/>
        <v>100</v>
      </c>
    </row>
    <row r="383" spans="1:6" ht="119.25" customHeight="1">
      <c r="A383" s="90"/>
      <c r="B383" s="91"/>
      <c r="C383" s="43" t="s">
        <v>68</v>
      </c>
      <c r="D383" s="7">
        <v>30</v>
      </c>
      <c r="E383" s="28">
        <v>30</v>
      </c>
      <c r="F383" s="12">
        <f t="shared" si="18"/>
        <v>100</v>
      </c>
    </row>
    <row r="384" spans="1:6" ht="141.75" customHeight="1">
      <c r="A384" s="90"/>
      <c r="B384" s="91"/>
      <c r="C384" s="14" t="s">
        <v>61</v>
      </c>
      <c r="D384" s="7">
        <v>0</v>
      </c>
      <c r="E384" s="28">
        <v>0</v>
      </c>
      <c r="F384" s="12">
        <f>IF(E384=0,100,0)</f>
        <v>100</v>
      </c>
    </row>
    <row r="386" spans="1:6">
      <c r="A386" s="80" t="s">
        <v>88</v>
      </c>
      <c r="B386" s="81"/>
      <c r="C386" s="81"/>
      <c r="D386" s="81"/>
      <c r="E386" s="81"/>
      <c r="F386" s="82"/>
    </row>
    <row r="387" spans="1:6">
      <c r="A387" s="79" t="s">
        <v>110</v>
      </c>
      <c r="B387" s="79"/>
      <c r="C387" s="79"/>
      <c r="D387" s="79"/>
      <c r="E387" s="79"/>
      <c r="F387" s="79"/>
    </row>
    <row r="388" spans="1:6" ht="168.75">
      <c r="A388" s="2" t="s">
        <v>5</v>
      </c>
      <c r="B388" s="3" t="s">
        <v>6</v>
      </c>
      <c r="C388" s="3" t="s">
        <v>7</v>
      </c>
      <c r="D388" s="3" t="s">
        <v>8</v>
      </c>
      <c r="E388" s="3" t="s">
        <v>9</v>
      </c>
      <c r="F388" s="3" t="s">
        <v>10</v>
      </c>
    </row>
    <row r="389" spans="1:6">
      <c r="A389" s="46">
        <v>1</v>
      </c>
      <c r="B389" s="46">
        <v>2</v>
      </c>
      <c r="C389" s="46">
        <v>3</v>
      </c>
      <c r="D389" s="46">
        <v>4</v>
      </c>
      <c r="E389" s="46">
        <v>5</v>
      </c>
      <c r="F389" s="46" t="s">
        <v>11</v>
      </c>
    </row>
    <row r="390" spans="1:6" ht="75" customHeight="1">
      <c r="A390" s="90">
        <v>1</v>
      </c>
      <c r="B390" s="91" t="s">
        <v>64</v>
      </c>
      <c r="C390" s="5" t="s">
        <v>59</v>
      </c>
      <c r="D390" s="47">
        <v>100</v>
      </c>
      <c r="E390" s="29">
        <v>100</v>
      </c>
      <c r="F390" s="12">
        <f>E390/D390*100</f>
        <v>100</v>
      </c>
    </row>
    <row r="391" spans="1:6" ht="70.5" customHeight="1">
      <c r="A391" s="90"/>
      <c r="B391" s="91"/>
      <c r="C391" s="5" t="s">
        <v>60</v>
      </c>
      <c r="D391" s="47">
        <v>100</v>
      </c>
      <c r="E391" s="29">
        <v>100</v>
      </c>
      <c r="F391" s="12">
        <f t="shared" ref="F391:F401" si="19">E391/D391*100</f>
        <v>100</v>
      </c>
    </row>
    <row r="392" spans="1:6" ht="115.5" customHeight="1">
      <c r="A392" s="90"/>
      <c r="B392" s="91"/>
      <c r="C392" s="5" t="s">
        <v>61</v>
      </c>
      <c r="D392" s="47">
        <v>0</v>
      </c>
      <c r="E392" s="29">
        <v>0</v>
      </c>
      <c r="F392" s="12">
        <v>0</v>
      </c>
    </row>
    <row r="393" spans="1:6" ht="47.25" customHeight="1">
      <c r="A393" s="90"/>
      <c r="B393" s="91"/>
      <c r="C393" s="5" t="s">
        <v>62</v>
      </c>
      <c r="D393" s="47">
        <v>100</v>
      </c>
      <c r="E393" s="29">
        <v>100</v>
      </c>
      <c r="F393" s="12">
        <f t="shared" si="19"/>
        <v>100</v>
      </c>
    </row>
    <row r="394" spans="1:6" ht="116.25" customHeight="1">
      <c r="A394" s="90">
        <v>2</v>
      </c>
      <c r="B394" s="91" t="s">
        <v>65</v>
      </c>
      <c r="C394" s="5" t="s">
        <v>59</v>
      </c>
      <c r="D394" s="47">
        <v>100</v>
      </c>
      <c r="E394" s="29">
        <v>98</v>
      </c>
      <c r="F394" s="12">
        <f t="shared" si="19"/>
        <v>98</v>
      </c>
    </row>
    <row r="395" spans="1:6" ht="66.75" customHeight="1">
      <c r="A395" s="90"/>
      <c r="B395" s="91"/>
      <c r="C395" s="5" t="s">
        <v>63</v>
      </c>
      <c r="D395" s="47">
        <v>100</v>
      </c>
      <c r="E395" s="29">
        <v>98</v>
      </c>
      <c r="F395" s="12">
        <f t="shared" si="19"/>
        <v>98</v>
      </c>
    </row>
    <row r="396" spans="1:6" ht="124.5" customHeight="1">
      <c r="A396" s="90"/>
      <c r="B396" s="91"/>
      <c r="C396" s="5" t="s">
        <v>61</v>
      </c>
      <c r="D396" s="47">
        <v>0</v>
      </c>
      <c r="E396" s="28">
        <v>0</v>
      </c>
      <c r="F396" s="12">
        <f>IF(E396=0,100,0)</f>
        <v>100</v>
      </c>
    </row>
    <row r="397" spans="1:6" ht="52.5" customHeight="1">
      <c r="A397" s="90"/>
      <c r="B397" s="91"/>
      <c r="C397" s="5" t="s">
        <v>62</v>
      </c>
      <c r="D397" s="47">
        <v>100</v>
      </c>
      <c r="E397" s="28">
        <v>100</v>
      </c>
      <c r="F397" s="12">
        <f t="shared" si="19"/>
        <v>100</v>
      </c>
    </row>
    <row r="398" spans="1:6" ht="81.75" customHeight="1">
      <c r="A398" s="90">
        <v>3</v>
      </c>
      <c r="B398" s="91" t="s">
        <v>66</v>
      </c>
      <c r="C398" s="5" t="s">
        <v>59</v>
      </c>
      <c r="D398" s="47">
        <v>100</v>
      </c>
      <c r="E398" s="28">
        <v>100</v>
      </c>
      <c r="F398" s="12">
        <f t="shared" si="19"/>
        <v>100</v>
      </c>
    </row>
    <row r="399" spans="1:6" ht="108.75" customHeight="1">
      <c r="A399" s="90"/>
      <c r="B399" s="91"/>
      <c r="C399" s="5" t="s">
        <v>67</v>
      </c>
      <c r="D399" s="47">
        <v>100</v>
      </c>
      <c r="E399" s="28">
        <v>100</v>
      </c>
      <c r="F399" s="12">
        <f t="shared" si="19"/>
        <v>100</v>
      </c>
    </row>
    <row r="400" spans="1:6" ht="105" customHeight="1">
      <c r="A400" s="90"/>
      <c r="B400" s="91"/>
      <c r="C400" s="5" t="s">
        <v>61</v>
      </c>
      <c r="D400" s="47">
        <v>0</v>
      </c>
      <c r="E400" s="28">
        <v>0</v>
      </c>
      <c r="F400" s="12">
        <f>IF(E400=0,100,0)</f>
        <v>100</v>
      </c>
    </row>
    <row r="401" spans="1:6" ht="42.75" customHeight="1">
      <c r="A401" s="90"/>
      <c r="B401" s="91"/>
      <c r="C401" s="5" t="s">
        <v>62</v>
      </c>
      <c r="D401" s="47">
        <v>100</v>
      </c>
      <c r="E401" s="28">
        <v>100</v>
      </c>
      <c r="F401" s="12">
        <f t="shared" si="19"/>
        <v>100</v>
      </c>
    </row>
    <row r="402" spans="1:6" ht="64.5" customHeight="1">
      <c r="A402" s="90">
        <v>4</v>
      </c>
      <c r="B402" s="91" t="s">
        <v>50</v>
      </c>
      <c r="C402" s="43" t="s">
        <v>62</v>
      </c>
      <c r="D402" s="7">
        <v>0</v>
      </c>
      <c r="E402" s="28">
        <v>0</v>
      </c>
      <c r="F402" s="12">
        <v>0</v>
      </c>
    </row>
    <row r="403" spans="1:6" ht="119.25" customHeight="1">
      <c r="A403" s="90"/>
      <c r="B403" s="91"/>
      <c r="C403" s="43" t="s">
        <v>68</v>
      </c>
      <c r="D403" s="7">
        <v>0</v>
      </c>
      <c r="E403" s="28">
        <v>0</v>
      </c>
      <c r="F403" s="12">
        <v>0</v>
      </c>
    </row>
    <row r="404" spans="1:6" ht="141.75" customHeight="1">
      <c r="A404" s="90"/>
      <c r="B404" s="91"/>
      <c r="C404" s="14" t="s">
        <v>61</v>
      </c>
      <c r="D404" s="7">
        <v>0</v>
      </c>
      <c r="E404" s="28">
        <v>0</v>
      </c>
      <c r="F404" s="12">
        <v>0</v>
      </c>
    </row>
    <row r="406" spans="1:6">
      <c r="A406" s="80" t="s">
        <v>89</v>
      </c>
      <c r="B406" s="81"/>
      <c r="C406" s="81"/>
      <c r="D406" s="81"/>
      <c r="E406" s="81"/>
      <c r="F406" s="82"/>
    </row>
    <row r="407" spans="1:6">
      <c r="A407" s="79" t="s">
        <v>110</v>
      </c>
      <c r="B407" s="79"/>
      <c r="C407" s="79"/>
      <c r="D407" s="79"/>
      <c r="E407" s="79"/>
      <c r="F407" s="79"/>
    </row>
    <row r="408" spans="1:6" ht="168.75">
      <c r="A408" s="2" t="s">
        <v>5</v>
      </c>
      <c r="B408" s="3" t="s">
        <v>6</v>
      </c>
      <c r="C408" s="3" t="s">
        <v>7</v>
      </c>
      <c r="D408" s="3" t="s">
        <v>8</v>
      </c>
      <c r="E408" s="3" t="s">
        <v>9</v>
      </c>
      <c r="F408" s="3" t="s">
        <v>10</v>
      </c>
    </row>
    <row r="409" spans="1:6">
      <c r="A409" s="46">
        <v>1</v>
      </c>
      <c r="B409" s="46">
        <v>2</v>
      </c>
      <c r="C409" s="46">
        <v>3</v>
      </c>
      <c r="D409" s="46">
        <v>4</v>
      </c>
      <c r="E409" s="46">
        <v>5</v>
      </c>
      <c r="F409" s="46" t="s">
        <v>11</v>
      </c>
    </row>
    <row r="410" spans="1:6" ht="75" customHeight="1">
      <c r="A410" s="90">
        <v>1</v>
      </c>
      <c r="B410" s="91" t="s">
        <v>64</v>
      </c>
      <c r="C410" s="5" t="s">
        <v>59</v>
      </c>
      <c r="D410" s="47">
        <v>100</v>
      </c>
      <c r="E410" s="29">
        <v>100</v>
      </c>
      <c r="F410" s="12">
        <f>E410/D410*100</f>
        <v>100</v>
      </c>
    </row>
    <row r="411" spans="1:6" ht="70.5" customHeight="1">
      <c r="A411" s="90"/>
      <c r="B411" s="91"/>
      <c r="C411" s="5" t="s">
        <v>60</v>
      </c>
      <c r="D411" s="47">
        <v>100</v>
      </c>
      <c r="E411" s="29">
        <v>100</v>
      </c>
      <c r="F411" s="12">
        <f t="shared" ref="F411:F423" si="20">E411/D411*100</f>
        <v>100</v>
      </c>
    </row>
    <row r="412" spans="1:6" ht="115.5" customHeight="1">
      <c r="A412" s="90"/>
      <c r="B412" s="91"/>
      <c r="C412" s="5" t="s">
        <v>61</v>
      </c>
      <c r="D412" s="47">
        <v>0</v>
      </c>
      <c r="E412" s="29">
        <v>0</v>
      </c>
      <c r="F412" s="12">
        <f>IF(E412=0,100,0)</f>
        <v>100</v>
      </c>
    </row>
    <row r="413" spans="1:6" ht="47.25" customHeight="1">
      <c r="A413" s="90"/>
      <c r="B413" s="91"/>
      <c r="C413" s="5" t="s">
        <v>62</v>
      </c>
      <c r="D413" s="47">
        <v>100</v>
      </c>
      <c r="E413" s="29">
        <v>100</v>
      </c>
      <c r="F413" s="12">
        <f t="shared" si="20"/>
        <v>100</v>
      </c>
    </row>
    <row r="414" spans="1:6" ht="116.25" customHeight="1">
      <c r="A414" s="90">
        <v>2</v>
      </c>
      <c r="B414" s="91" t="s">
        <v>65</v>
      </c>
      <c r="C414" s="5" t="s">
        <v>59</v>
      </c>
      <c r="D414" s="47">
        <v>100</v>
      </c>
      <c r="E414" s="29">
        <v>100</v>
      </c>
      <c r="F414" s="12">
        <f t="shared" si="20"/>
        <v>100</v>
      </c>
    </row>
    <row r="415" spans="1:6" ht="66.75" customHeight="1">
      <c r="A415" s="90"/>
      <c r="B415" s="91"/>
      <c r="C415" s="5" t="s">
        <v>63</v>
      </c>
      <c r="D415" s="47">
        <v>100</v>
      </c>
      <c r="E415" s="29">
        <v>100</v>
      </c>
      <c r="F415" s="12">
        <f t="shared" si="20"/>
        <v>100</v>
      </c>
    </row>
    <row r="416" spans="1:6" ht="124.5" customHeight="1">
      <c r="A416" s="90"/>
      <c r="B416" s="91"/>
      <c r="C416" s="5" t="s">
        <v>61</v>
      </c>
      <c r="D416" s="47">
        <v>0</v>
      </c>
      <c r="E416" s="28">
        <v>0</v>
      </c>
      <c r="F416" s="12">
        <f>IF(E416=0,100,0)</f>
        <v>100</v>
      </c>
    </row>
    <row r="417" spans="1:6" ht="52.5" customHeight="1">
      <c r="A417" s="90"/>
      <c r="B417" s="91"/>
      <c r="C417" s="5" t="s">
        <v>62</v>
      </c>
      <c r="D417" s="47">
        <v>100</v>
      </c>
      <c r="E417" s="28">
        <v>100</v>
      </c>
      <c r="F417" s="12">
        <f t="shared" si="20"/>
        <v>100</v>
      </c>
    </row>
    <row r="418" spans="1:6" ht="81.75" customHeight="1">
      <c r="A418" s="90">
        <v>3</v>
      </c>
      <c r="B418" s="91" t="s">
        <v>66</v>
      </c>
      <c r="C418" s="5" t="s">
        <v>59</v>
      </c>
      <c r="D418" s="47">
        <v>100</v>
      </c>
      <c r="E418" s="28">
        <v>100</v>
      </c>
      <c r="F418" s="12">
        <f t="shared" si="20"/>
        <v>100</v>
      </c>
    </row>
    <row r="419" spans="1:6" ht="108.75" customHeight="1">
      <c r="A419" s="90"/>
      <c r="B419" s="91"/>
      <c r="C419" s="5" t="s">
        <v>67</v>
      </c>
      <c r="D419" s="47">
        <v>100</v>
      </c>
      <c r="E419" s="28">
        <v>100</v>
      </c>
      <c r="F419" s="12">
        <f t="shared" si="20"/>
        <v>100</v>
      </c>
    </row>
    <row r="420" spans="1:6" ht="105" customHeight="1">
      <c r="A420" s="90"/>
      <c r="B420" s="91"/>
      <c r="C420" s="5" t="s">
        <v>61</v>
      </c>
      <c r="D420" s="47">
        <v>0</v>
      </c>
      <c r="E420" s="28">
        <v>0</v>
      </c>
      <c r="F420" s="12">
        <f>IF(E420=0,100,0)</f>
        <v>100</v>
      </c>
    </row>
    <row r="421" spans="1:6" ht="42.75" customHeight="1">
      <c r="A421" s="90"/>
      <c r="B421" s="91"/>
      <c r="C421" s="5" t="s">
        <v>62</v>
      </c>
      <c r="D421" s="47">
        <v>100</v>
      </c>
      <c r="E421" s="28">
        <v>100</v>
      </c>
      <c r="F421" s="12">
        <f t="shared" si="20"/>
        <v>100</v>
      </c>
    </row>
    <row r="422" spans="1:6" ht="64.5" customHeight="1">
      <c r="A422" s="90">
        <v>4</v>
      </c>
      <c r="B422" s="91" t="s">
        <v>50</v>
      </c>
      <c r="C422" s="43" t="s">
        <v>62</v>
      </c>
      <c r="D422" s="7">
        <v>100</v>
      </c>
      <c r="E422" s="28">
        <v>100</v>
      </c>
      <c r="F422" s="12">
        <f t="shared" si="20"/>
        <v>100</v>
      </c>
    </row>
    <row r="423" spans="1:6" ht="119.25" customHeight="1">
      <c r="A423" s="90"/>
      <c r="B423" s="91"/>
      <c r="C423" s="43" t="s">
        <v>68</v>
      </c>
      <c r="D423" s="7">
        <v>30</v>
      </c>
      <c r="E423" s="28">
        <v>30</v>
      </c>
      <c r="F423" s="12">
        <f t="shared" si="20"/>
        <v>100</v>
      </c>
    </row>
    <row r="424" spans="1:6" ht="141.75" customHeight="1">
      <c r="A424" s="90"/>
      <c r="B424" s="91"/>
      <c r="C424" s="14" t="s">
        <v>61</v>
      </c>
      <c r="D424" s="7">
        <v>0</v>
      </c>
      <c r="E424" s="28">
        <v>0</v>
      </c>
      <c r="F424" s="12">
        <f>IF(E424=0,100,0)</f>
        <v>100</v>
      </c>
    </row>
    <row r="426" spans="1:6">
      <c r="A426" s="80" t="s">
        <v>90</v>
      </c>
      <c r="B426" s="81"/>
      <c r="C426" s="81"/>
      <c r="D426" s="81"/>
      <c r="E426" s="81"/>
      <c r="F426" s="82"/>
    </row>
    <row r="427" spans="1:6">
      <c r="A427" s="79" t="s">
        <v>110</v>
      </c>
      <c r="B427" s="79"/>
      <c r="C427" s="79"/>
      <c r="D427" s="79"/>
      <c r="E427" s="79"/>
      <c r="F427" s="79"/>
    </row>
    <row r="428" spans="1:6" ht="168.75">
      <c r="A428" s="2" t="s">
        <v>5</v>
      </c>
      <c r="B428" s="3" t="s">
        <v>6</v>
      </c>
      <c r="C428" s="3" t="s">
        <v>7</v>
      </c>
      <c r="D428" s="3" t="s">
        <v>8</v>
      </c>
      <c r="E428" s="3" t="s">
        <v>9</v>
      </c>
      <c r="F428" s="3" t="s">
        <v>10</v>
      </c>
    </row>
    <row r="429" spans="1:6">
      <c r="A429" s="46">
        <v>1</v>
      </c>
      <c r="B429" s="46">
        <v>2</v>
      </c>
      <c r="C429" s="46">
        <v>3</v>
      </c>
      <c r="D429" s="46">
        <v>4</v>
      </c>
      <c r="E429" s="46">
        <v>5</v>
      </c>
      <c r="F429" s="46" t="s">
        <v>11</v>
      </c>
    </row>
    <row r="430" spans="1:6" ht="75" customHeight="1">
      <c r="A430" s="90">
        <v>1</v>
      </c>
      <c r="B430" s="91" t="s">
        <v>64</v>
      </c>
      <c r="C430" s="5" t="s">
        <v>59</v>
      </c>
      <c r="D430" s="47">
        <v>100</v>
      </c>
      <c r="E430" s="107">
        <v>100</v>
      </c>
      <c r="F430" s="12">
        <f>E430/D430*100</f>
        <v>100</v>
      </c>
    </row>
    <row r="431" spans="1:6" ht="70.7" customHeight="1">
      <c r="A431" s="90"/>
      <c r="B431" s="91"/>
      <c r="C431" s="5" t="s">
        <v>60</v>
      </c>
      <c r="D431" s="47">
        <v>100</v>
      </c>
      <c r="E431" s="107">
        <v>100</v>
      </c>
      <c r="F431" s="12">
        <f t="shared" ref="F431:F443" si="21">E431/D431*100</f>
        <v>100</v>
      </c>
    </row>
    <row r="432" spans="1:6" ht="115.5" customHeight="1">
      <c r="A432" s="90"/>
      <c r="B432" s="91"/>
      <c r="C432" s="5" t="s">
        <v>61</v>
      </c>
      <c r="D432" s="47">
        <v>0</v>
      </c>
      <c r="E432" s="107">
        <v>0</v>
      </c>
      <c r="F432" s="12">
        <f>IF(E432=0,100,0)</f>
        <v>100</v>
      </c>
    </row>
    <row r="433" spans="1:6" ht="47.25" customHeight="1">
      <c r="A433" s="90"/>
      <c r="B433" s="91"/>
      <c r="C433" s="5" t="s">
        <v>62</v>
      </c>
      <c r="D433" s="47">
        <v>100</v>
      </c>
      <c r="E433" s="107">
        <v>100</v>
      </c>
      <c r="F433" s="12">
        <f t="shared" si="21"/>
        <v>100</v>
      </c>
    </row>
    <row r="434" spans="1:6" ht="116.25" customHeight="1">
      <c r="A434" s="90">
        <v>2</v>
      </c>
      <c r="B434" s="91" t="s">
        <v>65</v>
      </c>
      <c r="C434" s="5" t="s">
        <v>59</v>
      </c>
      <c r="D434" s="47">
        <v>100</v>
      </c>
      <c r="E434" s="107">
        <v>100</v>
      </c>
      <c r="F434" s="12">
        <f t="shared" si="21"/>
        <v>100</v>
      </c>
    </row>
    <row r="435" spans="1:6" ht="66.95" customHeight="1">
      <c r="A435" s="90"/>
      <c r="B435" s="91"/>
      <c r="C435" s="5" t="s">
        <v>63</v>
      </c>
      <c r="D435" s="47">
        <v>100</v>
      </c>
      <c r="E435" s="107">
        <v>100</v>
      </c>
      <c r="F435" s="12">
        <f t="shared" si="21"/>
        <v>100</v>
      </c>
    </row>
    <row r="436" spans="1:6" ht="124.7" customHeight="1">
      <c r="A436" s="90"/>
      <c r="B436" s="91"/>
      <c r="C436" s="5" t="s">
        <v>61</v>
      </c>
      <c r="D436" s="47">
        <v>0</v>
      </c>
      <c r="E436" s="108">
        <v>0</v>
      </c>
      <c r="F436" s="12">
        <f>IF(E436=0,100,0)</f>
        <v>100</v>
      </c>
    </row>
    <row r="437" spans="1:6" ht="52.7" customHeight="1">
      <c r="A437" s="90"/>
      <c r="B437" s="91"/>
      <c r="C437" s="5" t="s">
        <v>62</v>
      </c>
      <c r="D437" s="47">
        <v>100</v>
      </c>
      <c r="E437" s="108">
        <v>100</v>
      </c>
      <c r="F437" s="12">
        <f t="shared" si="21"/>
        <v>100</v>
      </c>
    </row>
    <row r="438" spans="1:6" ht="81.75" customHeight="1">
      <c r="A438" s="90">
        <v>3</v>
      </c>
      <c r="B438" s="91" t="s">
        <v>66</v>
      </c>
      <c r="C438" s="5" t="s">
        <v>59</v>
      </c>
      <c r="D438" s="47">
        <v>100</v>
      </c>
      <c r="E438" s="108">
        <v>100</v>
      </c>
      <c r="F438" s="12">
        <f t="shared" si="21"/>
        <v>100</v>
      </c>
    </row>
    <row r="439" spans="1:6" ht="108.75" customHeight="1">
      <c r="A439" s="90"/>
      <c r="B439" s="91"/>
      <c r="C439" s="5" t="s">
        <v>67</v>
      </c>
      <c r="D439" s="47">
        <v>100</v>
      </c>
      <c r="E439" s="108">
        <v>100</v>
      </c>
      <c r="F439" s="12">
        <f t="shared" si="21"/>
        <v>100</v>
      </c>
    </row>
    <row r="440" spans="1:6" ht="105" customHeight="1">
      <c r="A440" s="90"/>
      <c r="B440" s="91"/>
      <c r="C440" s="5" t="s">
        <v>61</v>
      </c>
      <c r="D440" s="47">
        <v>0</v>
      </c>
      <c r="E440" s="108">
        <v>0</v>
      </c>
      <c r="F440" s="12">
        <f>IF(E440=0,100,0)</f>
        <v>100</v>
      </c>
    </row>
    <row r="441" spans="1:6" ht="42.75" customHeight="1">
      <c r="A441" s="90"/>
      <c r="B441" s="91"/>
      <c r="C441" s="5" t="s">
        <v>62</v>
      </c>
      <c r="D441" s="47">
        <v>100</v>
      </c>
      <c r="E441" s="108">
        <v>100</v>
      </c>
      <c r="F441" s="12">
        <f t="shared" si="21"/>
        <v>100</v>
      </c>
    </row>
    <row r="442" spans="1:6" ht="64.5" customHeight="1">
      <c r="A442" s="90">
        <v>4</v>
      </c>
      <c r="B442" s="91" t="s">
        <v>50</v>
      </c>
      <c r="C442" s="43" t="s">
        <v>62</v>
      </c>
      <c r="D442" s="7">
        <v>100</v>
      </c>
      <c r="E442" s="28">
        <v>0</v>
      </c>
      <c r="F442" s="12">
        <f t="shared" si="21"/>
        <v>0</v>
      </c>
    </row>
    <row r="443" spans="1:6" ht="119.25" customHeight="1">
      <c r="A443" s="90"/>
      <c r="B443" s="91"/>
      <c r="C443" s="43" t="s">
        <v>68</v>
      </c>
      <c r="D443" s="7">
        <v>30</v>
      </c>
      <c r="E443" s="28">
        <v>0</v>
      </c>
      <c r="F443" s="12">
        <f t="shared" si="21"/>
        <v>0</v>
      </c>
    </row>
    <row r="444" spans="1:6" ht="141.75" customHeight="1">
      <c r="A444" s="90"/>
      <c r="B444" s="91"/>
      <c r="C444" s="14" t="s">
        <v>61</v>
      </c>
      <c r="D444" s="7">
        <v>0</v>
      </c>
      <c r="E444" s="28">
        <v>0</v>
      </c>
      <c r="F444" s="12">
        <f>IF(E444=0,100,0)</f>
        <v>100</v>
      </c>
    </row>
    <row r="446" spans="1:6">
      <c r="A446" s="80" t="s">
        <v>91</v>
      </c>
      <c r="B446" s="81"/>
      <c r="C446" s="81"/>
      <c r="D446" s="81"/>
      <c r="E446" s="81"/>
      <c r="F446" s="82"/>
    </row>
    <row r="447" spans="1:6">
      <c r="A447" s="79" t="s">
        <v>110</v>
      </c>
      <c r="B447" s="79"/>
      <c r="C447" s="79"/>
      <c r="D447" s="79"/>
      <c r="E447" s="79"/>
      <c r="F447" s="79"/>
    </row>
    <row r="448" spans="1:6" ht="168.75">
      <c r="A448" s="2" t="s">
        <v>5</v>
      </c>
      <c r="B448" s="3" t="s">
        <v>6</v>
      </c>
      <c r="C448" s="3" t="s">
        <v>7</v>
      </c>
      <c r="D448" s="3" t="s">
        <v>8</v>
      </c>
      <c r="E448" s="3" t="s">
        <v>9</v>
      </c>
      <c r="F448" s="3" t="s">
        <v>10</v>
      </c>
    </row>
    <row r="449" spans="1:6">
      <c r="A449" s="46">
        <v>1</v>
      </c>
      <c r="B449" s="46">
        <v>2</v>
      </c>
      <c r="C449" s="46">
        <v>3</v>
      </c>
      <c r="D449" s="46">
        <v>4</v>
      </c>
      <c r="E449" s="46">
        <v>5</v>
      </c>
      <c r="F449" s="46" t="s">
        <v>11</v>
      </c>
    </row>
    <row r="450" spans="1:6" ht="75" customHeight="1">
      <c r="A450" s="90">
        <v>1</v>
      </c>
      <c r="B450" s="91" t="s">
        <v>64</v>
      </c>
      <c r="C450" s="5" t="s">
        <v>59</v>
      </c>
      <c r="D450" s="47">
        <v>100</v>
      </c>
      <c r="E450" s="29">
        <v>99.4</v>
      </c>
      <c r="F450" s="12">
        <f>E450/D450*100</f>
        <v>99.4</v>
      </c>
    </row>
    <row r="451" spans="1:6" ht="70.5" customHeight="1">
      <c r="A451" s="90"/>
      <c r="B451" s="91"/>
      <c r="C451" s="5" t="s">
        <v>60</v>
      </c>
      <c r="D451" s="47">
        <v>100</v>
      </c>
      <c r="E451" s="29">
        <v>99.8</v>
      </c>
      <c r="F451" s="12">
        <f t="shared" ref="F451:F463" si="22">E451/D451*100</f>
        <v>99.8</v>
      </c>
    </row>
    <row r="452" spans="1:6" ht="115.5" customHeight="1">
      <c r="A452" s="90"/>
      <c r="B452" s="91"/>
      <c r="C452" s="5" t="s">
        <v>61</v>
      </c>
      <c r="D452" s="47">
        <v>0</v>
      </c>
      <c r="E452" s="29">
        <v>0</v>
      </c>
      <c r="F452" s="12">
        <f>IF(E452=0,100,0)</f>
        <v>100</v>
      </c>
    </row>
    <row r="453" spans="1:6" ht="47.25" customHeight="1">
      <c r="A453" s="90"/>
      <c r="B453" s="91"/>
      <c r="C453" s="5" t="s">
        <v>62</v>
      </c>
      <c r="D453" s="47">
        <v>100</v>
      </c>
      <c r="E453" s="29">
        <v>100</v>
      </c>
      <c r="F453" s="12">
        <f t="shared" si="22"/>
        <v>100</v>
      </c>
    </row>
    <row r="454" spans="1:6" ht="116.25" customHeight="1">
      <c r="A454" s="90">
        <v>2</v>
      </c>
      <c r="B454" s="91" t="s">
        <v>65</v>
      </c>
      <c r="C454" s="5" t="s">
        <v>59</v>
      </c>
      <c r="D454" s="47">
        <v>100</v>
      </c>
      <c r="E454" s="29">
        <v>99.2</v>
      </c>
      <c r="F454" s="12">
        <f t="shared" si="22"/>
        <v>99.2</v>
      </c>
    </row>
    <row r="455" spans="1:6" ht="66.75" customHeight="1">
      <c r="A455" s="90"/>
      <c r="B455" s="91"/>
      <c r="C455" s="5" t="s">
        <v>63</v>
      </c>
      <c r="D455" s="47">
        <v>100</v>
      </c>
      <c r="E455" s="29">
        <v>99.8</v>
      </c>
      <c r="F455" s="12">
        <f t="shared" si="22"/>
        <v>99.8</v>
      </c>
    </row>
    <row r="456" spans="1:6" ht="124.5" customHeight="1">
      <c r="A456" s="90"/>
      <c r="B456" s="91"/>
      <c r="C456" s="5" t="s">
        <v>61</v>
      </c>
      <c r="D456" s="47">
        <v>0</v>
      </c>
      <c r="E456" s="28">
        <v>0</v>
      </c>
      <c r="F456" s="12">
        <f>IF(E456=0,100,0)</f>
        <v>100</v>
      </c>
    </row>
    <row r="457" spans="1:6" ht="52.5" customHeight="1">
      <c r="A457" s="90"/>
      <c r="B457" s="91"/>
      <c r="C457" s="5" t="s">
        <v>62</v>
      </c>
      <c r="D457" s="47">
        <v>100</v>
      </c>
      <c r="E457" s="28">
        <v>100</v>
      </c>
      <c r="F457" s="12">
        <f t="shared" si="22"/>
        <v>100</v>
      </c>
    </row>
    <row r="458" spans="1:6" ht="81.75" customHeight="1">
      <c r="A458" s="90">
        <v>3</v>
      </c>
      <c r="B458" s="91" t="s">
        <v>66</v>
      </c>
      <c r="C458" s="5" t="s">
        <v>59</v>
      </c>
      <c r="D458" s="47">
        <v>100</v>
      </c>
      <c r="E458" s="28">
        <v>100</v>
      </c>
      <c r="F458" s="12">
        <f t="shared" si="22"/>
        <v>100</v>
      </c>
    </row>
    <row r="459" spans="1:6" ht="108.75" customHeight="1">
      <c r="A459" s="90"/>
      <c r="B459" s="91"/>
      <c r="C459" s="5" t="s">
        <v>67</v>
      </c>
      <c r="D459" s="47">
        <v>100</v>
      </c>
      <c r="E459" s="28">
        <v>100</v>
      </c>
      <c r="F459" s="12">
        <f t="shared" si="22"/>
        <v>100</v>
      </c>
    </row>
    <row r="460" spans="1:6" ht="105" customHeight="1">
      <c r="A460" s="90"/>
      <c r="B460" s="91"/>
      <c r="C460" s="5" t="s">
        <v>61</v>
      </c>
      <c r="D460" s="47">
        <v>0</v>
      </c>
      <c r="E460" s="28">
        <v>0</v>
      </c>
      <c r="F460" s="12">
        <f>IF(E460=0,100,0)</f>
        <v>100</v>
      </c>
    </row>
    <row r="461" spans="1:6" ht="42.75" customHeight="1">
      <c r="A461" s="90"/>
      <c r="B461" s="91"/>
      <c r="C461" s="5" t="s">
        <v>62</v>
      </c>
      <c r="D461" s="47">
        <v>100</v>
      </c>
      <c r="E461" s="28">
        <v>100</v>
      </c>
      <c r="F461" s="12">
        <f t="shared" si="22"/>
        <v>100</v>
      </c>
    </row>
    <row r="462" spans="1:6" ht="64.5" customHeight="1">
      <c r="A462" s="90">
        <v>4</v>
      </c>
      <c r="B462" s="91" t="s">
        <v>50</v>
      </c>
      <c r="C462" s="43" t="s">
        <v>62</v>
      </c>
      <c r="D462" s="7">
        <v>100</v>
      </c>
      <c r="E462" s="28">
        <v>100</v>
      </c>
      <c r="F462" s="12">
        <f t="shared" si="22"/>
        <v>100</v>
      </c>
    </row>
    <row r="463" spans="1:6" ht="119.25" customHeight="1">
      <c r="A463" s="90"/>
      <c r="B463" s="91"/>
      <c r="C463" s="43" t="s">
        <v>68</v>
      </c>
      <c r="D463" s="7">
        <v>30</v>
      </c>
      <c r="E463" s="28">
        <v>10</v>
      </c>
      <c r="F463" s="12">
        <f t="shared" si="22"/>
        <v>33.333333333333329</v>
      </c>
    </row>
    <row r="464" spans="1:6" ht="141.75" customHeight="1">
      <c r="A464" s="90"/>
      <c r="B464" s="91"/>
      <c r="C464" s="14" t="s">
        <v>61</v>
      </c>
      <c r="D464" s="7">
        <v>0</v>
      </c>
      <c r="E464" s="28">
        <v>0</v>
      </c>
      <c r="F464" s="12">
        <f>IF(E464=0,100,0)</f>
        <v>100</v>
      </c>
    </row>
    <row r="466" spans="1:6">
      <c r="A466" s="80" t="s">
        <v>93</v>
      </c>
      <c r="B466" s="81"/>
      <c r="C466" s="81"/>
      <c r="D466" s="81"/>
      <c r="E466" s="81"/>
      <c r="F466" s="82"/>
    </row>
    <row r="467" spans="1:6">
      <c r="A467" s="79" t="s">
        <v>110</v>
      </c>
      <c r="B467" s="79"/>
      <c r="C467" s="79"/>
      <c r="D467" s="79"/>
      <c r="E467" s="79"/>
      <c r="F467" s="79"/>
    </row>
    <row r="468" spans="1:6" ht="168.75">
      <c r="A468" s="2" t="s">
        <v>5</v>
      </c>
      <c r="B468" s="3" t="s">
        <v>6</v>
      </c>
      <c r="C468" s="3" t="s">
        <v>7</v>
      </c>
      <c r="D468" s="3" t="s">
        <v>8</v>
      </c>
      <c r="E468" s="3" t="s">
        <v>9</v>
      </c>
      <c r="F468" s="3" t="s">
        <v>10</v>
      </c>
    </row>
    <row r="469" spans="1:6">
      <c r="A469" s="46">
        <v>1</v>
      </c>
      <c r="B469" s="46">
        <v>2</v>
      </c>
      <c r="C469" s="46">
        <v>3</v>
      </c>
      <c r="D469" s="46">
        <v>4</v>
      </c>
      <c r="E469" s="46">
        <v>5</v>
      </c>
      <c r="F469" s="46" t="s">
        <v>11</v>
      </c>
    </row>
    <row r="470" spans="1:6" ht="75" customHeight="1">
      <c r="A470" s="90">
        <v>1</v>
      </c>
      <c r="B470" s="91" t="s">
        <v>64</v>
      </c>
      <c r="C470" s="5" t="s">
        <v>59</v>
      </c>
      <c r="D470" s="47">
        <v>100</v>
      </c>
      <c r="E470" s="29">
        <v>100</v>
      </c>
      <c r="F470" s="12">
        <f>E470/D470*100</f>
        <v>100</v>
      </c>
    </row>
    <row r="471" spans="1:6" ht="70.5" customHeight="1">
      <c r="A471" s="90"/>
      <c r="B471" s="91"/>
      <c r="C471" s="5" t="s">
        <v>60</v>
      </c>
      <c r="D471" s="47">
        <v>100</v>
      </c>
      <c r="E471" s="29">
        <v>100</v>
      </c>
      <c r="F471" s="12">
        <f t="shared" ref="F471:F483" si="23">E471/D471*100</f>
        <v>100</v>
      </c>
    </row>
    <row r="472" spans="1:6" ht="115.5" customHeight="1">
      <c r="A472" s="90"/>
      <c r="B472" s="91"/>
      <c r="C472" s="5" t="s">
        <v>61</v>
      </c>
      <c r="D472" s="47">
        <v>0</v>
      </c>
      <c r="E472" s="29">
        <v>0</v>
      </c>
      <c r="F472" s="12">
        <f>IF(E472=0,100,0)</f>
        <v>100</v>
      </c>
    </row>
    <row r="473" spans="1:6" ht="47.25" customHeight="1">
      <c r="A473" s="90"/>
      <c r="B473" s="91"/>
      <c r="C473" s="5" t="s">
        <v>62</v>
      </c>
      <c r="D473" s="47">
        <v>100</v>
      </c>
      <c r="E473" s="29">
        <v>100</v>
      </c>
      <c r="F473" s="12">
        <f t="shared" si="23"/>
        <v>100</v>
      </c>
    </row>
    <row r="474" spans="1:6" ht="116.25" customHeight="1">
      <c r="A474" s="90">
        <v>2</v>
      </c>
      <c r="B474" s="91" t="s">
        <v>65</v>
      </c>
      <c r="C474" s="5" t="s">
        <v>59</v>
      </c>
      <c r="D474" s="47">
        <v>100</v>
      </c>
      <c r="E474" s="29">
        <v>100</v>
      </c>
      <c r="F474" s="12">
        <f t="shared" si="23"/>
        <v>100</v>
      </c>
    </row>
    <row r="475" spans="1:6" ht="66.75" customHeight="1">
      <c r="A475" s="90"/>
      <c r="B475" s="91"/>
      <c r="C475" s="5" t="s">
        <v>63</v>
      </c>
      <c r="D475" s="47">
        <v>100</v>
      </c>
      <c r="E475" s="29">
        <v>100</v>
      </c>
      <c r="F475" s="12">
        <f t="shared" si="23"/>
        <v>100</v>
      </c>
    </row>
    <row r="476" spans="1:6" ht="124.5" customHeight="1">
      <c r="A476" s="90"/>
      <c r="B476" s="91"/>
      <c r="C476" s="5" t="s">
        <v>61</v>
      </c>
      <c r="D476" s="47">
        <v>0</v>
      </c>
      <c r="E476" s="28">
        <v>0</v>
      </c>
      <c r="F476" s="12">
        <f>IF(E476=0,100,0)</f>
        <v>100</v>
      </c>
    </row>
    <row r="477" spans="1:6" ht="52.5" customHeight="1">
      <c r="A477" s="90"/>
      <c r="B477" s="91"/>
      <c r="C477" s="5" t="s">
        <v>62</v>
      </c>
      <c r="D477" s="47">
        <v>100</v>
      </c>
      <c r="E477" s="28">
        <v>100</v>
      </c>
      <c r="F477" s="12">
        <f t="shared" si="23"/>
        <v>100</v>
      </c>
    </row>
    <row r="478" spans="1:6" ht="81.75" customHeight="1">
      <c r="A478" s="90">
        <v>3</v>
      </c>
      <c r="B478" s="91" t="s">
        <v>66</v>
      </c>
      <c r="C478" s="5" t="s">
        <v>59</v>
      </c>
      <c r="D478" s="47">
        <v>100</v>
      </c>
      <c r="E478" s="28">
        <v>100</v>
      </c>
      <c r="F478" s="12">
        <f t="shared" si="23"/>
        <v>100</v>
      </c>
    </row>
    <row r="479" spans="1:6" ht="108.75" customHeight="1">
      <c r="A479" s="90"/>
      <c r="B479" s="91"/>
      <c r="C479" s="5" t="s">
        <v>67</v>
      </c>
      <c r="D479" s="47">
        <v>100</v>
      </c>
      <c r="E479" s="28">
        <v>100</v>
      </c>
      <c r="F479" s="12">
        <f t="shared" si="23"/>
        <v>100</v>
      </c>
    </row>
    <row r="480" spans="1:6" ht="105" customHeight="1">
      <c r="A480" s="90"/>
      <c r="B480" s="91"/>
      <c r="C480" s="5" t="s">
        <v>61</v>
      </c>
      <c r="D480" s="47">
        <v>0</v>
      </c>
      <c r="E480" s="28">
        <v>0</v>
      </c>
      <c r="F480" s="12">
        <f>IF(E480=0,100,0)</f>
        <v>100</v>
      </c>
    </row>
    <row r="481" spans="1:6" ht="42.75" customHeight="1">
      <c r="A481" s="90"/>
      <c r="B481" s="91"/>
      <c r="C481" s="5" t="s">
        <v>62</v>
      </c>
      <c r="D481" s="47">
        <v>100</v>
      </c>
      <c r="E481" s="28">
        <v>100</v>
      </c>
      <c r="F481" s="12">
        <f t="shared" si="23"/>
        <v>100</v>
      </c>
    </row>
    <row r="482" spans="1:6" ht="64.5" customHeight="1">
      <c r="A482" s="90">
        <v>4</v>
      </c>
      <c r="B482" s="91" t="s">
        <v>50</v>
      </c>
      <c r="C482" s="43" t="s">
        <v>62</v>
      </c>
      <c r="D482" s="7">
        <v>100</v>
      </c>
      <c r="E482" s="28"/>
      <c r="F482" s="12">
        <f t="shared" si="23"/>
        <v>0</v>
      </c>
    </row>
    <row r="483" spans="1:6" ht="119.25" customHeight="1">
      <c r="A483" s="90"/>
      <c r="B483" s="91"/>
      <c r="C483" s="43" t="s">
        <v>68</v>
      </c>
      <c r="D483" s="7">
        <v>30</v>
      </c>
      <c r="E483" s="28"/>
      <c r="F483" s="12">
        <f t="shared" si="23"/>
        <v>0</v>
      </c>
    </row>
    <row r="484" spans="1:6" ht="141.75" customHeight="1">
      <c r="A484" s="90"/>
      <c r="B484" s="91"/>
      <c r="C484" s="14" t="s">
        <v>61</v>
      </c>
      <c r="D484" s="7">
        <v>0</v>
      </c>
      <c r="E484" s="28"/>
      <c r="F484" s="12">
        <f>IF(E484=0,100,0)</f>
        <v>100</v>
      </c>
    </row>
    <row r="486" spans="1:6">
      <c r="A486" s="80" t="s">
        <v>94</v>
      </c>
      <c r="B486" s="81"/>
      <c r="C486" s="81"/>
      <c r="D486" s="81"/>
      <c r="E486" s="81"/>
      <c r="F486" s="82"/>
    </row>
    <row r="487" spans="1:6">
      <c r="A487" s="79" t="s">
        <v>110</v>
      </c>
      <c r="B487" s="79"/>
      <c r="C487" s="79"/>
      <c r="D487" s="79"/>
      <c r="E487" s="79"/>
      <c r="F487" s="79"/>
    </row>
    <row r="488" spans="1:6" ht="151.15" customHeight="1">
      <c r="A488" s="2" t="s">
        <v>5</v>
      </c>
      <c r="B488" s="3" t="s">
        <v>6</v>
      </c>
      <c r="C488" s="3" t="s">
        <v>7</v>
      </c>
      <c r="D488" s="3" t="s">
        <v>8</v>
      </c>
      <c r="E488" s="3" t="s">
        <v>9</v>
      </c>
      <c r="F488" s="3" t="s">
        <v>10</v>
      </c>
    </row>
    <row r="489" spans="1:6">
      <c r="A489" s="46">
        <v>1</v>
      </c>
      <c r="B489" s="46">
        <v>2</v>
      </c>
      <c r="C489" s="46">
        <v>3</v>
      </c>
      <c r="D489" s="46">
        <v>4</v>
      </c>
      <c r="E489" s="46">
        <v>5</v>
      </c>
      <c r="F489" s="46" t="s">
        <v>11</v>
      </c>
    </row>
    <row r="490" spans="1:6" ht="75" customHeight="1">
      <c r="A490" s="90">
        <v>1</v>
      </c>
      <c r="B490" s="91" t="s">
        <v>64</v>
      </c>
      <c r="C490" s="5" t="s">
        <v>59</v>
      </c>
      <c r="D490" s="47">
        <v>100</v>
      </c>
      <c r="E490" s="29">
        <v>100</v>
      </c>
      <c r="F490" s="12">
        <f>E490/D490*100</f>
        <v>100</v>
      </c>
    </row>
    <row r="491" spans="1:6" ht="70.5" customHeight="1">
      <c r="A491" s="90"/>
      <c r="B491" s="91"/>
      <c r="C491" s="5" t="s">
        <v>60</v>
      </c>
      <c r="D491" s="47">
        <v>100</v>
      </c>
      <c r="E491" s="29">
        <v>100</v>
      </c>
      <c r="F491" s="12">
        <f t="shared" ref="F491:F507" si="24">E491/D491*100</f>
        <v>100</v>
      </c>
    </row>
    <row r="492" spans="1:6" ht="90" customHeight="1">
      <c r="A492" s="90"/>
      <c r="B492" s="91"/>
      <c r="C492" s="5" t="s">
        <v>61</v>
      </c>
      <c r="D492" s="47">
        <v>0</v>
      </c>
      <c r="E492" s="29">
        <v>0</v>
      </c>
      <c r="F492" s="12">
        <f>IF(E492=0,100,0)</f>
        <v>100</v>
      </c>
    </row>
    <row r="493" spans="1:6" ht="47.25" customHeight="1">
      <c r="A493" s="90"/>
      <c r="B493" s="91"/>
      <c r="C493" s="5" t="s">
        <v>62</v>
      </c>
      <c r="D493" s="47">
        <v>100</v>
      </c>
      <c r="E493" s="29">
        <v>100</v>
      </c>
      <c r="F493" s="12">
        <f t="shared" si="24"/>
        <v>100</v>
      </c>
    </row>
    <row r="494" spans="1:6" ht="116.25" customHeight="1">
      <c r="A494" s="90">
        <v>2</v>
      </c>
      <c r="B494" s="91" t="s">
        <v>65</v>
      </c>
      <c r="C494" s="5" t="s">
        <v>59</v>
      </c>
      <c r="D494" s="47">
        <v>100</v>
      </c>
      <c r="E494" s="29">
        <v>100</v>
      </c>
      <c r="F494" s="12">
        <f t="shared" si="24"/>
        <v>100</v>
      </c>
    </row>
    <row r="495" spans="1:6" ht="66.75" customHeight="1">
      <c r="A495" s="90"/>
      <c r="B495" s="91"/>
      <c r="C495" s="5" t="s">
        <v>63</v>
      </c>
      <c r="D495" s="47">
        <v>100</v>
      </c>
      <c r="E495" s="29">
        <v>100</v>
      </c>
      <c r="F495" s="12">
        <f t="shared" si="24"/>
        <v>100</v>
      </c>
    </row>
    <row r="496" spans="1:6" ht="124.5" customHeight="1">
      <c r="A496" s="90"/>
      <c r="B496" s="91"/>
      <c r="C496" s="5" t="s">
        <v>61</v>
      </c>
      <c r="D496" s="47">
        <v>0</v>
      </c>
      <c r="E496" s="28">
        <v>0</v>
      </c>
      <c r="F496" s="12">
        <f>IF(E496=0,100,0)</f>
        <v>100</v>
      </c>
    </row>
    <row r="497" spans="1:6" ht="52.5" customHeight="1">
      <c r="A497" s="90"/>
      <c r="B497" s="91"/>
      <c r="C497" s="5" t="s">
        <v>62</v>
      </c>
      <c r="D497" s="47">
        <v>100</v>
      </c>
      <c r="E497" s="28">
        <v>100</v>
      </c>
      <c r="F497" s="12">
        <f t="shared" si="24"/>
        <v>100</v>
      </c>
    </row>
    <row r="498" spans="1:6" ht="81.75" customHeight="1">
      <c r="A498" s="90">
        <v>3</v>
      </c>
      <c r="B498" s="91" t="s">
        <v>66</v>
      </c>
      <c r="C498" s="5" t="s">
        <v>59</v>
      </c>
      <c r="D498" s="47">
        <v>100</v>
      </c>
      <c r="E498" s="28">
        <v>100</v>
      </c>
      <c r="F498" s="12">
        <f t="shared" si="24"/>
        <v>100</v>
      </c>
    </row>
    <row r="499" spans="1:6" ht="108.75" customHeight="1">
      <c r="A499" s="90"/>
      <c r="B499" s="91"/>
      <c r="C499" s="5" t="s">
        <v>67</v>
      </c>
      <c r="D499" s="47">
        <v>100</v>
      </c>
      <c r="E499" s="28">
        <v>100</v>
      </c>
      <c r="F499" s="12">
        <f t="shared" si="24"/>
        <v>100</v>
      </c>
    </row>
    <row r="500" spans="1:6" ht="105" customHeight="1">
      <c r="A500" s="90"/>
      <c r="B500" s="91"/>
      <c r="C500" s="5" t="s">
        <v>61</v>
      </c>
      <c r="D500" s="47">
        <v>0</v>
      </c>
      <c r="E500" s="28">
        <v>0</v>
      </c>
      <c r="F500" s="12">
        <f>IF(E500=0,100,0)</f>
        <v>100</v>
      </c>
    </row>
    <row r="501" spans="1:6" ht="42.75" customHeight="1">
      <c r="A501" s="90"/>
      <c r="B501" s="91"/>
      <c r="C501" s="5" t="s">
        <v>62</v>
      </c>
      <c r="D501" s="47">
        <v>100</v>
      </c>
      <c r="E501" s="28">
        <v>100</v>
      </c>
      <c r="F501" s="12">
        <f t="shared" si="24"/>
        <v>100</v>
      </c>
    </row>
    <row r="502" spans="1:6" ht="64.5" hidden="1" customHeight="1">
      <c r="A502" s="90">
        <v>4</v>
      </c>
      <c r="B502" s="91" t="s">
        <v>50</v>
      </c>
      <c r="C502" s="43" t="s">
        <v>62</v>
      </c>
      <c r="D502" s="7">
        <v>100</v>
      </c>
      <c r="E502" s="28"/>
      <c r="F502" s="12">
        <f t="shared" si="24"/>
        <v>0</v>
      </c>
    </row>
    <row r="503" spans="1:6" ht="119.25" hidden="1" customHeight="1">
      <c r="A503" s="90"/>
      <c r="B503" s="91"/>
      <c r="C503" s="43" t="s">
        <v>68</v>
      </c>
      <c r="D503" s="7">
        <v>30</v>
      </c>
      <c r="E503" s="28"/>
      <c r="F503" s="12">
        <f t="shared" si="24"/>
        <v>0</v>
      </c>
    </row>
    <row r="504" spans="1:6" ht="141.75" hidden="1" customHeight="1">
      <c r="A504" s="90"/>
      <c r="B504" s="91"/>
      <c r="C504" s="14" t="s">
        <v>61</v>
      </c>
      <c r="D504" s="7">
        <v>0</v>
      </c>
      <c r="E504" s="28"/>
      <c r="F504" s="12">
        <f>IF(E504=0,100,0)</f>
        <v>100</v>
      </c>
    </row>
    <row r="505" spans="1:6" ht="84.75" hidden="1" customHeight="1">
      <c r="A505" s="90">
        <v>5</v>
      </c>
      <c r="B505" s="92" t="s">
        <v>39</v>
      </c>
      <c r="C505" s="42" t="s">
        <v>62</v>
      </c>
      <c r="D505" s="7">
        <v>100</v>
      </c>
      <c r="E505" s="28"/>
      <c r="F505" s="12">
        <f t="shared" si="24"/>
        <v>0</v>
      </c>
    </row>
    <row r="506" spans="1:6" ht="167.25" hidden="1" customHeight="1">
      <c r="A506" s="90"/>
      <c r="B506" s="92"/>
      <c r="C506" s="42" t="s">
        <v>61</v>
      </c>
      <c r="D506" s="8">
        <v>0</v>
      </c>
      <c r="E506" s="30"/>
      <c r="F506" s="12" t="e">
        <f t="shared" si="24"/>
        <v>#DIV/0!</v>
      </c>
    </row>
    <row r="507" spans="1:6" ht="158.25" hidden="1" customHeight="1">
      <c r="A507" s="47">
        <v>6</v>
      </c>
      <c r="B507" s="41" t="s">
        <v>57</v>
      </c>
      <c r="C507" s="42" t="s">
        <v>61</v>
      </c>
      <c r="D507" s="47">
        <v>0</v>
      </c>
      <c r="E507" s="31"/>
      <c r="F507" s="12" t="e">
        <f t="shared" si="24"/>
        <v>#DIV/0!</v>
      </c>
    </row>
    <row r="508" spans="1:6" ht="40.9" customHeight="1"/>
    <row r="509" spans="1:6">
      <c r="A509" s="80" t="s">
        <v>96</v>
      </c>
      <c r="B509" s="81"/>
      <c r="C509" s="81"/>
      <c r="D509" s="81"/>
      <c r="E509" s="81"/>
      <c r="F509" s="82"/>
    </row>
    <row r="510" spans="1:6">
      <c r="A510" s="79" t="s">
        <v>110</v>
      </c>
      <c r="B510" s="79"/>
      <c r="C510" s="79"/>
      <c r="D510" s="79"/>
      <c r="E510" s="79"/>
      <c r="F510" s="79"/>
    </row>
    <row r="511" spans="1:6" ht="168.75">
      <c r="A511" s="2" t="s">
        <v>5</v>
      </c>
      <c r="B511" s="3" t="s">
        <v>6</v>
      </c>
      <c r="C511" s="3" t="s">
        <v>7</v>
      </c>
      <c r="D511" s="3" t="s">
        <v>8</v>
      </c>
      <c r="E511" s="3" t="s">
        <v>9</v>
      </c>
      <c r="F511" s="3" t="s">
        <v>10</v>
      </c>
    </row>
    <row r="512" spans="1:6">
      <c r="A512" s="46">
        <v>1</v>
      </c>
      <c r="B512" s="46">
        <v>2</v>
      </c>
      <c r="C512" s="46">
        <v>3</v>
      </c>
      <c r="D512" s="46">
        <v>4</v>
      </c>
      <c r="E512" s="46">
        <v>5</v>
      </c>
      <c r="F512" s="46" t="s">
        <v>11</v>
      </c>
    </row>
    <row r="513" spans="1:6" ht="75" customHeight="1">
      <c r="A513" s="90">
        <v>1</v>
      </c>
      <c r="B513" s="91" t="s">
        <v>64</v>
      </c>
      <c r="C513" s="5" t="s">
        <v>59</v>
      </c>
      <c r="D513" s="47">
        <v>100</v>
      </c>
      <c r="E513" s="29">
        <v>99</v>
      </c>
      <c r="F513" s="12">
        <f>E513/D513*100</f>
        <v>99</v>
      </c>
    </row>
    <row r="514" spans="1:6" ht="70.5" customHeight="1">
      <c r="A514" s="90"/>
      <c r="B514" s="91"/>
      <c r="C514" s="5" t="s">
        <v>60</v>
      </c>
      <c r="D514" s="47">
        <v>100</v>
      </c>
      <c r="E514" s="29">
        <v>99</v>
      </c>
      <c r="F514" s="12">
        <f t="shared" ref="F514:F526" si="25">E514/D514*100</f>
        <v>99</v>
      </c>
    </row>
    <row r="515" spans="1:6" ht="115.5" customHeight="1">
      <c r="A515" s="90"/>
      <c r="B515" s="91"/>
      <c r="C515" s="5" t="s">
        <v>61</v>
      </c>
      <c r="D515" s="47">
        <v>0</v>
      </c>
      <c r="E515" s="29">
        <v>0</v>
      </c>
      <c r="F515" s="12">
        <f>IF(E515=0,100,0)</f>
        <v>100</v>
      </c>
    </row>
    <row r="516" spans="1:6" ht="47.25" customHeight="1">
      <c r="A516" s="90"/>
      <c r="B516" s="91"/>
      <c r="C516" s="5" t="s">
        <v>62</v>
      </c>
      <c r="D516" s="47">
        <v>100</v>
      </c>
      <c r="E516" s="29">
        <v>100</v>
      </c>
      <c r="F516" s="12">
        <f t="shared" si="25"/>
        <v>100</v>
      </c>
    </row>
    <row r="517" spans="1:6" ht="116.25" customHeight="1">
      <c r="A517" s="90">
        <v>2</v>
      </c>
      <c r="B517" s="91" t="s">
        <v>65</v>
      </c>
      <c r="C517" s="5" t="s">
        <v>59</v>
      </c>
      <c r="D517" s="47">
        <v>100</v>
      </c>
      <c r="E517" s="29">
        <v>100</v>
      </c>
      <c r="F517" s="12">
        <f t="shared" si="25"/>
        <v>100</v>
      </c>
    </row>
    <row r="518" spans="1:6" ht="66.75" customHeight="1">
      <c r="A518" s="90"/>
      <c r="B518" s="91"/>
      <c r="C518" s="5" t="s">
        <v>63</v>
      </c>
      <c r="D518" s="47">
        <v>100</v>
      </c>
      <c r="E518" s="29">
        <v>100</v>
      </c>
      <c r="F518" s="12">
        <f t="shared" si="25"/>
        <v>100</v>
      </c>
    </row>
    <row r="519" spans="1:6" ht="124.5" customHeight="1">
      <c r="A519" s="90"/>
      <c r="B519" s="91"/>
      <c r="C519" s="5" t="s">
        <v>61</v>
      </c>
      <c r="D519" s="47">
        <v>0</v>
      </c>
      <c r="E519" s="28">
        <v>0</v>
      </c>
      <c r="F519" s="12">
        <f>IF(E519=0,100,0)</f>
        <v>100</v>
      </c>
    </row>
    <row r="520" spans="1:6" ht="52.5" customHeight="1">
      <c r="A520" s="90"/>
      <c r="B520" s="91"/>
      <c r="C520" s="5" t="s">
        <v>62</v>
      </c>
      <c r="D520" s="47">
        <v>100</v>
      </c>
      <c r="E520" s="28">
        <v>98</v>
      </c>
      <c r="F520" s="12">
        <f t="shared" si="25"/>
        <v>98</v>
      </c>
    </row>
    <row r="521" spans="1:6" ht="81.75" customHeight="1">
      <c r="A521" s="90">
        <v>3</v>
      </c>
      <c r="B521" s="91" t="s">
        <v>66</v>
      </c>
      <c r="C521" s="5" t="s">
        <v>59</v>
      </c>
      <c r="D521" s="47">
        <v>100</v>
      </c>
      <c r="E521" s="28">
        <v>100</v>
      </c>
      <c r="F521" s="12">
        <f t="shared" si="25"/>
        <v>100</v>
      </c>
    </row>
    <row r="522" spans="1:6" ht="108.75" customHeight="1">
      <c r="A522" s="90"/>
      <c r="B522" s="91"/>
      <c r="C522" s="5" t="s">
        <v>67</v>
      </c>
      <c r="D522" s="47">
        <v>100</v>
      </c>
      <c r="E522" s="28">
        <v>100</v>
      </c>
      <c r="F522" s="12">
        <f t="shared" si="25"/>
        <v>100</v>
      </c>
    </row>
    <row r="523" spans="1:6" ht="105" customHeight="1">
      <c r="A523" s="90"/>
      <c r="B523" s="91"/>
      <c r="C523" s="5" t="s">
        <v>61</v>
      </c>
      <c r="D523" s="47">
        <v>0</v>
      </c>
      <c r="E523" s="28">
        <v>1</v>
      </c>
      <c r="F523" s="12">
        <f>IF(E523=0,100,0)</f>
        <v>0</v>
      </c>
    </row>
    <row r="524" spans="1:6" ht="42.75" customHeight="1">
      <c r="A524" s="90"/>
      <c r="B524" s="91"/>
      <c r="C524" s="5" t="s">
        <v>62</v>
      </c>
      <c r="D524" s="47">
        <v>100</v>
      </c>
      <c r="E524" s="28">
        <v>98</v>
      </c>
      <c r="F524" s="12">
        <f t="shared" si="25"/>
        <v>98</v>
      </c>
    </row>
    <row r="525" spans="1:6" ht="64.5" customHeight="1">
      <c r="A525" s="90">
        <v>4</v>
      </c>
      <c r="B525" s="91" t="s">
        <v>50</v>
      </c>
      <c r="C525" s="43" t="s">
        <v>62</v>
      </c>
      <c r="D525" s="7">
        <v>100</v>
      </c>
      <c r="E525" s="28">
        <v>100</v>
      </c>
      <c r="F525" s="12">
        <f t="shared" si="25"/>
        <v>100</v>
      </c>
    </row>
    <row r="526" spans="1:6" ht="119.25" customHeight="1">
      <c r="A526" s="90"/>
      <c r="B526" s="91"/>
      <c r="C526" s="43" t="s">
        <v>68</v>
      </c>
      <c r="D526" s="7">
        <v>30</v>
      </c>
      <c r="E526" s="28">
        <v>30</v>
      </c>
      <c r="F526" s="12">
        <f t="shared" si="25"/>
        <v>100</v>
      </c>
    </row>
    <row r="527" spans="1:6" ht="141.75" customHeight="1">
      <c r="A527" s="90"/>
      <c r="B527" s="91"/>
      <c r="C527" s="14" t="s">
        <v>61</v>
      </c>
      <c r="D527" s="7">
        <v>0</v>
      </c>
      <c r="E527" s="28">
        <v>0</v>
      </c>
      <c r="F527" s="12">
        <f>IF(E527=0,100,0)</f>
        <v>100</v>
      </c>
    </row>
    <row r="529" spans="1:6">
      <c r="A529" s="80" t="s">
        <v>97</v>
      </c>
      <c r="B529" s="81"/>
      <c r="C529" s="81"/>
      <c r="D529" s="81"/>
      <c r="E529" s="81"/>
      <c r="F529" s="82"/>
    </row>
    <row r="530" spans="1:6">
      <c r="A530" s="79" t="s">
        <v>110</v>
      </c>
      <c r="B530" s="79"/>
      <c r="C530" s="79"/>
      <c r="D530" s="79"/>
      <c r="E530" s="79"/>
      <c r="F530" s="79"/>
    </row>
    <row r="531" spans="1:6" ht="168.75">
      <c r="A531" s="2" t="s">
        <v>5</v>
      </c>
      <c r="B531" s="3" t="s">
        <v>6</v>
      </c>
      <c r="C531" s="3" t="s">
        <v>7</v>
      </c>
      <c r="D531" s="3" t="s">
        <v>8</v>
      </c>
      <c r="E531" s="3" t="s">
        <v>9</v>
      </c>
      <c r="F531" s="3" t="s">
        <v>10</v>
      </c>
    </row>
    <row r="532" spans="1:6">
      <c r="A532" s="46">
        <v>1</v>
      </c>
      <c r="B532" s="46">
        <v>2</v>
      </c>
      <c r="C532" s="46">
        <v>3</v>
      </c>
      <c r="D532" s="46">
        <v>4</v>
      </c>
      <c r="E532" s="46">
        <v>5</v>
      </c>
      <c r="F532" s="46" t="s">
        <v>11</v>
      </c>
    </row>
    <row r="533" spans="1:6" ht="75" customHeight="1">
      <c r="A533" s="90">
        <v>1</v>
      </c>
      <c r="B533" s="91" t="s">
        <v>64</v>
      </c>
      <c r="C533" s="5" t="s">
        <v>59</v>
      </c>
      <c r="D533" s="47">
        <v>100</v>
      </c>
      <c r="E533" s="29">
        <v>99.7</v>
      </c>
      <c r="F533" s="12">
        <f>E533/D533*100</f>
        <v>99.7</v>
      </c>
    </row>
    <row r="534" spans="1:6" ht="70.5" customHeight="1">
      <c r="A534" s="90"/>
      <c r="B534" s="91"/>
      <c r="C534" s="5" t="s">
        <v>60</v>
      </c>
      <c r="D534" s="47">
        <v>100</v>
      </c>
      <c r="E534" s="29">
        <v>99.7</v>
      </c>
      <c r="F534" s="12">
        <f t="shared" ref="F534:F546" si="26">E534/D534*100</f>
        <v>99.7</v>
      </c>
    </row>
    <row r="535" spans="1:6" ht="115.5" customHeight="1">
      <c r="A535" s="90"/>
      <c r="B535" s="91"/>
      <c r="C535" s="5" t="s">
        <v>61</v>
      </c>
      <c r="D535" s="47">
        <v>0</v>
      </c>
      <c r="E535" s="29">
        <v>0</v>
      </c>
      <c r="F535" s="12">
        <f>IF(E535=0,100,0)</f>
        <v>100</v>
      </c>
    </row>
    <row r="536" spans="1:6" ht="47.25" customHeight="1">
      <c r="A536" s="90"/>
      <c r="B536" s="91"/>
      <c r="C536" s="5" t="s">
        <v>62</v>
      </c>
      <c r="D536" s="47">
        <v>100</v>
      </c>
      <c r="E536" s="29">
        <v>100</v>
      </c>
      <c r="F536" s="12">
        <f t="shared" si="26"/>
        <v>100</v>
      </c>
    </row>
    <row r="537" spans="1:6" ht="116.25" customHeight="1">
      <c r="A537" s="90">
        <v>2</v>
      </c>
      <c r="B537" s="91" t="s">
        <v>65</v>
      </c>
      <c r="C537" s="5" t="s">
        <v>59</v>
      </c>
      <c r="D537" s="47">
        <v>100</v>
      </c>
      <c r="E537" s="29">
        <v>99.7</v>
      </c>
      <c r="F537" s="12">
        <f t="shared" si="26"/>
        <v>99.7</v>
      </c>
    </row>
    <row r="538" spans="1:6" ht="66.75" customHeight="1">
      <c r="A538" s="90"/>
      <c r="B538" s="91"/>
      <c r="C538" s="5" t="s">
        <v>63</v>
      </c>
      <c r="D538" s="47">
        <v>100</v>
      </c>
      <c r="E538" s="29">
        <v>99.7</v>
      </c>
      <c r="F538" s="12">
        <f t="shared" si="26"/>
        <v>99.7</v>
      </c>
    </row>
    <row r="539" spans="1:6" ht="124.5" customHeight="1">
      <c r="A539" s="90"/>
      <c r="B539" s="91"/>
      <c r="C539" s="5" t="s">
        <v>61</v>
      </c>
      <c r="D539" s="47">
        <v>0</v>
      </c>
      <c r="E539" s="28">
        <v>0</v>
      </c>
      <c r="F539" s="12">
        <f>IF(E539=0,100,0)</f>
        <v>100</v>
      </c>
    </row>
    <row r="540" spans="1:6" ht="52.5" customHeight="1">
      <c r="A540" s="90"/>
      <c r="B540" s="91"/>
      <c r="C540" s="5" t="s">
        <v>62</v>
      </c>
      <c r="D540" s="47">
        <v>100</v>
      </c>
      <c r="E540" s="28">
        <v>100</v>
      </c>
      <c r="F540" s="12">
        <f t="shared" si="26"/>
        <v>100</v>
      </c>
    </row>
    <row r="541" spans="1:6" ht="81.75" customHeight="1">
      <c r="A541" s="90">
        <v>3</v>
      </c>
      <c r="B541" s="91" t="s">
        <v>66</v>
      </c>
      <c r="C541" s="5" t="s">
        <v>59</v>
      </c>
      <c r="D541" s="47">
        <v>100</v>
      </c>
      <c r="E541" s="28">
        <v>100</v>
      </c>
      <c r="F541" s="12">
        <f t="shared" si="26"/>
        <v>100</v>
      </c>
    </row>
    <row r="542" spans="1:6" ht="108.75" customHeight="1">
      <c r="A542" s="90"/>
      <c r="B542" s="91"/>
      <c r="C542" s="5" t="s">
        <v>67</v>
      </c>
      <c r="D542" s="47">
        <v>100</v>
      </c>
      <c r="E542" s="28">
        <v>100</v>
      </c>
      <c r="F542" s="12">
        <f t="shared" si="26"/>
        <v>100</v>
      </c>
    </row>
    <row r="543" spans="1:6" ht="105" customHeight="1">
      <c r="A543" s="90"/>
      <c r="B543" s="91"/>
      <c r="C543" s="5" t="s">
        <v>61</v>
      </c>
      <c r="D543" s="47">
        <v>0</v>
      </c>
      <c r="E543" s="28"/>
      <c r="F543" s="12">
        <f>IF(E543=0,100,0)</f>
        <v>100</v>
      </c>
    </row>
    <row r="544" spans="1:6" ht="42.75" customHeight="1">
      <c r="A544" s="90"/>
      <c r="B544" s="91"/>
      <c r="C544" s="5" t="s">
        <v>62</v>
      </c>
      <c r="D544" s="47">
        <v>100</v>
      </c>
      <c r="E544" s="28">
        <v>100</v>
      </c>
      <c r="F544" s="12">
        <f t="shared" si="26"/>
        <v>100</v>
      </c>
    </row>
    <row r="545" spans="1:6" ht="64.5" customHeight="1">
      <c r="A545" s="90">
        <v>4</v>
      </c>
      <c r="B545" s="91" t="s">
        <v>50</v>
      </c>
      <c r="C545" s="43" t="s">
        <v>62</v>
      </c>
      <c r="D545" s="7">
        <v>100</v>
      </c>
      <c r="E545" s="28">
        <v>100</v>
      </c>
      <c r="F545" s="12">
        <f t="shared" si="26"/>
        <v>100</v>
      </c>
    </row>
    <row r="546" spans="1:6" ht="119.25" customHeight="1">
      <c r="A546" s="90"/>
      <c r="B546" s="91"/>
      <c r="C546" s="43" t="s">
        <v>68</v>
      </c>
      <c r="D546" s="7">
        <v>30</v>
      </c>
      <c r="E546" s="28">
        <v>20</v>
      </c>
      <c r="F546" s="12">
        <f t="shared" si="26"/>
        <v>66.666666666666657</v>
      </c>
    </row>
    <row r="547" spans="1:6" ht="141.75" customHeight="1">
      <c r="A547" s="90"/>
      <c r="B547" s="91"/>
      <c r="C547" s="14" t="s">
        <v>61</v>
      </c>
      <c r="D547" s="7">
        <v>0</v>
      </c>
      <c r="E547" s="28">
        <v>0</v>
      </c>
      <c r="F547" s="12">
        <f>IF(E547=0,100,0)</f>
        <v>100</v>
      </c>
    </row>
    <row r="548" spans="1:6" ht="141.75" customHeight="1">
      <c r="A548" s="90">
        <v>5</v>
      </c>
      <c r="B548" s="92" t="s">
        <v>39</v>
      </c>
      <c r="C548" s="42" t="s">
        <v>62</v>
      </c>
      <c r="D548" s="7">
        <v>100</v>
      </c>
      <c r="E548" s="28">
        <v>100</v>
      </c>
      <c r="F548" s="12">
        <f t="shared" ref="F548:F550" si="27">E548/D548*100</f>
        <v>100</v>
      </c>
    </row>
    <row r="549" spans="1:6" ht="141.75" customHeight="1">
      <c r="A549" s="90"/>
      <c r="B549" s="92"/>
      <c r="C549" s="42" t="s">
        <v>61</v>
      </c>
      <c r="D549" s="78">
        <v>0</v>
      </c>
      <c r="E549" s="28">
        <v>0</v>
      </c>
      <c r="F549" s="12" t="e">
        <f t="shared" si="27"/>
        <v>#DIV/0!</v>
      </c>
    </row>
    <row r="550" spans="1:6" ht="141.75" customHeight="1">
      <c r="A550" s="77">
        <v>6</v>
      </c>
      <c r="B550" s="41" t="s">
        <v>57</v>
      </c>
      <c r="C550" s="42" t="s">
        <v>61</v>
      </c>
      <c r="D550" s="77">
        <v>0</v>
      </c>
      <c r="E550" s="28">
        <v>0</v>
      </c>
      <c r="F550" s="12" t="e">
        <f t="shared" si="27"/>
        <v>#DIV/0!</v>
      </c>
    </row>
    <row r="552" spans="1:6">
      <c r="A552" s="80" t="s">
        <v>98</v>
      </c>
      <c r="B552" s="81"/>
      <c r="C552" s="81"/>
      <c r="D552" s="81"/>
      <c r="E552" s="81"/>
      <c r="F552" s="82"/>
    </row>
    <row r="553" spans="1:6">
      <c r="A553" s="79" t="s">
        <v>110</v>
      </c>
      <c r="B553" s="79"/>
      <c r="C553" s="79"/>
      <c r="D553" s="79"/>
      <c r="E553" s="79"/>
      <c r="F553" s="79"/>
    </row>
    <row r="554" spans="1:6" ht="168.75">
      <c r="A554" s="2" t="s">
        <v>5</v>
      </c>
      <c r="B554" s="3" t="s">
        <v>6</v>
      </c>
      <c r="C554" s="3" t="s">
        <v>7</v>
      </c>
      <c r="D554" s="3" t="s">
        <v>8</v>
      </c>
      <c r="E554" s="3" t="s">
        <v>9</v>
      </c>
      <c r="F554" s="3" t="s">
        <v>10</v>
      </c>
    </row>
    <row r="555" spans="1:6">
      <c r="A555" s="53">
        <v>1</v>
      </c>
      <c r="B555" s="53">
        <v>2</v>
      </c>
      <c r="C555" s="53">
        <v>3</v>
      </c>
      <c r="D555" s="53">
        <v>4</v>
      </c>
      <c r="E555" s="53">
        <v>5</v>
      </c>
      <c r="F555" s="53" t="s">
        <v>11</v>
      </c>
    </row>
    <row r="556" spans="1:6" ht="75" customHeight="1">
      <c r="A556" s="90">
        <v>1</v>
      </c>
      <c r="B556" s="91" t="s">
        <v>64</v>
      </c>
      <c r="C556" s="5" t="s">
        <v>59</v>
      </c>
      <c r="D556" s="54">
        <v>100</v>
      </c>
      <c r="E556" s="29">
        <v>100</v>
      </c>
      <c r="F556" s="12">
        <f>E556/D556*100</f>
        <v>100</v>
      </c>
    </row>
    <row r="557" spans="1:6" ht="70.5" customHeight="1">
      <c r="A557" s="90"/>
      <c r="B557" s="91"/>
      <c r="C557" s="5" t="s">
        <v>60</v>
      </c>
      <c r="D557" s="54">
        <v>100</v>
      </c>
      <c r="E557" s="29">
        <v>100</v>
      </c>
      <c r="F557" s="12">
        <f t="shared" ref="F557:F569" si="28">E557/D557*100</f>
        <v>100</v>
      </c>
    </row>
    <row r="558" spans="1:6" ht="115.5" customHeight="1">
      <c r="A558" s="90"/>
      <c r="B558" s="91"/>
      <c r="C558" s="5" t="s">
        <v>61</v>
      </c>
      <c r="D558" s="54">
        <v>0</v>
      </c>
      <c r="E558" s="29">
        <v>0</v>
      </c>
      <c r="F558" s="12">
        <f>IF(E558=0,100,0)</f>
        <v>100</v>
      </c>
    </row>
    <row r="559" spans="1:6" ht="47.25" customHeight="1">
      <c r="A559" s="90"/>
      <c r="B559" s="91"/>
      <c r="C559" s="5" t="s">
        <v>62</v>
      </c>
      <c r="D559" s="54">
        <v>100</v>
      </c>
      <c r="E559" s="29">
        <v>100</v>
      </c>
      <c r="F559" s="12">
        <f t="shared" si="28"/>
        <v>100</v>
      </c>
    </row>
    <row r="560" spans="1:6" ht="116.25" customHeight="1">
      <c r="A560" s="90">
        <v>2</v>
      </c>
      <c r="B560" s="91" t="s">
        <v>65</v>
      </c>
      <c r="C560" s="5" t="s">
        <v>59</v>
      </c>
      <c r="D560" s="54">
        <v>100</v>
      </c>
      <c r="E560" s="29">
        <v>100</v>
      </c>
      <c r="F560" s="12">
        <f t="shared" si="28"/>
        <v>100</v>
      </c>
    </row>
    <row r="561" spans="1:6" ht="66.75" customHeight="1">
      <c r="A561" s="90"/>
      <c r="B561" s="91"/>
      <c r="C561" s="5" t="s">
        <v>63</v>
      </c>
      <c r="D561" s="54">
        <v>100</v>
      </c>
      <c r="E561" s="29">
        <v>100</v>
      </c>
      <c r="F561" s="12">
        <f t="shared" si="28"/>
        <v>100</v>
      </c>
    </row>
    <row r="562" spans="1:6" ht="124.5" customHeight="1">
      <c r="A562" s="90"/>
      <c r="B562" s="91"/>
      <c r="C562" s="5" t="s">
        <v>61</v>
      </c>
      <c r="D562" s="54">
        <v>0</v>
      </c>
      <c r="E562" s="28">
        <v>0</v>
      </c>
      <c r="F562" s="12">
        <f>IF(E562=0,100,0)</f>
        <v>100</v>
      </c>
    </row>
    <row r="563" spans="1:6" ht="52.5" customHeight="1">
      <c r="A563" s="90"/>
      <c r="B563" s="91"/>
      <c r="C563" s="5" t="s">
        <v>62</v>
      </c>
      <c r="D563" s="54">
        <v>100</v>
      </c>
      <c r="E563" s="28">
        <v>100</v>
      </c>
      <c r="F563" s="12">
        <f t="shared" si="28"/>
        <v>100</v>
      </c>
    </row>
    <row r="564" spans="1:6" ht="81.75" customHeight="1">
      <c r="A564" s="90">
        <v>3</v>
      </c>
      <c r="B564" s="91" t="s">
        <v>66</v>
      </c>
      <c r="C564" s="5" t="s">
        <v>59</v>
      </c>
      <c r="D564" s="54">
        <v>100</v>
      </c>
      <c r="E564" s="28">
        <v>100</v>
      </c>
      <c r="F564" s="12">
        <f t="shared" si="28"/>
        <v>100</v>
      </c>
    </row>
    <row r="565" spans="1:6" ht="108.75" customHeight="1">
      <c r="A565" s="90"/>
      <c r="B565" s="91"/>
      <c r="C565" s="5" t="s">
        <v>67</v>
      </c>
      <c r="D565" s="54">
        <v>100</v>
      </c>
      <c r="E565" s="28">
        <v>100</v>
      </c>
      <c r="F565" s="12">
        <f t="shared" si="28"/>
        <v>100</v>
      </c>
    </row>
    <row r="566" spans="1:6" ht="105" customHeight="1">
      <c r="A566" s="90"/>
      <c r="B566" s="91"/>
      <c r="C566" s="5" t="s">
        <v>61</v>
      </c>
      <c r="D566" s="54">
        <v>0</v>
      </c>
      <c r="E566" s="28">
        <v>0</v>
      </c>
      <c r="F566" s="12">
        <f>IF(E566=0,100,0)</f>
        <v>100</v>
      </c>
    </row>
    <row r="567" spans="1:6" ht="42.75" customHeight="1">
      <c r="A567" s="90"/>
      <c r="B567" s="91"/>
      <c r="C567" s="5" t="s">
        <v>62</v>
      </c>
      <c r="D567" s="54">
        <v>100</v>
      </c>
      <c r="E567" s="28">
        <v>100</v>
      </c>
      <c r="F567" s="12">
        <f t="shared" si="28"/>
        <v>100</v>
      </c>
    </row>
    <row r="568" spans="1:6" ht="64.5" customHeight="1">
      <c r="A568" s="90">
        <v>4</v>
      </c>
      <c r="B568" s="91" t="s">
        <v>50</v>
      </c>
      <c r="C568" s="43" t="s">
        <v>62</v>
      </c>
      <c r="D568" s="7">
        <v>100</v>
      </c>
      <c r="E568" s="28">
        <v>100</v>
      </c>
      <c r="F568" s="12">
        <f t="shared" si="28"/>
        <v>100</v>
      </c>
    </row>
    <row r="569" spans="1:6" ht="119.25" customHeight="1">
      <c r="A569" s="90"/>
      <c r="B569" s="91"/>
      <c r="C569" s="43" t="s">
        <v>68</v>
      </c>
      <c r="D569" s="7">
        <v>30</v>
      </c>
      <c r="E569" s="28">
        <v>30</v>
      </c>
      <c r="F569" s="12">
        <f t="shared" si="28"/>
        <v>100</v>
      </c>
    </row>
    <row r="570" spans="1:6" ht="141.75" customHeight="1">
      <c r="A570" s="90"/>
      <c r="B570" s="91"/>
      <c r="C570" s="14" t="s">
        <v>61</v>
      </c>
      <c r="D570" s="7">
        <v>0</v>
      </c>
      <c r="E570" s="28">
        <v>0</v>
      </c>
      <c r="F570" s="12">
        <f>IF(E570=0,100,0)</f>
        <v>100</v>
      </c>
    </row>
    <row r="572" spans="1:6">
      <c r="A572" s="80" t="s">
        <v>103</v>
      </c>
      <c r="B572" s="81"/>
      <c r="C572" s="81"/>
      <c r="D572" s="81"/>
      <c r="E572" s="81"/>
      <c r="F572" s="82"/>
    </row>
    <row r="573" spans="1:6">
      <c r="A573" s="79" t="s">
        <v>110</v>
      </c>
      <c r="B573" s="79"/>
      <c r="C573" s="79"/>
      <c r="D573" s="79"/>
      <c r="E573" s="79"/>
      <c r="F573" s="79"/>
    </row>
    <row r="574" spans="1:6" ht="168.75">
      <c r="A574" s="2" t="s">
        <v>5</v>
      </c>
      <c r="B574" s="3" t="s">
        <v>6</v>
      </c>
      <c r="C574" s="3" t="s">
        <v>7</v>
      </c>
      <c r="D574" s="3" t="s">
        <v>8</v>
      </c>
      <c r="E574" s="3" t="s">
        <v>9</v>
      </c>
      <c r="F574" s="3" t="s">
        <v>10</v>
      </c>
    </row>
    <row r="575" spans="1:6">
      <c r="A575" s="53">
        <v>1</v>
      </c>
      <c r="B575" s="53">
        <v>2</v>
      </c>
      <c r="C575" s="53">
        <v>3</v>
      </c>
      <c r="D575" s="53">
        <v>4</v>
      </c>
      <c r="E575" s="53">
        <v>5</v>
      </c>
      <c r="F575" s="53" t="s">
        <v>11</v>
      </c>
    </row>
    <row r="576" spans="1:6" ht="75" customHeight="1">
      <c r="A576" s="90">
        <v>1</v>
      </c>
      <c r="B576" s="91" t="s">
        <v>64</v>
      </c>
      <c r="C576" s="5" t="s">
        <v>59</v>
      </c>
      <c r="D576" s="54">
        <v>100</v>
      </c>
      <c r="E576" s="29">
        <v>100</v>
      </c>
      <c r="F576" s="12">
        <f>E576/D576*100</f>
        <v>100</v>
      </c>
    </row>
    <row r="577" spans="1:6" ht="70.5" customHeight="1">
      <c r="A577" s="90"/>
      <c r="B577" s="91"/>
      <c r="C577" s="5" t="s">
        <v>60</v>
      </c>
      <c r="D577" s="54">
        <v>100</v>
      </c>
      <c r="E577" s="29">
        <v>100</v>
      </c>
      <c r="F577" s="12">
        <f t="shared" ref="F577:F589" si="29">E577/D577*100</f>
        <v>100</v>
      </c>
    </row>
    <row r="578" spans="1:6" ht="115.5" customHeight="1">
      <c r="A578" s="90"/>
      <c r="B578" s="91"/>
      <c r="C578" s="5" t="s">
        <v>61</v>
      </c>
      <c r="D578" s="54">
        <v>0</v>
      </c>
      <c r="E578" s="29">
        <v>0</v>
      </c>
      <c r="F578" s="12">
        <f>IF(E578=0,100,0)</f>
        <v>100</v>
      </c>
    </row>
    <row r="579" spans="1:6" ht="47.25" customHeight="1">
      <c r="A579" s="90"/>
      <c r="B579" s="91"/>
      <c r="C579" s="5" t="s">
        <v>62</v>
      </c>
      <c r="D579" s="54">
        <v>100</v>
      </c>
      <c r="E579" s="29">
        <v>100</v>
      </c>
      <c r="F579" s="12">
        <f t="shared" si="29"/>
        <v>100</v>
      </c>
    </row>
    <row r="580" spans="1:6" ht="116.25" customHeight="1">
      <c r="A580" s="90">
        <v>2</v>
      </c>
      <c r="B580" s="91" t="s">
        <v>65</v>
      </c>
      <c r="C580" s="5" t="s">
        <v>59</v>
      </c>
      <c r="D580" s="54">
        <v>100</v>
      </c>
      <c r="E580" s="29">
        <v>100</v>
      </c>
      <c r="F580" s="12">
        <f t="shared" si="29"/>
        <v>100</v>
      </c>
    </row>
    <row r="581" spans="1:6" ht="66.75" customHeight="1">
      <c r="A581" s="90"/>
      <c r="B581" s="91"/>
      <c r="C581" s="5" t="s">
        <v>63</v>
      </c>
      <c r="D581" s="54">
        <v>100</v>
      </c>
      <c r="E581" s="29">
        <v>100</v>
      </c>
      <c r="F581" s="12">
        <f t="shared" si="29"/>
        <v>100</v>
      </c>
    </row>
    <row r="582" spans="1:6" ht="124.5" customHeight="1">
      <c r="A582" s="90"/>
      <c r="B582" s="91"/>
      <c r="C582" s="5" t="s">
        <v>61</v>
      </c>
      <c r="D582" s="54">
        <v>0</v>
      </c>
      <c r="E582" s="28">
        <v>0</v>
      </c>
      <c r="F582" s="12">
        <f>IF(E582=0,100,0)</f>
        <v>100</v>
      </c>
    </row>
    <row r="583" spans="1:6" ht="52.5" customHeight="1">
      <c r="A583" s="90"/>
      <c r="B583" s="91"/>
      <c r="C583" s="5" t="s">
        <v>62</v>
      </c>
      <c r="D583" s="54">
        <v>100</v>
      </c>
      <c r="E583" s="28">
        <v>100</v>
      </c>
      <c r="F583" s="12">
        <f t="shared" si="29"/>
        <v>100</v>
      </c>
    </row>
    <row r="584" spans="1:6" ht="81.75" customHeight="1">
      <c r="A584" s="90">
        <v>3</v>
      </c>
      <c r="B584" s="91" t="s">
        <v>66</v>
      </c>
      <c r="C584" s="5" t="s">
        <v>59</v>
      </c>
      <c r="D584" s="54">
        <v>100</v>
      </c>
      <c r="E584" s="28">
        <v>100</v>
      </c>
      <c r="F584" s="12">
        <f t="shared" si="29"/>
        <v>100</v>
      </c>
    </row>
    <row r="585" spans="1:6" ht="108.75" customHeight="1">
      <c r="A585" s="90"/>
      <c r="B585" s="91"/>
      <c r="C585" s="5" t="s">
        <v>67</v>
      </c>
      <c r="D585" s="54">
        <v>100</v>
      </c>
      <c r="E585" s="28">
        <v>100</v>
      </c>
      <c r="F585" s="12">
        <f t="shared" si="29"/>
        <v>100</v>
      </c>
    </row>
    <row r="586" spans="1:6" ht="105" customHeight="1">
      <c r="A586" s="90"/>
      <c r="B586" s="91"/>
      <c r="C586" s="5" t="s">
        <v>61</v>
      </c>
      <c r="D586" s="54">
        <v>0</v>
      </c>
      <c r="E586" s="28">
        <v>0</v>
      </c>
      <c r="F586" s="12">
        <f>IF(E586=0,100,0)</f>
        <v>100</v>
      </c>
    </row>
    <row r="587" spans="1:6" ht="42.75" customHeight="1">
      <c r="A587" s="90"/>
      <c r="B587" s="91"/>
      <c r="C587" s="5" t="s">
        <v>62</v>
      </c>
      <c r="D587" s="54">
        <v>100</v>
      </c>
      <c r="E587" s="28">
        <v>100</v>
      </c>
      <c r="F587" s="12">
        <f t="shared" si="29"/>
        <v>100</v>
      </c>
    </row>
    <row r="588" spans="1:6" ht="64.5" customHeight="1">
      <c r="A588" s="90">
        <v>4</v>
      </c>
      <c r="B588" s="91" t="s">
        <v>50</v>
      </c>
      <c r="C588" s="43" t="s">
        <v>62</v>
      </c>
      <c r="D588" s="7">
        <v>100</v>
      </c>
      <c r="E588" s="28"/>
      <c r="F588" s="12">
        <f t="shared" si="29"/>
        <v>0</v>
      </c>
    </row>
    <row r="589" spans="1:6" ht="119.25" customHeight="1">
      <c r="A589" s="90"/>
      <c r="B589" s="91"/>
      <c r="C589" s="43" t="s">
        <v>68</v>
      </c>
      <c r="D589" s="7">
        <v>30</v>
      </c>
      <c r="E589" s="28"/>
      <c r="F589" s="12">
        <f t="shared" si="29"/>
        <v>0</v>
      </c>
    </row>
    <row r="590" spans="1:6" ht="141.75" customHeight="1">
      <c r="A590" s="90"/>
      <c r="B590" s="91"/>
      <c r="C590" s="14" t="s">
        <v>61</v>
      </c>
      <c r="D590" s="7">
        <v>0</v>
      </c>
      <c r="E590" s="28"/>
      <c r="F590" s="12">
        <f>IF(E590=0,100,0)</f>
        <v>100</v>
      </c>
    </row>
    <row r="592" spans="1:6">
      <c r="A592" s="80" t="s">
        <v>104</v>
      </c>
      <c r="B592" s="81"/>
      <c r="C592" s="81"/>
      <c r="D592" s="81"/>
      <c r="E592" s="81"/>
      <c r="F592" s="82"/>
    </row>
    <row r="593" spans="1:6">
      <c r="A593" s="79" t="s">
        <v>110</v>
      </c>
      <c r="B593" s="79"/>
      <c r="C593" s="79"/>
      <c r="D593" s="79"/>
      <c r="E593" s="79"/>
      <c r="F593" s="79"/>
    </row>
    <row r="594" spans="1:6" ht="168.75">
      <c r="A594" s="2" t="s">
        <v>5</v>
      </c>
      <c r="B594" s="3" t="s">
        <v>6</v>
      </c>
      <c r="C594" s="3" t="s">
        <v>7</v>
      </c>
      <c r="D594" s="3" t="s">
        <v>8</v>
      </c>
      <c r="E594" s="3" t="s">
        <v>9</v>
      </c>
      <c r="F594" s="3" t="s">
        <v>10</v>
      </c>
    </row>
    <row r="595" spans="1:6">
      <c r="A595" s="53">
        <v>1</v>
      </c>
      <c r="B595" s="53">
        <v>2</v>
      </c>
      <c r="C595" s="53">
        <v>3</v>
      </c>
      <c r="D595" s="53">
        <v>4</v>
      </c>
      <c r="E595" s="53">
        <v>5</v>
      </c>
      <c r="F595" s="53" t="s">
        <v>11</v>
      </c>
    </row>
    <row r="596" spans="1:6" ht="75" customHeight="1">
      <c r="A596" s="90">
        <v>1</v>
      </c>
      <c r="B596" s="91" t="s">
        <v>64</v>
      </c>
      <c r="C596" s="5" t="s">
        <v>59</v>
      </c>
      <c r="D596" s="54">
        <v>100</v>
      </c>
      <c r="E596" s="29">
        <v>100</v>
      </c>
      <c r="F596" s="12">
        <f>E596/D596*100</f>
        <v>100</v>
      </c>
    </row>
    <row r="597" spans="1:6" ht="70.5" customHeight="1">
      <c r="A597" s="90"/>
      <c r="B597" s="91"/>
      <c r="C597" s="5" t="s">
        <v>60</v>
      </c>
      <c r="D597" s="54">
        <v>100</v>
      </c>
      <c r="E597" s="29">
        <v>100</v>
      </c>
      <c r="F597" s="12">
        <f t="shared" ref="F597:F609" si="30">E597/D597*100</f>
        <v>100</v>
      </c>
    </row>
    <row r="598" spans="1:6" ht="115.5" customHeight="1">
      <c r="A598" s="90"/>
      <c r="B598" s="91"/>
      <c r="C598" s="5" t="s">
        <v>61</v>
      </c>
      <c r="D598" s="54">
        <v>0</v>
      </c>
      <c r="E598" s="29">
        <v>0</v>
      </c>
      <c r="F598" s="12">
        <f>IF(E598=0,100,0)</f>
        <v>100</v>
      </c>
    </row>
    <row r="599" spans="1:6" ht="47.25" customHeight="1">
      <c r="A599" s="90"/>
      <c r="B599" s="91"/>
      <c r="C599" s="5" t="s">
        <v>62</v>
      </c>
      <c r="D599" s="54">
        <v>100</v>
      </c>
      <c r="E599" s="29">
        <v>100</v>
      </c>
      <c r="F599" s="12">
        <f t="shared" si="30"/>
        <v>100</v>
      </c>
    </row>
    <row r="600" spans="1:6" ht="116.25" customHeight="1">
      <c r="A600" s="90">
        <v>2</v>
      </c>
      <c r="B600" s="91" t="s">
        <v>65</v>
      </c>
      <c r="C600" s="5" t="s">
        <v>59</v>
      </c>
      <c r="D600" s="54">
        <v>100</v>
      </c>
      <c r="E600" s="29">
        <v>100</v>
      </c>
      <c r="F600" s="12">
        <f t="shared" si="30"/>
        <v>100</v>
      </c>
    </row>
    <row r="601" spans="1:6" ht="66.75" customHeight="1">
      <c r="A601" s="90"/>
      <c r="B601" s="91"/>
      <c r="C601" s="5" t="s">
        <v>63</v>
      </c>
      <c r="D601" s="54">
        <v>100</v>
      </c>
      <c r="E601" s="29">
        <v>100</v>
      </c>
      <c r="F601" s="12">
        <f t="shared" si="30"/>
        <v>100</v>
      </c>
    </row>
    <row r="602" spans="1:6" ht="124.5" customHeight="1">
      <c r="A602" s="90"/>
      <c r="B602" s="91"/>
      <c r="C602" s="5" t="s">
        <v>61</v>
      </c>
      <c r="D602" s="54">
        <v>0</v>
      </c>
      <c r="E602" s="28">
        <v>0</v>
      </c>
      <c r="F602" s="12">
        <f>IF(E602=0,100,0)</f>
        <v>100</v>
      </c>
    </row>
    <row r="603" spans="1:6" ht="52.5" customHeight="1">
      <c r="A603" s="90"/>
      <c r="B603" s="91"/>
      <c r="C603" s="5" t="s">
        <v>62</v>
      </c>
      <c r="D603" s="54">
        <v>100</v>
      </c>
      <c r="E603" s="28">
        <v>100</v>
      </c>
      <c r="F603" s="12">
        <f t="shared" si="30"/>
        <v>100</v>
      </c>
    </row>
    <row r="604" spans="1:6" ht="81.75" customHeight="1">
      <c r="A604" s="90">
        <v>3</v>
      </c>
      <c r="B604" s="91" t="s">
        <v>66</v>
      </c>
      <c r="C604" s="5" t="s">
        <v>59</v>
      </c>
      <c r="D604" s="54">
        <v>100</v>
      </c>
      <c r="E604" s="28">
        <v>100</v>
      </c>
      <c r="F604" s="12">
        <f t="shared" si="30"/>
        <v>100</v>
      </c>
    </row>
    <row r="605" spans="1:6" ht="108.75" customHeight="1">
      <c r="A605" s="90"/>
      <c r="B605" s="91"/>
      <c r="C605" s="5" t="s">
        <v>67</v>
      </c>
      <c r="D605" s="54">
        <v>100</v>
      </c>
      <c r="E605" s="28">
        <v>100</v>
      </c>
      <c r="F605" s="12">
        <f t="shared" si="30"/>
        <v>100</v>
      </c>
    </row>
    <row r="606" spans="1:6" ht="105" customHeight="1">
      <c r="A606" s="90"/>
      <c r="B606" s="91"/>
      <c r="C606" s="5" t="s">
        <v>61</v>
      </c>
      <c r="D606" s="54">
        <v>0</v>
      </c>
      <c r="E606" s="28">
        <v>0</v>
      </c>
      <c r="F606" s="12">
        <f>IF(E606=0,100,0)</f>
        <v>100</v>
      </c>
    </row>
    <row r="607" spans="1:6" ht="42.75" customHeight="1">
      <c r="A607" s="90"/>
      <c r="B607" s="91"/>
      <c r="C607" s="5" t="s">
        <v>62</v>
      </c>
      <c r="D607" s="54">
        <v>100</v>
      </c>
      <c r="E607" s="28">
        <v>100</v>
      </c>
      <c r="F607" s="12">
        <f t="shared" si="30"/>
        <v>100</v>
      </c>
    </row>
    <row r="608" spans="1:6" ht="64.5" customHeight="1">
      <c r="A608" s="90">
        <v>4</v>
      </c>
      <c r="B608" s="91" t="s">
        <v>50</v>
      </c>
      <c r="C608" s="43" t="s">
        <v>62</v>
      </c>
      <c r="D608" s="7">
        <v>100</v>
      </c>
      <c r="E608" s="28"/>
      <c r="F608" s="12">
        <f t="shared" si="30"/>
        <v>0</v>
      </c>
    </row>
    <row r="609" spans="1:6" ht="119.25" customHeight="1">
      <c r="A609" s="90"/>
      <c r="B609" s="91"/>
      <c r="C609" s="43" t="s">
        <v>68</v>
      </c>
      <c r="D609" s="7">
        <v>30</v>
      </c>
      <c r="E609" s="28"/>
      <c r="F609" s="12">
        <f t="shared" si="30"/>
        <v>0</v>
      </c>
    </row>
    <row r="610" spans="1:6" ht="141.75" customHeight="1">
      <c r="A610" s="90"/>
      <c r="B610" s="91"/>
      <c r="C610" s="14" t="s">
        <v>61</v>
      </c>
      <c r="D610" s="7">
        <v>0</v>
      </c>
      <c r="E610" s="28"/>
      <c r="F610" s="12">
        <f>IF(E610=0,100,0)</f>
        <v>100</v>
      </c>
    </row>
    <row r="612" spans="1:6">
      <c r="A612" s="80" t="s">
        <v>109</v>
      </c>
      <c r="B612" s="81"/>
      <c r="C612" s="81"/>
      <c r="D612" s="81"/>
      <c r="E612" s="81"/>
      <c r="F612" s="82"/>
    </row>
    <row r="613" spans="1:6">
      <c r="A613" s="79" t="s">
        <v>110</v>
      </c>
      <c r="B613" s="79"/>
      <c r="C613" s="79"/>
      <c r="D613" s="79"/>
      <c r="E613" s="79"/>
      <c r="F613" s="79"/>
    </row>
    <row r="614" spans="1:6" ht="168.75">
      <c r="A614" s="2" t="s">
        <v>5</v>
      </c>
      <c r="B614" s="3" t="s">
        <v>6</v>
      </c>
      <c r="C614" s="3" t="s">
        <v>7</v>
      </c>
      <c r="D614" s="3" t="s">
        <v>8</v>
      </c>
      <c r="E614" s="3" t="s">
        <v>9</v>
      </c>
      <c r="F614" s="3" t="s">
        <v>10</v>
      </c>
    </row>
    <row r="615" spans="1:6">
      <c r="A615" s="53">
        <v>1</v>
      </c>
      <c r="B615" s="53">
        <v>2</v>
      </c>
      <c r="C615" s="53">
        <v>3</v>
      </c>
      <c r="D615" s="53">
        <v>4</v>
      </c>
      <c r="E615" s="53">
        <v>5</v>
      </c>
      <c r="F615" s="53" t="s">
        <v>11</v>
      </c>
    </row>
    <row r="616" spans="1:6" ht="75" customHeight="1">
      <c r="A616" s="90">
        <v>1</v>
      </c>
      <c r="B616" s="91" t="s">
        <v>64</v>
      </c>
      <c r="C616" s="5" t="s">
        <v>59</v>
      </c>
      <c r="D616" s="54">
        <v>100</v>
      </c>
      <c r="E616" s="29">
        <v>100</v>
      </c>
      <c r="F616" s="12">
        <f>E616/D616*100</f>
        <v>100</v>
      </c>
    </row>
    <row r="617" spans="1:6" ht="70.5" customHeight="1">
      <c r="A617" s="90"/>
      <c r="B617" s="91"/>
      <c r="C617" s="5" t="s">
        <v>60</v>
      </c>
      <c r="D617" s="54">
        <v>100</v>
      </c>
      <c r="E617" s="29">
        <v>100</v>
      </c>
      <c r="F617" s="12">
        <f t="shared" ref="F617:F629" si="31">E617/D617*100</f>
        <v>100</v>
      </c>
    </row>
    <row r="618" spans="1:6" ht="115.5" customHeight="1">
      <c r="A618" s="90"/>
      <c r="B618" s="91"/>
      <c r="C618" s="5" t="s">
        <v>61</v>
      </c>
      <c r="D618" s="54">
        <v>0</v>
      </c>
      <c r="E618" s="29">
        <v>0</v>
      </c>
      <c r="F618" s="12">
        <f>IF(E618=0,100,0)</f>
        <v>100</v>
      </c>
    </row>
    <row r="619" spans="1:6" ht="47.25" customHeight="1">
      <c r="A619" s="90"/>
      <c r="B619" s="91"/>
      <c r="C619" s="5" t="s">
        <v>62</v>
      </c>
      <c r="D619" s="54">
        <v>100</v>
      </c>
      <c r="E619" s="29">
        <v>100</v>
      </c>
      <c r="F619" s="12">
        <f t="shared" si="31"/>
        <v>100</v>
      </c>
    </row>
    <row r="620" spans="1:6" ht="116.25" customHeight="1">
      <c r="A620" s="90">
        <v>2</v>
      </c>
      <c r="B620" s="91" t="s">
        <v>65</v>
      </c>
      <c r="C620" s="5" t="s">
        <v>59</v>
      </c>
      <c r="D620" s="54">
        <v>100</v>
      </c>
      <c r="E620" s="29">
        <v>100</v>
      </c>
      <c r="F620" s="12">
        <f t="shared" si="31"/>
        <v>100</v>
      </c>
    </row>
    <row r="621" spans="1:6" ht="66.75" customHeight="1">
      <c r="A621" s="90"/>
      <c r="B621" s="91"/>
      <c r="C621" s="5" t="s">
        <v>63</v>
      </c>
      <c r="D621" s="54">
        <v>100</v>
      </c>
      <c r="E621" s="29">
        <v>95</v>
      </c>
      <c r="F621" s="12">
        <f t="shared" si="31"/>
        <v>95</v>
      </c>
    </row>
    <row r="622" spans="1:6" ht="124.5" customHeight="1">
      <c r="A622" s="90"/>
      <c r="B622" s="91"/>
      <c r="C622" s="5" t="s">
        <v>61</v>
      </c>
      <c r="D622" s="54">
        <v>0</v>
      </c>
      <c r="E622" s="28">
        <v>0</v>
      </c>
      <c r="F622" s="12">
        <f>IF(E622=0,100,0)</f>
        <v>100</v>
      </c>
    </row>
    <row r="623" spans="1:6" ht="52.5" customHeight="1">
      <c r="A623" s="90"/>
      <c r="B623" s="91"/>
      <c r="C623" s="5" t="s">
        <v>62</v>
      </c>
      <c r="D623" s="54">
        <v>100</v>
      </c>
      <c r="E623" s="28">
        <v>100</v>
      </c>
      <c r="F623" s="12">
        <f t="shared" si="31"/>
        <v>100</v>
      </c>
    </row>
    <row r="624" spans="1:6" ht="81.75" hidden="1" customHeight="1">
      <c r="A624" s="90">
        <v>3</v>
      </c>
      <c r="B624" s="91" t="s">
        <v>66</v>
      </c>
      <c r="C624" s="5" t="s">
        <v>59</v>
      </c>
      <c r="D624" s="54">
        <v>100</v>
      </c>
      <c r="E624" s="28"/>
      <c r="F624" s="12">
        <f t="shared" si="31"/>
        <v>0</v>
      </c>
    </row>
    <row r="625" spans="1:6" ht="108.75" hidden="1" customHeight="1">
      <c r="A625" s="90"/>
      <c r="B625" s="91"/>
      <c r="C625" s="5" t="s">
        <v>67</v>
      </c>
      <c r="D625" s="54">
        <v>100</v>
      </c>
      <c r="E625" s="28"/>
      <c r="F625" s="12">
        <f t="shared" si="31"/>
        <v>0</v>
      </c>
    </row>
    <row r="626" spans="1:6" ht="105" hidden="1" customHeight="1">
      <c r="A626" s="90"/>
      <c r="B626" s="91"/>
      <c r="C626" s="5" t="s">
        <v>61</v>
      </c>
      <c r="D626" s="54">
        <v>0</v>
      </c>
      <c r="E626" s="28"/>
      <c r="F626" s="12">
        <f>IF(E626=0,100,0)</f>
        <v>100</v>
      </c>
    </row>
    <row r="627" spans="1:6" ht="42.75" hidden="1" customHeight="1">
      <c r="A627" s="90"/>
      <c r="B627" s="91"/>
      <c r="C627" s="5" t="s">
        <v>62</v>
      </c>
      <c r="D627" s="54">
        <v>100</v>
      </c>
      <c r="E627" s="28"/>
      <c r="F627" s="12">
        <f t="shared" si="31"/>
        <v>0</v>
      </c>
    </row>
    <row r="628" spans="1:6" ht="64.5" hidden="1" customHeight="1">
      <c r="A628" s="90">
        <v>4</v>
      </c>
      <c r="B628" s="91" t="s">
        <v>50</v>
      </c>
      <c r="C628" s="43" t="s">
        <v>62</v>
      </c>
      <c r="D628" s="7">
        <v>100</v>
      </c>
      <c r="E628" s="28"/>
      <c r="F628" s="12">
        <f t="shared" si="31"/>
        <v>0</v>
      </c>
    </row>
    <row r="629" spans="1:6" ht="119.25" hidden="1" customHeight="1">
      <c r="A629" s="90"/>
      <c r="B629" s="91"/>
      <c r="C629" s="43" t="s">
        <v>68</v>
      </c>
      <c r="D629" s="7">
        <v>30</v>
      </c>
      <c r="E629" s="28"/>
      <c r="F629" s="12">
        <f t="shared" si="31"/>
        <v>0</v>
      </c>
    </row>
    <row r="630" spans="1:6" ht="141.75" hidden="1" customHeight="1">
      <c r="A630" s="90"/>
      <c r="B630" s="91"/>
      <c r="C630" s="14" t="s">
        <v>61</v>
      </c>
      <c r="D630" s="7">
        <v>0</v>
      </c>
      <c r="E630" s="28"/>
      <c r="F630" s="12">
        <f>IF(E630=0,100,0)</f>
        <v>100</v>
      </c>
    </row>
  </sheetData>
  <mergeCells count="317">
    <mergeCell ref="A548:A549"/>
    <mergeCell ref="B548:B549"/>
    <mergeCell ref="A545:A547"/>
    <mergeCell ref="B545:B547"/>
    <mergeCell ref="A525:A527"/>
    <mergeCell ref="B525:B527"/>
    <mergeCell ref="A529:F529"/>
    <mergeCell ref="A530:F530"/>
    <mergeCell ref="A533:A536"/>
    <mergeCell ref="B533:B536"/>
    <mergeCell ref="A537:A540"/>
    <mergeCell ref="B537:B540"/>
    <mergeCell ref="A541:A544"/>
    <mergeCell ref="B541:B544"/>
    <mergeCell ref="A505:A506"/>
    <mergeCell ref="B505:B506"/>
    <mergeCell ref="A509:F509"/>
    <mergeCell ref="A510:F510"/>
    <mergeCell ref="A513:A516"/>
    <mergeCell ref="B513:B516"/>
    <mergeCell ref="A517:A520"/>
    <mergeCell ref="B517:B520"/>
    <mergeCell ref="A521:A524"/>
    <mergeCell ref="B521:B524"/>
    <mergeCell ref="A486:F486"/>
    <mergeCell ref="A487:F487"/>
    <mergeCell ref="A490:A493"/>
    <mergeCell ref="B490:B493"/>
    <mergeCell ref="A494:A497"/>
    <mergeCell ref="B494:B497"/>
    <mergeCell ref="A498:A501"/>
    <mergeCell ref="B498:B501"/>
    <mergeCell ref="A502:A504"/>
    <mergeCell ref="B502:B504"/>
    <mergeCell ref="A466:F466"/>
    <mergeCell ref="A467:F467"/>
    <mergeCell ref="A470:A473"/>
    <mergeCell ref="B470:B473"/>
    <mergeCell ref="A474:A477"/>
    <mergeCell ref="B474:B477"/>
    <mergeCell ref="A478:A481"/>
    <mergeCell ref="B478:B481"/>
    <mergeCell ref="A482:A484"/>
    <mergeCell ref="B482:B484"/>
    <mergeCell ref="A446:F446"/>
    <mergeCell ref="A447:F447"/>
    <mergeCell ref="A450:A453"/>
    <mergeCell ref="B450:B453"/>
    <mergeCell ref="A454:A457"/>
    <mergeCell ref="B454:B457"/>
    <mergeCell ref="A458:A461"/>
    <mergeCell ref="B458:B461"/>
    <mergeCell ref="A462:A464"/>
    <mergeCell ref="B462:B464"/>
    <mergeCell ref="A426:F426"/>
    <mergeCell ref="A427:F427"/>
    <mergeCell ref="A430:A433"/>
    <mergeCell ref="B430:B433"/>
    <mergeCell ref="A434:A437"/>
    <mergeCell ref="B434:B437"/>
    <mergeCell ref="A438:A441"/>
    <mergeCell ref="B438:B441"/>
    <mergeCell ref="A442:A444"/>
    <mergeCell ref="B442:B444"/>
    <mergeCell ref="A406:F406"/>
    <mergeCell ref="A407:F407"/>
    <mergeCell ref="A410:A413"/>
    <mergeCell ref="B410:B413"/>
    <mergeCell ref="A414:A417"/>
    <mergeCell ref="B414:B417"/>
    <mergeCell ref="A418:A421"/>
    <mergeCell ref="B418:B421"/>
    <mergeCell ref="A422:A424"/>
    <mergeCell ref="B422:B424"/>
    <mergeCell ref="A386:F386"/>
    <mergeCell ref="A387:F387"/>
    <mergeCell ref="A390:A393"/>
    <mergeCell ref="B390:B393"/>
    <mergeCell ref="A394:A397"/>
    <mergeCell ref="B394:B397"/>
    <mergeCell ref="A398:A401"/>
    <mergeCell ref="B398:B401"/>
    <mergeCell ref="A402:A404"/>
    <mergeCell ref="B402:B404"/>
    <mergeCell ref="A366:F366"/>
    <mergeCell ref="A367:F367"/>
    <mergeCell ref="A370:A373"/>
    <mergeCell ref="B370:B373"/>
    <mergeCell ref="A374:A377"/>
    <mergeCell ref="B374:B377"/>
    <mergeCell ref="A378:A381"/>
    <mergeCell ref="B378:B381"/>
    <mergeCell ref="A382:A384"/>
    <mergeCell ref="B382:B384"/>
    <mergeCell ref="A346:F346"/>
    <mergeCell ref="A347:F347"/>
    <mergeCell ref="A350:A353"/>
    <mergeCell ref="B350:B353"/>
    <mergeCell ref="A354:A357"/>
    <mergeCell ref="B354:B357"/>
    <mergeCell ref="A358:A361"/>
    <mergeCell ref="B358:B361"/>
    <mergeCell ref="A362:A364"/>
    <mergeCell ref="B362:B364"/>
    <mergeCell ref="A326:F326"/>
    <mergeCell ref="A327:F327"/>
    <mergeCell ref="A330:A333"/>
    <mergeCell ref="B330:B333"/>
    <mergeCell ref="A334:A337"/>
    <mergeCell ref="B334:B337"/>
    <mergeCell ref="A338:A341"/>
    <mergeCell ref="B338:B341"/>
    <mergeCell ref="A342:A344"/>
    <mergeCell ref="B342:B344"/>
    <mergeCell ref="A306:F306"/>
    <mergeCell ref="A307:F307"/>
    <mergeCell ref="A310:A313"/>
    <mergeCell ref="B310:B313"/>
    <mergeCell ref="A314:A317"/>
    <mergeCell ref="B314:B317"/>
    <mergeCell ref="A318:A321"/>
    <mergeCell ref="B318:B321"/>
    <mergeCell ref="A322:A324"/>
    <mergeCell ref="B322:B324"/>
    <mergeCell ref="A286:F286"/>
    <mergeCell ref="A287:F287"/>
    <mergeCell ref="A290:A293"/>
    <mergeCell ref="B290:B293"/>
    <mergeCell ref="A294:A297"/>
    <mergeCell ref="B294:B297"/>
    <mergeCell ref="A298:A301"/>
    <mergeCell ref="B298:B301"/>
    <mergeCell ref="A302:A304"/>
    <mergeCell ref="B302:B304"/>
    <mergeCell ref="A266:F266"/>
    <mergeCell ref="A267:F267"/>
    <mergeCell ref="A270:A273"/>
    <mergeCell ref="B270:B273"/>
    <mergeCell ref="A274:A277"/>
    <mergeCell ref="B274:B277"/>
    <mergeCell ref="A278:A281"/>
    <mergeCell ref="B278:B281"/>
    <mergeCell ref="A282:A284"/>
    <mergeCell ref="B282:B284"/>
    <mergeCell ref="A29:F29"/>
    <mergeCell ref="A30:F30"/>
    <mergeCell ref="A33:A36"/>
    <mergeCell ref="B33:B36"/>
    <mergeCell ref="A37:A40"/>
    <mergeCell ref="B37:B40"/>
    <mergeCell ref="A2:F2"/>
    <mergeCell ref="A3:F3"/>
    <mergeCell ref="A4:F4"/>
    <mergeCell ref="A6:F6"/>
    <mergeCell ref="A7:F7"/>
    <mergeCell ref="A10:A13"/>
    <mergeCell ref="A14:A17"/>
    <mergeCell ref="A18:A21"/>
    <mergeCell ref="A25:A26"/>
    <mergeCell ref="B25:B26"/>
    <mergeCell ref="B22:B24"/>
    <mergeCell ref="A22:A24"/>
    <mergeCell ref="B10:B13"/>
    <mergeCell ref="B14:B17"/>
    <mergeCell ref="B18:B21"/>
    <mergeCell ref="A50:F50"/>
    <mergeCell ref="A53:A56"/>
    <mergeCell ref="B53:B56"/>
    <mergeCell ref="A57:A60"/>
    <mergeCell ref="B57:B60"/>
    <mergeCell ref="A41:A44"/>
    <mergeCell ref="B41:B44"/>
    <mergeCell ref="A45:A47"/>
    <mergeCell ref="B45:B47"/>
    <mergeCell ref="A49:F49"/>
    <mergeCell ref="A74:A77"/>
    <mergeCell ref="B74:B77"/>
    <mergeCell ref="A78:A81"/>
    <mergeCell ref="B78:B81"/>
    <mergeCell ref="A82:A84"/>
    <mergeCell ref="B82:B84"/>
    <mergeCell ref="A61:A64"/>
    <mergeCell ref="B61:B64"/>
    <mergeCell ref="A66:F66"/>
    <mergeCell ref="A67:F67"/>
    <mergeCell ref="A70:A73"/>
    <mergeCell ref="B70:B73"/>
    <mergeCell ref="A98:A101"/>
    <mergeCell ref="B98:B101"/>
    <mergeCell ref="A102:A104"/>
    <mergeCell ref="B102:B104"/>
    <mergeCell ref="A106:F106"/>
    <mergeCell ref="A86:F86"/>
    <mergeCell ref="A87:F87"/>
    <mergeCell ref="A90:A93"/>
    <mergeCell ref="B90:B93"/>
    <mergeCell ref="A94:A97"/>
    <mergeCell ref="B94:B97"/>
    <mergeCell ref="A118:A121"/>
    <mergeCell ref="B118:B121"/>
    <mergeCell ref="A122:A124"/>
    <mergeCell ref="B122:B124"/>
    <mergeCell ref="A126:F126"/>
    <mergeCell ref="A107:F107"/>
    <mergeCell ref="A110:A113"/>
    <mergeCell ref="B110:B113"/>
    <mergeCell ref="A114:A117"/>
    <mergeCell ref="B114:B117"/>
    <mergeCell ref="A138:A141"/>
    <mergeCell ref="B138:B141"/>
    <mergeCell ref="A142:A144"/>
    <mergeCell ref="B142:B144"/>
    <mergeCell ref="A146:F146"/>
    <mergeCell ref="A127:F127"/>
    <mergeCell ref="A130:A133"/>
    <mergeCell ref="B130:B133"/>
    <mergeCell ref="A134:A137"/>
    <mergeCell ref="B134:B137"/>
    <mergeCell ref="A158:A161"/>
    <mergeCell ref="B158:B161"/>
    <mergeCell ref="A162:A164"/>
    <mergeCell ref="B162:B164"/>
    <mergeCell ref="A166:F166"/>
    <mergeCell ref="A147:F147"/>
    <mergeCell ref="A150:A153"/>
    <mergeCell ref="B150:B153"/>
    <mergeCell ref="A154:A157"/>
    <mergeCell ref="B154:B157"/>
    <mergeCell ref="A178:A181"/>
    <mergeCell ref="B178:B181"/>
    <mergeCell ref="A182:A184"/>
    <mergeCell ref="B182:B184"/>
    <mergeCell ref="A186:F186"/>
    <mergeCell ref="A167:F167"/>
    <mergeCell ref="A170:A173"/>
    <mergeCell ref="B170:B173"/>
    <mergeCell ref="A174:A177"/>
    <mergeCell ref="B174:B177"/>
    <mergeCell ref="A198:A201"/>
    <mergeCell ref="B198:B201"/>
    <mergeCell ref="A202:A204"/>
    <mergeCell ref="B202:B204"/>
    <mergeCell ref="A206:F206"/>
    <mergeCell ref="A187:F187"/>
    <mergeCell ref="A190:A193"/>
    <mergeCell ref="B190:B193"/>
    <mergeCell ref="A194:A197"/>
    <mergeCell ref="B194:B197"/>
    <mergeCell ref="A218:A221"/>
    <mergeCell ref="B218:B221"/>
    <mergeCell ref="A222:A224"/>
    <mergeCell ref="B222:B224"/>
    <mergeCell ref="A226:F226"/>
    <mergeCell ref="A207:F207"/>
    <mergeCell ref="A210:A213"/>
    <mergeCell ref="B210:B213"/>
    <mergeCell ref="A214:A217"/>
    <mergeCell ref="B214:B217"/>
    <mergeCell ref="A238:A241"/>
    <mergeCell ref="B238:B241"/>
    <mergeCell ref="A242:A244"/>
    <mergeCell ref="B242:B244"/>
    <mergeCell ref="A246:F246"/>
    <mergeCell ref="A227:F227"/>
    <mergeCell ref="A230:A233"/>
    <mergeCell ref="B230:B233"/>
    <mergeCell ref="A234:A237"/>
    <mergeCell ref="B234:B237"/>
    <mergeCell ref="A258:A261"/>
    <mergeCell ref="B258:B261"/>
    <mergeCell ref="A262:A263"/>
    <mergeCell ref="B262:B263"/>
    <mergeCell ref="A247:F247"/>
    <mergeCell ref="A250:A253"/>
    <mergeCell ref="B250:B253"/>
    <mergeCell ref="A254:A257"/>
    <mergeCell ref="B254:B257"/>
    <mergeCell ref="A552:F552"/>
    <mergeCell ref="A553:F553"/>
    <mergeCell ref="A556:A559"/>
    <mergeCell ref="B556:B559"/>
    <mergeCell ref="A560:A563"/>
    <mergeCell ref="B560:B563"/>
    <mergeCell ref="A564:A567"/>
    <mergeCell ref="B564:B567"/>
    <mergeCell ref="A568:A570"/>
    <mergeCell ref="B568:B570"/>
    <mergeCell ref="A572:F572"/>
    <mergeCell ref="A573:F573"/>
    <mergeCell ref="A576:A579"/>
    <mergeCell ref="B576:B579"/>
    <mergeCell ref="A580:A583"/>
    <mergeCell ref="B580:B583"/>
    <mergeCell ref="A584:A587"/>
    <mergeCell ref="B584:B587"/>
    <mergeCell ref="A588:A590"/>
    <mergeCell ref="B588:B590"/>
    <mergeCell ref="A592:F592"/>
    <mergeCell ref="A593:F593"/>
    <mergeCell ref="A596:A599"/>
    <mergeCell ref="B596:B599"/>
    <mergeCell ref="A600:A603"/>
    <mergeCell ref="B600:B603"/>
    <mergeCell ref="A604:A607"/>
    <mergeCell ref="B604:B607"/>
    <mergeCell ref="A608:A610"/>
    <mergeCell ref="B608:B610"/>
    <mergeCell ref="A612:F612"/>
    <mergeCell ref="A613:F613"/>
    <mergeCell ref="A616:A619"/>
    <mergeCell ref="B616:B619"/>
    <mergeCell ref="A620:A623"/>
    <mergeCell ref="B620:B623"/>
    <mergeCell ref="A624:A627"/>
    <mergeCell ref="B624:B627"/>
    <mergeCell ref="A628:A630"/>
    <mergeCell ref="B628:B630"/>
  </mergeCells>
  <pageMargins left="0.51181102362204722" right="0.51181102362204722" top="0.35433070866141736" bottom="0.35433070866141736" header="0.31496062992125984" footer="0.31496062992125984"/>
  <pageSetup paperSize="9" scale="4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M226"/>
  <sheetViews>
    <sheetView tabSelected="1" view="pageBreakPreview" topLeftCell="A219" zoomScale="60" zoomScaleNormal="90" workbookViewId="0">
      <selection activeCell="K225" sqref="K225"/>
    </sheetView>
  </sheetViews>
  <sheetFormatPr defaultRowHeight="18.75"/>
  <cols>
    <col min="1" max="1" width="7.7109375" style="1" customWidth="1"/>
    <col min="2" max="2" width="66.5703125" style="1" customWidth="1"/>
    <col min="3" max="3" width="15.7109375" style="1" customWidth="1"/>
    <col min="4" max="4" width="17.5703125" style="1" customWidth="1"/>
    <col min="5" max="5" width="20.28515625" style="1" customWidth="1"/>
    <col min="6" max="6" width="22.42578125" style="1" customWidth="1"/>
    <col min="7" max="8" width="15.7109375" style="1" customWidth="1"/>
    <col min="9" max="9" width="18.140625" style="1" customWidth="1"/>
    <col min="10" max="11" width="18.5703125" style="1" customWidth="1"/>
    <col min="12" max="12" width="14.140625" style="1" customWidth="1"/>
    <col min="13" max="13" width="16.42578125" style="1" customWidth="1"/>
    <col min="26" max="26" width="9.140625" customWidth="1"/>
  </cols>
  <sheetData>
    <row r="1" spans="1:13">
      <c r="M1" s="1" t="s">
        <v>12</v>
      </c>
    </row>
    <row r="2" spans="1:13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>
      <c r="A3" s="86" t="s">
        <v>13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>
      <c r="A4" s="86" t="s">
        <v>14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6" spans="1:13">
      <c r="A6" s="80" t="s">
        <v>69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</row>
    <row r="7" spans="1:13">
      <c r="A7" s="89" t="s">
        <v>111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ht="187.5">
      <c r="A8" s="2" t="s">
        <v>5</v>
      </c>
      <c r="B8" s="3" t="s">
        <v>6</v>
      </c>
      <c r="C8" s="3" t="s">
        <v>15</v>
      </c>
      <c r="D8" s="3" t="s">
        <v>52</v>
      </c>
      <c r="E8" s="3" t="s">
        <v>53</v>
      </c>
      <c r="F8" s="3" t="s">
        <v>54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10</v>
      </c>
    </row>
    <row r="9" spans="1:13">
      <c r="A9" s="4">
        <v>1</v>
      </c>
      <c r="B9" s="4">
        <v>2</v>
      </c>
      <c r="C9" s="4">
        <v>3</v>
      </c>
      <c r="D9" s="4" t="s">
        <v>22</v>
      </c>
      <c r="E9" s="4" t="s">
        <v>23</v>
      </c>
      <c r="F9" s="4" t="s">
        <v>24</v>
      </c>
      <c r="G9" s="4" t="s">
        <v>25</v>
      </c>
      <c r="H9" s="4">
        <v>4</v>
      </c>
      <c r="I9" s="4" t="s">
        <v>26</v>
      </c>
      <c r="J9" s="4" t="s">
        <v>27</v>
      </c>
      <c r="K9" s="4" t="s">
        <v>28</v>
      </c>
      <c r="L9" s="4" t="s">
        <v>29</v>
      </c>
      <c r="M9" s="4" t="s">
        <v>30</v>
      </c>
    </row>
    <row r="10" spans="1:13" ht="301.5" customHeight="1">
      <c r="A10" s="6">
        <v>1</v>
      </c>
      <c r="B10" s="9" t="s">
        <v>58</v>
      </c>
      <c r="C10" s="10">
        <f>F10/G10</f>
        <v>45011.032028469752</v>
      </c>
      <c r="D10" s="25">
        <v>3048000</v>
      </c>
      <c r="E10" s="25">
        <v>22248200</v>
      </c>
      <c r="F10" s="26">
        <f>D10+E10</f>
        <v>25296200</v>
      </c>
      <c r="G10" s="25">
        <v>562</v>
      </c>
      <c r="H10" s="10">
        <f>K10/L10</f>
        <v>24242.329234875444</v>
      </c>
      <c r="I10" s="25">
        <v>1753433.03</v>
      </c>
      <c r="J10" s="25">
        <v>11870756</v>
      </c>
      <c r="K10" s="26">
        <f>I10+J10</f>
        <v>13624189.029999999</v>
      </c>
      <c r="L10" s="11">
        <v>562</v>
      </c>
      <c r="M10" s="12">
        <f>H10/C10*100</f>
        <v>53.858638965536322</v>
      </c>
    </row>
    <row r="11" spans="1:13" ht="143.25" customHeight="1">
      <c r="A11" s="33">
        <v>2</v>
      </c>
      <c r="B11" s="9" t="s">
        <v>51</v>
      </c>
      <c r="C11" s="10">
        <f>F11/G11</f>
        <v>30.913554269682624</v>
      </c>
      <c r="D11" s="25"/>
      <c r="E11" s="25">
        <v>176300</v>
      </c>
      <c r="F11" s="26">
        <f>D11+E11</f>
        <v>176300</v>
      </c>
      <c r="G11" s="25">
        <v>5703</v>
      </c>
      <c r="H11" s="10">
        <f>K11/L11</f>
        <v>28.10905612244898</v>
      </c>
      <c r="I11" s="25"/>
      <c r="J11" s="25">
        <v>176300</v>
      </c>
      <c r="K11" s="26">
        <f>I11+J11</f>
        <v>176300</v>
      </c>
      <c r="L11" s="11">
        <v>6272</v>
      </c>
      <c r="M11" s="12">
        <f>H11/C11*100</f>
        <v>90.927933673469383</v>
      </c>
    </row>
    <row r="12" spans="1:13" ht="75" hidden="1">
      <c r="A12" s="6">
        <v>3</v>
      </c>
      <c r="B12" s="13" t="s">
        <v>39</v>
      </c>
      <c r="C12" s="10" t="e">
        <f>F12/G12</f>
        <v>#DIV/0!</v>
      </c>
      <c r="D12" s="25"/>
      <c r="E12" s="25"/>
      <c r="F12" s="26">
        <f>D12+E12</f>
        <v>0</v>
      </c>
      <c r="G12" s="25"/>
      <c r="H12" s="10" t="e">
        <f>K12/L12</f>
        <v>#DIV/0!</v>
      </c>
      <c r="I12" s="25"/>
      <c r="J12" s="25"/>
      <c r="K12" s="26">
        <f>I12+J12</f>
        <v>0</v>
      </c>
      <c r="L12" s="11"/>
      <c r="M12" s="12" t="e">
        <f>H12/C12*100</f>
        <v>#DIV/0!</v>
      </c>
    </row>
    <row r="13" spans="1:13" ht="131.25" hidden="1">
      <c r="A13" s="6">
        <v>4</v>
      </c>
      <c r="B13" s="14" t="s">
        <v>57</v>
      </c>
      <c r="C13" s="10" t="e">
        <f>F13/G13</f>
        <v>#DIV/0!</v>
      </c>
      <c r="D13" s="25"/>
      <c r="E13" s="26"/>
      <c r="F13" s="26">
        <f>D13</f>
        <v>0</v>
      </c>
      <c r="G13" s="27"/>
      <c r="H13" s="10" t="e">
        <f>K13/L13</f>
        <v>#DIV/0!</v>
      </c>
      <c r="I13" s="25"/>
      <c r="J13" s="26"/>
      <c r="K13" s="38">
        <f>I13</f>
        <v>0</v>
      </c>
      <c r="L13" s="15"/>
      <c r="M13" s="12" t="e">
        <f>H13/C13*100</f>
        <v>#DIV/0!</v>
      </c>
    </row>
    <row r="14" spans="1:13" ht="28.5" customHeight="1">
      <c r="A14" s="17"/>
      <c r="B14" s="18"/>
      <c r="C14" s="19"/>
      <c r="D14" s="21"/>
      <c r="E14" s="21"/>
      <c r="F14" s="22"/>
      <c r="G14" s="23"/>
      <c r="H14" s="21"/>
      <c r="I14" s="21"/>
      <c r="J14" s="21"/>
      <c r="K14" s="24"/>
      <c r="L14" s="23"/>
      <c r="M14" s="20"/>
    </row>
    <row r="15" spans="1:13">
      <c r="A15" s="80" t="s">
        <v>70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2"/>
    </row>
    <row r="16" spans="1:13">
      <c r="A16" s="89" t="s">
        <v>111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17" spans="1:13" ht="187.5">
      <c r="A17" s="2" t="s">
        <v>5</v>
      </c>
      <c r="B17" s="3" t="s">
        <v>6</v>
      </c>
      <c r="C17" s="3" t="s">
        <v>15</v>
      </c>
      <c r="D17" s="3" t="s">
        <v>52</v>
      </c>
      <c r="E17" s="3" t="s">
        <v>53</v>
      </c>
      <c r="F17" s="3" t="s">
        <v>54</v>
      </c>
      <c r="G17" s="3" t="s">
        <v>16</v>
      </c>
      <c r="H17" s="3" t="s">
        <v>17</v>
      </c>
      <c r="I17" s="3" t="s">
        <v>18</v>
      </c>
      <c r="J17" s="3" t="s">
        <v>19</v>
      </c>
      <c r="K17" s="3" t="s">
        <v>20</v>
      </c>
      <c r="L17" s="3" t="s">
        <v>21</v>
      </c>
      <c r="M17" s="3" t="s">
        <v>10</v>
      </c>
    </row>
    <row r="18" spans="1:13">
      <c r="A18" s="44">
        <v>1</v>
      </c>
      <c r="B18" s="44">
        <v>2</v>
      </c>
      <c r="C18" s="44">
        <v>3</v>
      </c>
      <c r="D18" s="44" t="s">
        <v>22</v>
      </c>
      <c r="E18" s="44" t="s">
        <v>23</v>
      </c>
      <c r="F18" s="44" t="s">
        <v>24</v>
      </c>
      <c r="G18" s="44" t="s">
        <v>25</v>
      </c>
      <c r="H18" s="44">
        <v>4</v>
      </c>
      <c r="I18" s="44" t="s">
        <v>26</v>
      </c>
      <c r="J18" s="44" t="s">
        <v>27</v>
      </c>
      <c r="K18" s="44" t="s">
        <v>28</v>
      </c>
      <c r="L18" s="44" t="s">
        <v>29</v>
      </c>
      <c r="M18" s="44" t="s">
        <v>30</v>
      </c>
    </row>
    <row r="19" spans="1:13" ht="301.5" customHeight="1">
      <c r="A19" s="45">
        <v>1</v>
      </c>
      <c r="B19" s="9" t="s">
        <v>58</v>
      </c>
      <c r="C19" s="10">
        <f>F19/G19</f>
        <v>39768.72693726937</v>
      </c>
      <c r="D19" s="25">
        <f>583000+2143300+1994500+1221400</f>
        <v>5942200</v>
      </c>
      <c r="E19" s="25">
        <v>37167100</v>
      </c>
      <c r="F19" s="26">
        <f>D19+E19</f>
        <v>43109300</v>
      </c>
      <c r="G19" s="25">
        <f>478+517+89</f>
        <v>1084</v>
      </c>
      <c r="H19" s="10">
        <f>K19/L19</f>
        <v>20409.646356088564</v>
      </c>
      <c r="I19" s="25">
        <f>410000+1454923.78+964619+714683.23</f>
        <v>3544226.0100000002</v>
      </c>
      <c r="J19" s="25">
        <v>18579830.640000001</v>
      </c>
      <c r="K19" s="26">
        <f>I19+J19</f>
        <v>22124056.650000002</v>
      </c>
      <c r="L19" s="11">
        <f>478+517+89</f>
        <v>1084</v>
      </c>
      <c r="M19" s="12">
        <f>H19/C19*100</f>
        <v>51.320844110203609</v>
      </c>
    </row>
    <row r="20" spans="1:13" ht="143.25" customHeight="1">
      <c r="A20" s="45">
        <v>2</v>
      </c>
      <c r="B20" s="9" t="s">
        <v>51</v>
      </c>
      <c r="C20" s="10">
        <f>F20/G20</f>
        <v>28.968919585594474</v>
      </c>
      <c r="D20" s="25">
        <v>0</v>
      </c>
      <c r="E20" s="25">
        <v>587200</v>
      </c>
      <c r="F20" s="26">
        <f>D20+E20</f>
        <v>587200</v>
      </c>
      <c r="G20" s="25">
        <v>20270</v>
      </c>
      <c r="H20" s="10">
        <f>K20/L20</f>
        <v>29.128776785714287</v>
      </c>
      <c r="I20" s="25">
        <v>0</v>
      </c>
      <c r="J20" s="25">
        <v>293618.07</v>
      </c>
      <c r="K20" s="26">
        <f>I20+J20</f>
        <v>293618.07</v>
      </c>
      <c r="L20" s="11">
        <v>10080</v>
      </c>
      <c r="M20" s="12">
        <f>H20/C20*100</f>
        <v>100.55182313460978</v>
      </c>
    </row>
    <row r="21" spans="1:13">
      <c r="C21"/>
      <c r="D21"/>
      <c r="E21"/>
      <c r="F21"/>
      <c r="G21"/>
      <c r="H21"/>
      <c r="I21"/>
      <c r="J21"/>
      <c r="K21"/>
      <c r="L21"/>
      <c r="M21"/>
    </row>
    <row r="22" spans="1:13">
      <c r="A22" s="80" t="s">
        <v>71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2"/>
    </row>
    <row r="23" spans="1:13">
      <c r="A23" s="89" t="s">
        <v>111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3" ht="187.5">
      <c r="A24" s="2" t="s">
        <v>5</v>
      </c>
      <c r="B24" s="3" t="s">
        <v>6</v>
      </c>
      <c r="C24" s="3" t="s">
        <v>15</v>
      </c>
      <c r="D24" s="3" t="s">
        <v>52</v>
      </c>
      <c r="E24" s="3" t="s">
        <v>53</v>
      </c>
      <c r="F24" s="3" t="s">
        <v>54</v>
      </c>
      <c r="G24" s="3" t="s">
        <v>16</v>
      </c>
      <c r="H24" s="3" t="s">
        <v>17</v>
      </c>
      <c r="I24" s="3" t="s">
        <v>18</v>
      </c>
      <c r="J24" s="3" t="s">
        <v>19</v>
      </c>
      <c r="K24" s="3" t="s">
        <v>20</v>
      </c>
      <c r="L24" s="3" t="s">
        <v>21</v>
      </c>
      <c r="M24" s="3" t="s">
        <v>10</v>
      </c>
    </row>
    <row r="25" spans="1:13">
      <c r="A25" s="44">
        <v>1</v>
      </c>
      <c r="B25" s="44">
        <v>2</v>
      </c>
      <c r="C25" s="44">
        <v>3</v>
      </c>
      <c r="D25" s="44" t="s">
        <v>22</v>
      </c>
      <c r="E25" s="44" t="s">
        <v>23</v>
      </c>
      <c r="F25" s="44" t="s">
        <v>24</v>
      </c>
      <c r="G25" s="44" t="s">
        <v>25</v>
      </c>
      <c r="H25" s="44">
        <v>4</v>
      </c>
      <c r="I25" s="44" t="s">
        <v>26</v>
      </c>
      <c r="J25" s="44" t="s">
        <v>27</v>
      </c>
      <c r="K25" s="44" t="s">
        <v>28</v>
      </c>
      <c r="L25" s="44" t="s">
        <v>29</v>
      </c>
      <c r="M25" s="44" t="s">
        <v>30</v>
      </c>
    </row>
    <row r="26" spans="1:13" ht="301.5" customHeight="1">
      <c r="A26" s="45">
        <v>1</v>
      </c>
      <c r="B26" s="9" t="s">
        <v>58</v>
      </c>
      <c r="C26" s="10">
        <f>F26/G26</f>
        <v>40849.648711943795</v>
      </c>
      <c r="D26" s="25">
        <v>4082300</v>
      </c>
      <c r="E26" s="25">
        <v>30803300</v>
      </c>
      <c r="F26" s="26">
        <f>D26+E26</f>
        <v>34885600</v>
      </c>
      <c r="G26" s="25">
        <v>854</v>
      </c>
      <c r="H26" s="10">
        <f>K26/L26</f>
        <v>21205.779660421547</v>
      </c>
      <c r="I26" s="25">
        <v>2127614.94</v>
      </c>
      <c r="J26" s="25">
        <v>15982120.890000001</v>
      </c>
      <c r="K26" s="26">
        <f>I26+J26</f>
        <v>18109735.830000002</v>
      </c>
      <c r="L26" s="11">
        <v>854</v>
      </c>
      <c r="M26" s="12">
        <f>H26/C26*100</f>
        <v>51.911779731465138</v>
      </c>
    </row>
    <row r="27" spans="1:13" s="32" customFormat="1" ht="21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</row>
    <row r="28" spans="1:13">
      <c r="A28" s="80" t="s">
        <v>72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2"/>
    </row>
    <row r="29" spans="1:13">
      <c r="A29" s="89" t="s">
        <v>111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</row>
    <row r="30" spans="1:13" ht="187.5">
      <c r="A30" s="2" t="s">
        <v>5</v>
      </c>
      <c r="B30" s="3" t="s">
        <v>6</v>
      </c>
      <c r="C30" s="3" t="s">
        <v>15</v>
      </c>
      <c r="D30" s="3" t="s">
        <v>52</v>
      </c>
      <c r="E30" s="3" t="s">
        <v>53</v>
      </c>
      <c r="F30" s="3" t="s">
        <v>54</v>
      </c>
      <c r="G30" s="3" t="s">
        <v>16</v>
      </c>
      <c r="H30" s="3" t="s">
        <v>17</v>
      </c>
      <c r="I30" s="3" t="s">
        <v>18</v>
      </c>
      <c r="J30" s="3" t="s">
        <v>19</v>
      </c>
      <c r="K30" s="3" t="s">
        <v>20</v>
      </c>
      <c r="L30" s="3" t="s">
        <v>21</v>
      </c>
      <c r="M30" s="3" t="s">
        <v>10</v>
      </c>
    </row>
    <row r="31" spans="1:13">
      <c r="A31" s="44">
        <v>1</v>
      </c>
      <c r="B31" s="44">
        <v>2</v>
      </c>
      <c r="C31" s="44">
        <v>3</v>
      </c>
      <c r="D31" s="44" t="s">
        <v>22</v>
      </c>
      <c r="E31" s="44" t="s">
        <v>23</v>
      </c>
      <c r="F31" s="44" t="s">
        <v>24</v>
      </c>
      <c r="G31" s="44" t="s">
        <v>25</v>
      </c>
      <c r="H31" s="44">
        <v>4</v>
      </c>
      <c r="I31" s="44" t="s">
        <v>26</v>
      </c>
      <c r="J31" s="44" t="s">
        <v>27</v>
      </c>
      <c r="K31" s="44" t="s">
        <v>28</v>
      </c>
      <c r="L31" s="44" t="s">
        <v>29</v>
      </c>
      <c r="M31" s="44" t="s">
        <v>30</v>
      </c>
    </row>
    <row r="32" spans="1:13" ht="301.5" customHeight="1">
      <c r="A32" s="45">
        <v>1</v>
      </c>
      <c r="B32" s="9" t="s">
        <v>58</v>
      </c>
      <c r="C32" s="10">
        <f>F32/G32</f>
        <v>40126</v>
      </c>
      <c r="D32" s="25">
        <v>4008500</v>
      </c>
      <c r="E32" s="25">
        <v>22073400</v>
      </c>
      <c r="F32" s="26">
        <f>D32+E32</f>
        <v>26081900</v>
      </c>
      <c r="G32" s="25">
        <v>650</v>
      </c>
      <c r="H32" s="10">
        <f>K32/L32</f>
        <v>19208.459615384614</v>
      </c>
      <c r="I32" s="25">
        <v>2233701.52</v>
      </c>
      <c r="J32" s="25">
        <v>10251797.23</v>
      </c>
      <c r="K32" s="26">
        <f>I32+J32</f>
        <v>12485498.75</v>
      </c>
      <c r="L32" s="11">
        <v>650</v>
      </c>
      <c r="M32" s="12">
        <f>H32/C32*100</f>
        <v>47.87035741261181</v>
      </c>
    </row>
    <row r="33" spans="1:13" ht="143.25" customHeight="1">
      <c r="A33" s="45">
        <v>2</v>
      </c>
      <c r="B33" s="9" t="s">
        <v>51</v>
      </c>
      <c r="C33" s="10">
        <f>F33/G33</f>
        <v>30.154333201424613</v>
      </c>
      <c r="D33" s="25"/>
      <c r="E33" s="25">
        <v>304800</v>
      </c>
      <c r="F33" s="26">
        <f>D33+E33</f>
        <v>304800</v>
      </c>
      <c r="G33" s="25">
        <v>10108</v>
      </c>
      <c r="H33" s="10">
        <f>K33/L33</f>
        <v>13.883090350877193</v>
      </c>
      <c r="I33" s="25"/>
      <c r="J33" s="25">
        <v>158267.23000000001</v>
      </c>
      <c r="K33" s="26">
        <f>I33+J33</f>
        <v>158267.23000000001</v>
      </c>
      <c r="L33" s="11">
        <v>11400</v>
      </c>
      <c r="M33" s="12">
        <f>H33/C33*100</f>
        <v>46.040117213473323</v>
      </c>
    </row>
    <row r="34" spans="1:13" s="50" customFormat="1" ht="26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>
      <c r="A35" s="80" t="s">
        <v>73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2"/>
    </row>
    <row r="36" spans="1:13">
      <c r="A36" s="89" t="s">
        <v>111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</row>
    <row r="37" spans="1:13" ht="187.5">
      <c r="A37" s="2" t="s">
        <v>5</v>
      </c>
      <c r="B37" s="3" t="s">
        <v>6</v>
      </c>
      <c r="C37" s="3" t="s">
        <v>15</v>
      </c>
      <c r="D37" s="3" t="s">
        <v>52</v>
      </c>
      <c r="E37" s="3" t="s">
        <v>53</v>
      </c>
      <c r="F37" s="3" t="s">
        <v>54</v>
      </c>
      <c r="G37" s="3" t="s">
        <v>16</v>
      </c>
      <c r="H37" s="3" t="s">
        <v>17</v>
      </c>
      <c r="I37" s="3" t="s">
        <v>18</v>
      </c>
      <c r="J37" s="3" t="s">
        <v>19</v>
      </c>
      <c r="K37" s="3" t="s">
        <v>20</v>
      </c>
      <c r="L37" s="3" t="s">
        <v>21</v>
      </c>
      <c r="M37" s="3" t="s">
        <v>10</v>
      </c>
    </row>
    <row r="38" spans="1:13">
      <c r="A38" s="44">
        <v>1</v>
      </c>
      <c r="B38" s="44">
        <v>2</v>
      </c>
      <c r="C38" s="44">
        <v>3</v>
      </c>
      <c r="D38" s="44" t="s">
        <v>22</v>
      </c>
      <c r="E38" s="44" t="s">
        <v>23</v>
      </c>
      <c r="F38" s="44" t="s">
        <v>24</v>
      </c>
      <c r="G38" s="44" t="s">
        <v>25</v>
      </c>
      <c r="H38" s="44">
        <v>4</v>
      </c>
      <c r="I38" s="44" t="s">
        <v>26</v>
      </c>
      <c r="J38" s="44" t="s">
        <v>27</v>
      </c>
      <c r="K38" s="44" t="s">
        <v>28</v>
      </c>
      <c r="L38" s="44" t="s">
        <v>29</v>
      </c>
      <c r="M38" s="44" t="s">
        <v>30</v>
      </c>
    </row>
    <row r="39" spans="1:13" ht="301.5" customHeight="1">
      <c r="A39" s="45">
        <v>1</v>
      </c>
      <c r="B39" s="9" t="s">
        <v>58</v>
      </c>
      <c r="C39" s="10">
        <f>F39/G39</f>
        <v>42146.362649294242</v>
      </c>
      <c r="D39" s="25">
        <v>3979200</v>
      </c>
      <c r="E39" s="25">
        <v>34837600</v>
      </c>
      <c r="F39" s="26">
        <f>D39+E39</f>
        <v>38816800</v>
      </c>
      <c r="G39" s="11">
        <v>921</v>
      </c>
      <c r="H39" s="10">
        <f>K39/L39</f>
        <v>21700.995819761127</v>
      </c>
      <c r="I39" s="25">
        <v>2287450.4300000002</v>
      </c>
      <c r="J39" s="25">
        <v>17699166.719999999</v>
      </c>
      <c r="K39" s="26">
        <f>I39+J39</f>
        <v>19986617.149999999</v>
      </c>
      <c r="L39" s="11">
        <v>921</v>
      </c>
      <c r="M39" s="12">
        <f>H39/C39*100</f>
        <v>51.489605402815272</v>
      </c>
    </row>
    <row r="40" spans="1:13" ht="143.25" customHeight="1">
      <c r="A40" s="45">
        <v>2</v>
      </c>
      <c r="B40" s="9" t="s">
        <v>51</v>
      </c>
      <c r="C40" s="10">
        <f>F40/G40</f>
        <v>30.300434256004255</v>
      </c>
      <c r="D40" s="25"/>
      <c r="E40" s="25">
        <v>1025700</v>
      </c>
      <c r="F40" s="26">
        <f>D40+E40</f>
        <v>1025700</v>
      </c>
      <c r="G40" s="11">
        <v>33851</v>
      </c>
      <c r="H40" s="10">
        <f>K40/L40</f>
        <v>18.977432800272201</v>
      </c>
      <c r="I40" s="25"/>
      <c r="J40" s="25">
        <v>223098.7</v>
      </c>
      <c r="K40" s="26">
        <f>I40+J40</f>
        <v>223098.7</v>
      </c>
      <c r="L40" s="11">
        <v>11756</v>
      </c>
      <c r="M40" s="12">
        <f>H40/C40*100</f>
        <v>62.630893801502808</v>
      </c>
    </row>
    <row r="42" spans="1:13">
      <c r="A42" s="80" t="s">
        <v>74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2"/>
    </row>
    <row r="43" spans="1:13">
      <c r="A43" s="89" t="s">
        <v>111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</row>
    <row r="44" spans="1:13" ht="187.5">
      <c r="A44" s="2" t="s">
        <v>5</v>
      </c>
      <c r="B44" s="3" t="s">
        <v>6</v>
      </c>
      <c r="C44" s="3" t="s">
        <v>15</v>
      </c>
      <c r="D44" s="3" t="s">
        <v>52</v>
      </c>
      <c r="E44" s="3" t="s">
        <v>53</v>
      </c>
      <c r="F44" s="3" t="s">
        <v>54</v>
      </c>
      <c r="G44" s="3" t="s">
        <v>16</v>
      </c>
      <c r="H44" s="3" t="s">
        <v>17</v>
      </c>
      <c r="I44" s="3" t="s">
        <v>18</v>
      </c>
      <c r="J44" s="3" t="s">
        <v>19</v>
      </c>
      <c r="K44" s="3" t="s">
        <v>20</v>
      </c>
      <c r="L44" s="3" t="s">
        <v>21</v>
      </c>
      <c r="M44" s="3" t="s">
        <v>10</v>
      </c>
    </row>
    <row r="45" spans="1:13">
      <c r="A45" s="44">
        <v>1</v>
      </c>
      <c r="B45" s="44">
        <v>2</v>
      </c>
      <c r="C45" s="44">
        <v>3</v>
      </c>
      <c r="D45" s="44" t="s">
        <v>22</v>
      </c>
      <c r="E45" s="44" t="s">
        <v>23</v>
      </c>
      <c r="F45" s="44" t="s">
        <v>24</v>
      </c>
      <c r="G45" s="44" t="s">
        <v>25</v>
      </c>
      <c r="H45" s="44">
        <v>4</v>
      </c>
      <c r="I45" s="44" t="s">
        <v>26</v>
      </c>
      <c r="J45" s="44" t="s">
        <v>27</v>
      </c>
      <c r="K45" s="44" t="s">
        <v>28</v>
      </c>
      <c r="L45" s="44" t="s">
        <v>29</v>
      </c>
      <c r="M45" s="44" t="s">
        <v>30</v>
      </c>
    </row>
    <row r="46" spans="1:13" ht="301.5" customHeight="1">
      <c r="A46" s="45">
        <v>1</v>
      </c>
      <c r="B46" s="9" t="s">
        <v>58</v>
      </c>
      <c r="C46" s="10">
        <f>F46/G46</f>
        <v>39378.025034770515</v>
      </c>
      <c r="D46" s="25">
        <v>5110300</v>
      </c>
      <c r="E46" s="25">
        <v>23202500</v>
      </c>
      <c r="F46" s="26">
        <f>D46+E46</f>
        <v>28312800</v>
      </c>
      <c r="G46" s="25">
        <v>719</v>
      </c>
      <c r="H46" s="10">
        <f>K46/L46</f>
        <v>21897.122114047288</v>
      </c>
      <c r="I46" s="25">
        <v>2828430.8</v>
      </c>
      <c r="J46" s="25">
        <v>12915600</v>
      </c>
      <c r="K46" s="26">
        <f>I46+J46</f>
        <v>15744030.800000001</v>
      </c>
      <c r="L46" s="11">
        <v>719</v>
      </c>
      <c r="M46" s="12">
        <f>H46/C46*100</f>
        <v>55.607466587550505</v>
      </c>
    </row>
    <row r="47" spans="1:13" ht="143.25" customHeight="1">
      <c r="A47" s="45">
        <v>2</v>
      </c>
      <c r="B47" s="9" t="s">
        <v>51</v>
      </c>
      <c r="C47" s="10" t="e">
        <f>F47/G47</f>
        <v>#DIV/0!</v>
      </c>
      <c r="D47" s="25"/>
      <c r="E47" s="25"/>
      <c r="F47" s="26">
        <f>D47+E47</f>
        <v>0</v>
      </c>
      <c r="G47" s="25"/>
      <c r="H47" s="10" t="e">
        <f>K47/L47</f>
        <v>#DIV/0!</v>
      </c>
      <c r="I47" s="25"/>
      <c r="J47" s="25"/>
      <c r="K47" s="26">
        <f>I47+J47</f>
        <v>0</v>
      </c>
      <c r="L47" s="11"/>
      <c r="M47" s="12" t="e">
        <f>H47/C47*100</f>
        <v>#DIV/0!</v>
      </c>
    </row>
    <row r="49" spans="1:13">
      <c r="A49" s="80" t="s">
        <v>75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2"/>
    </row>
    <row r="50" spans="1:13">
      <c r="A50" s="89" t="s">
        <v>111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</row>
    <row r="51" spans="1:13" ht="187.5">
      <c r="A51" s="2" t="s">
        <v>5</v>
      </c>
      <c r="B51" s="3" t="s">
        <v>6</v>
      </c>
      <c r="C51" s="3" t="s">
        <v>15</v>
      </c>
      <c r="D51" s="3" t="s">
        <v>52</v>
      </c>
      <c r="E51" s="3" t="s">
        <v>53</v>
      </c>
      <c r="F51" s="3" t="s">
        <v>54</v>
      </c>
      <c r="G51" s="3" t="s">
        <v>16</v>
      </c>
      <c r="H51" s="3" t="s">
        <v>17</v>
      </c>
      <c r="I51" s="3" t="s">
        <v>18</v>
      </c>
      <c r="J51" s="3" t="s">
        <v>19</v>
      </c>
      <c r="K51" s="3" t="s">
        <v>20</v>
      </c>
      <c r="L51" s="3" t="s">
        <v>21</v>
      </c>
      <c r="M51" s="3" t="s">
        <v>10</v>
      </c>
    </row>
    <row r="52" spans="1:13">
      <c r="A52" s="44">
        <v>1</v>
      </c>
      <c r="B52" s="44">
        <v>2</v>
      </c>
      <c r="C52" s="44">
        <v>3</v>
      </c>
      <c r="D52" s="44" t="s">
        <v>22</v>
      </c>
      <c r="E52" s="44" t="s">
        <v>23</v>
      </c>
      <c r="F52" s="44" t="s">
        <v>24</v>
      </c>
      <c r="G52" s="44" t="s">
        <v>25</v>
      </c>
      <c r="H52" s="44">
        <v>4</v>
      </c>
      <c r="I52" s="44" t="s">
        <v>26</v>
      </c>
      <c r="J52" s="44" t="s">
        <v>27</v>
      </c>
      <c r="K52" s="44" t="s">
        <v>28</v>
      </c>
      <c r="L52" s="44" t="s">
        <v>29</v>
      </c>
      <c r="M52" s="44" t="s">
        <v>30</v>
      </c>
    </row>
    <row r="53" spans="1:13" ht="301.5" customHeight="1">
      <c r="A53" s="45">
        <v>1</v>
      </c>
      <c r="B53" s="9" t="s">
        <v>58</v>
      </c>
      <c r="C53" s="10">
        <f>F53/G53</f>
        <v>43266.447368421053</v>
      </c>
      <c r="D53" s="25">
        <v>3645200</v>
      </c>
      <c r="E53" s="25">
        <v>22660800</v>
      </c>
      <c r="F53" s="26">
        <f>D53+E53</f>
        <v>26306000</v>
      </c>
      <c r="G53" s="25">
        <v>608</v>
      </c>
      <c r="H53" s="10">
        <f>K53/L53</f>
        <v>24554.41976973684</v>
      </c>
      <c r="I53" s="25">
        <v>2160031.2799999998</v>
      </c>
      <c r="J53" s="25">
        <v>12769055.939999999</v>
      </c>
      <c r="K53" s="26">
        <f>I53+J53</f>
        <v>14929087.219999999</v>
      </c>
      <c r="L53" s="11">
        <v>608</v>
      </c>
      <c r="M53" s="12">
        <f>H53/C53*100</f>
        <v>56.751643047213562</v>
      </c>
    </row>
    <row r="54" spans="1:13" ht="143.25" customHeight="1">
      <c r="A54" s="45">
        <v>2</v>
      </c>
      <c r="B54" s="9" t="s">
        <v>51</v>
      </c>
      <c r="C54" s="10" t="e">
        <f>F54/G54</f>
        <v>#DIV/0!</v>
      </c>
      <c r="D54" s="25"/>
      <c r="E54" s="25"/>
      <c r="F54" s="26">
        <f>D54+E54</f>
        <v>0</v>
      </c>
      <c r="G54" s="25"/>
      <c r="H54" s="10" t="e">
        <f>K54/L54</f>
        <v>#DIV/0!</v>
      </c>
      <c r="I54" s="25"/>
      <c r="J54" s="25"/>
      <c r="K54" s="26">
        <f>I54+J54</f>
        <v>0</v>
      </c>
      <c r="L54" s="11"/>
      <c r="M54" s="12" t="e">
        <f>H54/C54*100</f>
        <v>#DIV/0!</v>
      </c>
    </row>
    <row r="56" spans="1:13">
      <c r="A56" s="80" t="s">
        <v>76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2"/>
    </row>
    <row r="57" spans="1:13">
      <c r="A57" s="89" t="s">
        <v>111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</row>
    <row r="58" spans="1:13" ht="187.5">
      <c r="A58" s="2" t="s">
        <v>5</v>
      </c>
      <c r="B58" s="3" t="s">
        <v>6</v>
      </c>
      <c r="C58" s="3" t="s">
        <v>15</v>
      </c>
      <c r="D58" s="3" t="s">
        <v>52</v>
      </c>
      <c r="E58" s="3" t="s">
        <v>53</v>
      </c>
      <c r="F58" s="3" t="s">
        <v>54</v>
      </c>
      <c r="G58" s="3" t="s">
        <v>16</v>
      </c>
      <c r="H58" s="3" t="s">
        <v>17</v>
      </c>
      <c r="I58" s="3" t="s">
        <v>18</v>
      </c>
      <c r="J58" s="3" t="s">
        <v>19</v>
      </c>
      <c r="K58" s="3" t="s">
        <v>20</v>
      </c>
      <c r="L58" s="3" t="s">
        <v>21</v>
      </c>
      <c r="M58" s="3" t="s">
        <v>10</v>
      </c>
    </row>
    <row r="59" spans="1:13">
      <c r="A59" s="44">
        <v>1</v>
      </c>
      <c r="B59" s="44">
        <v>2</v>
      </c>
      <c r="C59" s="44">
        <v>3</v>
      </c>
      <c r="D59" s="44" t="s">
        <v>22</v>
      </c>
      <c r="E59" s="44" t="s">
        <v>23</v>
      </c>
      <c r="F59" s="44" t="s">
        <v>24</v>
      </c>
      <c r="G59" s="44" t="s">
        <v>25</v>
      </c>
      <c r="H59" s="44">
        <v>4</v>
      </c>
      <c r="I59" s="44" t="s">
        <v>26</v>
      </c>
      <c r="J59" s="44" t="s">
        <v>27</v>
      </c>
      <c r="K59" s="44" t="s">
        <v>28</v>
      </c>
      <c r="L59" s="44" t="s">
        <v>29</v>
      </c>
      <c r="M59" s="44" t="s">
        <v>30</v>
      </c>
    </row>
    <row r="60" spans="1:13" ht="301.5" customHeight="1">
      <c r="A60" s="45">
        <v>1</v>
      </c>
      <c r="B60" s="9" t="s">
        <v>58</v>
      </c>
      <c r="C60" s="10">
        <f>F60/G60</f>
        <v>42604.714640198508</v>
      </c>
      <c r="D60" s="25">
        <v>4213500</v>
      </c>
      <c r="E60" s="25">
        <v>30125900</v>
      </c>
      <c r="F60" s="26">
        <f>D60+E60</f>
        <v>34339400</v>
      </c>
      <c r="G60" s="25">
        <v>806</v>
      </c>
      <c r="H60" s="10">
        <f>K60/L60</f>
        <v>24290.811327543423</v>
      </c>
      <c r="I60" s="25">
        <v>2399308.65</v>
      </c>
      <c r="J60" s="25">
        <v>17179085.280000001</v>
      </c>
      <c r="K60" s="26">
        <f>I60+J60</f>
        <v>19578393.93</v>
      </c>
      <c r="L60" s="11">
        <v>806</v>
      </c>
      <c r="M60" s="12">
        <f>H60/C60*100</f>
        <v>57.014373955281684</v>
      </c>
    </row>
    <row r="61" spans="1:13" ht="143.25" customHeight="1">
      <c r="A61" s="45">
        <v>2</v>
      </c>
      <c r="B61" s="9" t="s">
        <v>51</v>
      </c>
      <c r="C61" s="10">
        <f>F61/G61</f>
        <v>30.538062973296135</v>
      </c>
      <c r="D61" s="25"/>
      <c r="E61" s="25">
        <v>383100</v>
      </c>
      <c r="F61" s="26">
        <f>D61+E61</f>
        <v>383100</v>
      </c>
      <c r="G61" s="25">
        <v>12545</v>
      </c>
      <c r="H61" s="10">
        <f>K61/L61</f>
        <v>21.05349794238683</v>
      </c>
      <c r="I61" s="25"/>
      <c r="J61" s="25">
        <v>255800</v>
      </c>
      <c r="K61" s="26">
        <f>I61+J61</f>
        <v>255800</v>
      </c>
      <c r="L61" s="11">
        <v>12150</v>
      </c>
      <c r="M61" s="12">
        <f>H61/C61*100</f>
        <v>68.941825029298556</v>
      </c>
    </row>
    <row r="63" spans="1:13">
      <c r="A63" s="80" t="s">
        <v>77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2"/>
    </row>
    <row r="64" spans="1:13">
      <c r="A64" s="89" t="s">
        <v>111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</row>
    <row r="65" spans="1:13" ht="187.5">
      <c r="A65" s="2" t="s">
        <v>5</v>
      </c>
      <c r="B65" s="3" t="s">
        <v>6</v>
      </c>
      <c r="C65" s="3" t="s">
        <v>15</v>
      </c>
      <c r="D65" s="3" t="s">
        <v>52</v>
      </c>
      <c r="E65" s="3" t="s">
        <v>53</v>
      </c>
      <c r="F65" s="3" t="s">
        <v>54</v>
      </c>
      <c r="G65" s="3" t="s">
        <v>16</v>
      </c>
      <c r="H65" s="3" t="s">
        <v>17</v>
      </c>
      <c r="I65" s="3" t="s">
        <v>18</v>
      </c>
      <c r="J65" s="3" t="s">
        <v>19</v>
      </c>
      <c r="K65" s="3" t="s">
        <v>20</v>
      </c>
      <c r="L65" s="3" t="s">
        <v>21</v>
      </c>
      <c r="M65" s="3" t="s">
        <v>10</v>
      </c>
    </row>
    <row r="66" spans="1:13">
      <c r="A66" s="44">
        <v>1</v>
      </c>
      <c r="B66" s="44">
        <v>2</v>
      </c>
      <c r="C66" s="44">
        <v>3</v>
      </c>
      <c r="D66" s="44" t="s">
        <v>22</v>
      </c>
      <c r="E66" s="44" t="s">
        <v>23</v>
      </c>
      <c r="F66" s="44" t="s">
        <v>24</v>
      </c>
      <c r="G66" s="44" t="s">
        <v>25</v>
      </c>
      <c r="H66" s="44">
        <v>4</v>
      </c>
      <c r="I66" s="44" t="s">
        <v>26</v>
      </c>
      <c r="J66" s="44" t="s">
        <v>27</v>
      </c>
      <c r="K66" s="44" t="s">
        <v>28</v>
      </c>
      <c r="L66" s="44" t="s">
        <v>29</v>
      </c>
      <c r="M66" s="44" t="s">
        <v>30</v>
      </c>
    </row>
    <row r="67" spans="1:13" ht="301.5" customHeight="1">
      <c r="A67" s="45">
        <v>1</v>
      </c>
      <c r="B67" s="9" t="s">
        <v>58</v>
      </c>
      <c r="C67" s="10">
        <f>F67/G67</f>
        <v>42189.237199582029</v>
      </c>
      <c r="D67" s="25">
        <v>6316400</v>
      </c>
      <c r="E67" s="25">
        <v>34058700</v>
      </c>
      <c r="F67" s="26">
        <f>D67+E67</f>
        <v>40375100</v>
      </c>
      <c r="G67" s="25">
        <v>957</v>
      </c>
      <c r="H67" s="10">
        <f>K67/L67</f>
        <v>22129.905256008362</v>
      </c>
      <c r="I67" s="25">
        <v>2876358.48</v>
      </c>
      <c r="J67" s="25">
        <v>18301960.850000001</v>
      </c>
      <c r="K67" s="26">
        <f>I67+J67</f>
        <v>21178319.330000002</v>
      </c>
      <c r="L67" s="11">
        <v>957</v>
      </c>
      <c r="M67" s="12">
        <f>H67/C67*100</f>
        <v>52.453911767401195</v>
      </c>
    </row>
    <row r="68" spans="1:13" ht="143.25" customHeight="1">
      <c r="A68" s="45">
        <v>2</v>
      </c>
      <c r="B68" s="9" t="s">
        <v>51</v>
      </c>
      <c r="C68" s="10" t="e">
        <f>F68/G68</f>
        <v>#DIV/0!</v>
      </c>
      <c r="D68" s="25"/>
      <c r="E68" s="25"/>
      <c r="F68" s="26">
        <f>D68+E68</f>
        <v>0</v>
      </c>
      <c r="G68" s="25"/>
      <c r="H68" s="10" t="e">
        <f>K68/L68</f>
        <v>#DIV/0!</v>
      </c>
      <c r="I68" s="25"/>
      <c r="J68" s="25"/>
      <c r="K68" s="26">
        <f>I68+J68</f>
        <v>0</v>
      </c>
      <c r="L68" s="11"/>
      <c r="M68" s="12" t="e">
        <f>H68/C68*100</f>
        <v>#DIV/0!</v>
      </c>
    </row>
    <row r="70" spans="1:13">
      <c r="A70" s="80" t="s">
        <v>78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2"/>
    </row>
    <row r="71" spans="1:13">
      <c r="A71" s="89" t="s">
        <v>111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</row>
    <row r="72" spans="1:13" ht="187.5">
      <c r="A72" s="2" t="s">
        <v>5</v>
      </c>
      <c r="B72" s="3" t="s">
        <v>6</v>
      </c>
      <c r="C72" s="3" t="s">
        <v>15</v>
      </c>
      <c r="D72" s="3" t="s">
        <v>52</v>
      </c>
      <c r="E72" s="3" t="s">
        <v>53</v>
      </c>
      <c r="F72" s="3" t="s">
        <v>54</v>
      </c>
      <c r="G72" s="3" t="s">
        <v>16</v>
      </c>
      <c r="H72" s="3" t="s">
        <v>17</v>
      </c>
      <c r="I72" s="3" t="s">
        <v>18</v>
      </c>
      <c r="J72" s="3" t="s">
        <v>19</v>
      </c>
      <c r="K72" s="3" t="s">
        <v>20</v>
      </c>
      <c r="L72" s="3" t="s">
        <v>21</v>
      </c>
      <c r="M72" s="3" t="s">
        <v>10</v>
      </c>
    </row>
    <row r="73" spans="1:13">
      <c r="A73" s="44">
        <v>1</v>
      </c>
      <c r="B73" s="44">
        <v>2</v>
      </c>
      <c r="C73" s="44">
        <v>3</v>
      </c>
      <c r="D73" s="44" t="s">
        <v>22</v>
      </c>
      <c r="E73" s="44" t="s">
        <v>23</v>
      </c>
      <c r="F73" s="44" t="s">
        <v>24</v>
      </c>
      <c r="G73" s="44" t="s">
        <v>25</v>
      </c>
      <c r="H73" s="44">
        <v>4</v>
      </c>
      <c r="I73" s="44" t="s">
        <v>26</v>
      </c>
      <c r="J73" s="44" t="s">
        <v>27</v>
      </c>
      <c r="K73" s="44" t="s">
        <v>28</v>
      </c>
      <c r="L73" s="44" t="s">
        <v>29</v>
      </c>
      <c r="M73" s="44" t="s">
        <v>30</v>
      </c>
    </row>
    <row r="74" spans="1:13" ht="301.5" customHeight="1">
      <c r="A74" s="45">
        <v>1</v>
      </c>
      <c r="B74" s="9" t="s">
        <v>58</v>
      </c>
      <c r="C74" s="10">
        <f>F74/G74</f>
        <v>46756.22489959839</v>
      </c>
      <c r="D74" s="25">
        <v>5640900</v>
      </c>
      <c r="E74" s="25">
        <v>29286000</v>
      </c>
      <c r="F74" s="26">
        <f>D74+E74</f>
        <v>34926900</v>
      </c>
      <c r="G74" s="25">
        <v>747</v>
      </c>
      <c r="H74" s="10">
        <f>K74/L74</f>
        <v>25837.908795180723</v>
      </c>
      <c r="I74" s="25">
        <v>3216917.87</v>
      </c>
      <c r="J74" s="25">
        <v>16084000</v>
      </c>
      <c r="K74" s="26">
        <f>I74+J74</f>
        <v>19300917.870000001</v>
      </c>
      <c r="L74" s="11">
        <v>747</v>
      </c>
      <c r="M74" s="12">
        <f>H74/C74*100</f>
        <v>55.260895956984449</v>
      </c>
    </row>
    <row r="75" spans="1:13" ht="143.25" customHeight="1">
      <c r="A75" s="45">
        <v>2</v>
      </c>
      <c r="B75" s="9" t="s">
        <v>51</v>
      </c>
      <c r="C75" s="10">
        <f>F75/G75</f>
        <v>31.511254019292604</v>
      </c>
      <c r="D75" s="25"/>
      <c r="E75" s="25">
        <v>49000</v>
      </c>
      <c r="F75" s="26">
        <f>D75+E75</f>
        <v>49000</v>
      </c>
      <c r="G75" s="25">
        <v>1555</v>
      </c>
      <c r="H75" s="10">
        <f>K75/L75</f>
        <v>45.370370370370374</v>
      </c>
      <c r="I75" s="25"/>
      <c r="J75" s="25">
        <v>49000</v>
      </c>
      <c r="K75" s="26">
        <f>I75+J75</f>
        <v>49000</v>
      </c>
      <c r="L75" s="11">
        <v>1080</v>
      </c>
      <c r="M75" s="12">
        <f>H75/C75*100</f>
        <v>143.9814814814815</v>
      </c>
    </row>
    <row r="77" spans="1:13">
      <c r="A77" s="80" t="s">
        <v>79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2"/>
    </row>
    <row r="78" spans="1:13">
      <c r="A78" s="89" t="s">
        <v>111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</row>
    <row r="79" spans="1:13" ht="187.5">
      <c r="A79" s="2" t="s">
        <v>5</v>
      </c>
      <c r="B79" s="3" t="s">
        <v>6</v>
      </c>
      <c r="C79" s="3" t="s">
        <v>15</v>
      </c>
      <c r="D79" s="3" t="s">
        <v>52</v>
      </c>
      <c r="E79" s="3" t="s">
        <v>53</v>
      </c>
      <c r="F79" s="3" t="s">
        <v>54</v>
      </c>
      <c r="G79" s="3" t="s">
        <v>16</v>
      </c>
      <c r="H79" s="3" t="s">
        <v>17</v>
      </c>
      <c r="I79" s="3" t="s">
        <v>18</v>
      </c>
      <c r="J79" s="3" t="s">
        <v>19</v>
      </c>
      <c r="K79" s="3" t="s">
        <v>20</v>
      </c>
      <c r="L79" s="3" t="s">
        <v>21</v>
      </c>
      <c r="M79" s="3" t="s">
        <v>10</v>
      </c>
    </row>
    <row r="80" spans="1:13">
      <c r="A80" s="44">
        <v>1</v>
      </c>
      <c r="B80" s="44">
        <v>2</v>
      </c>
      <c r="C80" s="44">
        <v>3</v>
      </c>
      <c r="D80" s="44" t="s">
        <v>22</v>
      </c>
      <c r="E80" s="44" t="s">
        <v>23</v>
      </c>
      <c r="F80" s="44" t="s">
        <v>24</v>
      </c>
      <c r="G80" s="44" t="s">
        <v>25</v>
      </c>
      <c r="H80" s="44">
        <v>4</v>
      </c>
      <c r="I80" s="44" t="s">
        <v>26</v>
      </c>
      <c r="J80" s="44" t="s">
        <v>27</v>
      </c>
      <c r="K80" s="44" t="s">
        <v>28</v>
      </c>
      <c r="L80" s="44" t="s">
        <v>29</v>
      </c>
      <c r="M80" s="44" t="s">
        <v>30</v>
      </c>
    </row>
    <row r="81" spans="1:13" ht="301.5" customHeight="1">
      <c r="A81" s="45">
        <v>1</v>
      </c>
      <c r="B81" s="9" t="s">
        <v>58</v>
      </c>
      <c r="C81" s="10">
        <f>F81/G81</f>
        <v>41480.980861244017</v>
      </c>
      <c r="D81" s="25">
        <v>4619200</v>
      </c>
      <c r="E81" s="25">
        <v>30058900</v>
      </c>
      <c r="F81" s="26">
        <f>D81+E81</f>
        <v>34678100</v>
      </c>
      <c r="G81" s="25">
        <v>836</v>
      </c>
      <c r="H81" s="10">
        <f>K81/L81</f>
        <v>23413.508205741626</v>
      </c>
      <c r="I81" s="25">
        <v>2393187.86</v>
      </c>
      <c r="J81" s="25">
        <v>17180505</v>
      </c>
      <c r="K81" s="26">
        <f>I81+J81</f>
        <v>19573692.859999999</v>
      </c>
      <c r="L81" s="11">
        <v>836</v>
      </c>
      <c r="M81" s="12">
        <f>H81/C81*100</f>
        <v>56.443959905531159</v>
      </c>
    </row>
    <row r="82" spans="1:13" ht="143.25" customHeight="1">
      <c r="A82" s="45">
        <v>2</v>
      </c>
      <c r="B82" s="9" t="s">
        <v>51</v>
      </c>
      <c r="C82" s="10" t="e">
        <f>F82/G82</f>
        <v>#DIV/0!</v>
      </c>
      <c r="D82" s="25"/>
      <c r="E82" s="25"/>
      <c r="F82" s="26">
        <f>D82+E82</f>
        <v>0</v>
      </c>
      <c r="G82" s="25"/>
      <c r="H82" s="10" t="e">
        <f>K82/L82</f>
        <v>#DIV/0!</v>
      </c>
      <c r="I82" s="25"/>
      <c r="J82" s="25"/>
      <c r="K82" s="26">
        <f>I82+J82</f>
        <v>0</v>
      </c>
      <c r="L82" s="11"/>
      <c r="M82" s="12" t="e">
        <f>H82/C82*100</f>
        <v>#DIV/0!</v>
      </c>
    </row>
    <row r="84" spans="1:13">
      <c r="A84" s="80" t="s">
        <v>80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2"/>
    </row>
    <row r="85" spans="1:13">
      <c r="A85" s="89" t="s">
        <v>111</v>
      </c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</row>
    <row r="86" spans="1:13" ht="187.5">
      <c r="A86" s="2" t="s">
        <v>5</v>
      </c>
      <c r="B86" s="3" t="s">
        <v>6</v>
      </c>
      <c r="C86" s="3" t="s">
        <v>15</v>
      </c>
      <c r="D86" s="3" t="s">
        <v>52</v>
      </c>
      <c r="E86" s="3" t="s">
        <v>53</v>
      </c>
      <c r="F86" s="3" t="s">
        <v>54</v>
      </c>
      <c r="G86" s="3" t="s">
        <v>16</v>
      </c>
      <c r="H86" s="3" t="s">
        <v>17</v>
      </c>
      <c r="I86" s="3" t="s">
        <v>18</v>
      </c>
      <c r="J86" s="3" t="s">
        <v>19</v>
      </c>
      <c r="K86" s="3" t="s">
        <v>20</v>
      </c>
      <c r="L86" s="3" t="s">
        <v>21</v>
      </c>
      <c r="M86" s="3" t="s">
        <v>10</v>
      </c>
    </row>
    <row r="87" spans="1:13">
      <c r="A87" s="44">
        <v>1</v>
      </c>
      <c r="B87" s="44">
        <v>2</v>
      </c>
      <c r="C87" s="44">
        <v>3</v>
      </c>
      <c r="D87" s="44" t="s">
        <v>22</v>
      </c>
      <c r="E87" s="44" t="s">
        <v>23</v>
      </c>
      <c r="F87" s="44" t="s">
        <v>24</v>
      </c>
      <c r="G87" s="44" t="s">
        <v>25</v>
      </c>
      <c r="H87" s="44">
        <v>4</v>
      </c>
      <c r="I87" s="44" t="s">
        <v>26</v>
      </c>
      <c r="J87" s="44" t="s">
        <v>27</v>
      </c>
      <c r="K87" s="44" t="s">
        <v>28</v>
      </c>
      <c r="L87" s="44" t="s">
        <v>29</v>
      </c>
      <c r="M87" s="44" t="s">
        <v>30</v>
      </c>
    </row>
    <row r="88" spans="1:13" ht="301.5" customHeight="1">
      <c r="A88" s="45">
        <v>1</v>
      </c>
      <c r="B88" s="9" t="s">
        <v>58</v>
      </c>
      <c r="C88" s="10">
        <f>F88/G88</f>
        <v>79084.982935153588</v>
      </c>
      <c r="D88" s="25">
        <v>3229000</v>
      </c>
      <c r="E88" s="25">
        <v>19942900</v>
      </c>
      <c r="F88" s="26">
        <f>D88+E88</f>
        <v>23171900</v>
      </c>
      <c r="G88" s="25">
        <v>293</v>
      </c>
      <c r="H88" s="10">
        <v>40288.33</v>
      </c>
      <c r="I88" s="25">
        <v>1644379.73</v>
      </c>
      <c r="J88" s="25">
        <v>10160100</v>
      </c>
      <c r="K88" s="26">
        <f>I88+J88</f>
        <v>11804479.73</v>
      </c>
      <c r="L88" s="11">
        <v>293</v>
      </c>
      <c r="M88" s="12">
        <f>H88/C88*100</f>
        <v>50.943084900245552</v>
      </c>
    </row>
    <row r="89" spans="1:13" ht="143.25" customHeight="1">
      <c r="A89" s="45">
        <v>2</v>
      </c>
      <c r="B89" s="9" t="s">
        <v>51</v>
      </c>
      <c r="C89" s="10">
        <f>F89/G89</f>
        <v>31.543408360128616</v>
      </c>
      <c r="D89" s="25"/>
      <c r="E89" s="25">
        <v>98100</v>
      </c>
      <c r="F89" s="26">
        <f>D89+E89</f>
        <v>98100</v>
      </c>
      <c r="G89" s="25">
        <v>3110</v>
      </c>
      <c r="H89" s="10">
        <v>41.81</v>
      </c>
      <c r="I89" s="25"/>
      <c r="J89" s="25">
        <v>47642</v>
      </c>
      <c r="K89" s="26">
        <f>I89+J89</f>
        <v>47642</v>
      </c>
      <c r="L89" s="11">
        <v>1710</v>
      </c>
      <c r="M89" s="12">
        <f>H89/C89*100</f>
        <v>132.54750254841997</v>
      </c>
    </row>
    <row r="91" spans="1:13">
      <c r="A91" s="80" t="s">
        <v>81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2"/>
    </row>
    <row r="92" spans="1:13">
      <c r="A92" s="89" t="s">
        <v>111</v>
      </c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</row>
    <row r="93" spans="1:13" ht="187.5">
      <c r="A93" s="2" t="s">
        <v>5</v>
      </c>
      <c r="B93" s="3" t="s">
        <v>6</v>
      </c>
      <c r="C93" s="3" t="s">
        <v>15</v>
      </c>
      <c r="D93" s="3" t="s">
        <v>52</v>
      </c>
      <c r="E93" s="3" t="s">
        <v>53</v>
      </c>
      <c r="F93" s="3" t="s">
        <v>54</v>
      </c>
      <c r="G93" s="3" t="s">
        <v>16</v>
      </c>
      <c r="H93" s="3" t="s">
        <v>17</v>
      </c>
      <c r="I93" s="3" t="s">
        <v>18</v>
      </c>
      <c r="J93" s="3" t="s">
        <v>19</v>
      </c>
      <c r="K93" s="3" t="s">
        <v>20</v>
      </c>
      <c r="L93" s="3" t="s">
        <v>21</v>
      </c>
      <c r="M93" s="3" t="s">
        <v>10</v>
      </c>
    </row>
    <row r="94" spans="1:13">
      <c r="A94" s="44">
        <v>1</v>
      </c>
      <c r="B94" s="44">
        <v>2</v>
      </c>
      <c r="C94" s="44">
        <v>3</v>
      </c>
      <c r="D94" s="44" t="s">
        <v>22</v>
      </c>
      <c r="E94" s="44" t="s">
        <v>23</v>
      </c>
      <c r="F94" s="44" t="s">
        <v>24</v>
      </c>
      <c r="G94" s="44" t="s">
        <v>25</v>
      </c>
      <c r="H94" s="44">
        <v>4</v>
      </c>
      <c r="I94" s="44" t="s">
        <v>26</v>
      </c>
      <c r="J94" s="44" t="s">
        <v>27</v>
      </c>
      <c r="K94" s="44" t="s">
        <v>28</v>
      </c>
      <c r="L94" s="44" t="s">
        <v>29</v>
      </c>
      <c r="M94" s="44" t="s">
        <v>30</v>
      </c>
    </row>
    <row r="95" spans="1:13" ht="301.5" customHeight="1">
      <c r="A95" s="45">
        <v>1</v>
      </c>
      <c r="B95" s="9" t="s">
        <v>58</v>
      </c>
      <c r="C95" s="10">
        <f>F95/G95</f>
        <v>43384.938271604937</v>
      </c>
      <c r="D95" s="25">
        <v>4447500</v>
      </c>
      <c r="E95" s="25">
        <v>30694300</v>
      </c>
      <c r="F95" s="26">
        <f>D95+E95</f>
        <v>35141800</v>
      </c>
      <c r="G95" s="25">
        <v>810</v>
      </c>
      <c r="H95" s="10">
        <f>K95/L95</f>
        <v>21895.997765432097</v>
      </c>
      <c r="I95" s="25">
        <v>2623870.42</v>
      </c>
      <c r="J95" s="25">
        <v>15111887.77</v>
      </c>
      <c r="K95" s="26">
        <f>I95+J95</f>
        <v>17735758.189999998</v>
      </c>
      <c r="L95" s="11">
        <v>810</v>
      </c>
      <c r="M95" s="12">
        <f>H95/C95*100</f>
        <v>50.469122782555246</v>
      </c>
    </row>
    <row r="96" spans="1:13" ht="143.25" customHeight="1">
      <c r="A96" s="45">
        <v>2</v>
      </c>
      <c r="B96" s="9" t="s">
        <v>51</v>
      </c>
      <c r="C96" s="10" t="e">
        <f>F96/G96</f>
        <v>#DIV/0!</v>
      </c>
      <c r="D96" s="25"/>
      <c r="E96" s="25"/>
      <c r="F96" s="26">
        <f>D96+E96</f>
        <v>0</v>
      </c>
      <c r="G96" s="25"/>
      <c r="H96" s="10" t="e">
        <f>K96/L96</f>
        <v>#DIV/0!</v>
      </c>
      <c r="I96" s="25"/>
      <c r="J96" s="25"/>
      <c r="K96" s="26">
        <f>I96+J96</f>
        <v>0</v>
      </c>
      <c r="L96" s="11"/>
      <c r="M96" s="12" t="e">
        <f>H96/C96*100</f>
        <v>#DIV/0!</v>
      </c>
    </row>
    <row r="98" spans="1:13">
      <c r="A98" s="80" t="s">
        <v>82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2"/>
    </row>
    <row r="99" spans="1:13">
      <c r="A99" s="89" t="s">
        <v>111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</row>
    <row r="100" spans="1:13" ht="187.5">
      <c r="A100" s="2" t="s">
        <v>5</v>
      </c>
      <c r="B100" s="3" t="s">
        <v>6</v>
      </c>
      <c r="C100" s="3" t="s">
        <v>15</v>
      </c>
      <c r="D100" s="3" t="s">
        <v>52</v>
      </c>
      <c r="E100" s="3" t="s">
        <v>53</v>
      </c>
      <c r="F100" s="3" t="s">
        <v>54</v>
      </c>
      <c r="G100" s="3" t="s">
        <v>16</v>
      </c>
      <c r="H100" s="3" t="s">
        <v>17</v>
      </c>
      <c r="I100" s="3" t="s">
        <v>18</v>
      </c>
      <c r="J100" s="3" t="s">
        <v>19</v>
      </c>
      <c r="K100" s="3" t="s">
        <v>20</v>
      </c>
      <c r="L100" s="3" t="s">
        <v>21</v>
      </c>
      <c r="M100" s="3" t="s">
        <v>10</v>
      </c>
    </row>
    <row r="101" spans="1:13">
      <c r="A101" s="46">
        <v>1</v>
      </c>
      <c r="B101" s="46">
        <v>2</v>
      </c>
      <c r="C101" s="46">
        <v>3</v>
      </c>
      <c r="D101" s="46" t="s">
        <v>22</v>
      </c>
      <c r="E101" s="46" t="s">
        <v>23</v>
      </c>
      <c r="F101" s="46" t="s">
        <v>24</v>
      </c>
      <c r="G101" s="46" t="s">
        <v>25</v>
      </c>
      <c r="H101" s="46">
        <v>4</v>
      </c>
      <c r="I101" s="46" t="s">
        <v>26</v>
      </c>
      <c r="J101" s="46" t="s">
        <v>27</v>
      </c>
      <c r="K101" s="46" t="s">
        <v>28</v>
      </c>
      <c r="L101" s="46" t="s">
        <v>29</v>
      </c>
      <c r="M101" s="46" t="s">
        <v>30</v>
      </c>
    </row>
    <row r="102" spans="1:13" ht="301.5" customHeight="1">
      <c r="A102" s="47">
        <v>1</v>
      </c>
      <c r="B102" s="9" t="s">
        <v>58</v>
      </c>
      <c r="C102" s="10">
        <f>F102/G102</f>
        <v>42347.592385218362</v>
      </c>
      <c r="D102" s="11">
        <v>4738200</v>
      </c>
      <c r="E102" s="25">
        <v>33078200</v>
      </c>
      <c r="F102" s="26">
        <f>D102+E102</f>
        <v>37816400</v>
      </c>
      <c r="G102" s="25">
        <v>893</v>
      </c>
      <c r="H102" s="10">
        <f>K102/L102</f>
        <v>25305.980358342666</v>
      </c>
      <c r="I102" s="25">
        <v>2597026.46</v>
      </c>
      <c r="J102" s="25">
        <v>20001214</v>
      </c>
      <c r="K102" s="26">
        <f>I102+J102</f>
        <v>22598240.460000001</v>
      </c>
      <c r="L102" s="11">
        <v>893</v>
      </c>
      <c r="M102" s="12">
        <f>H102/C102*100</f>
        <v>59.757778265514439</v>
      </c>
    </row>
    <row r="103" spans="1:13" ht="143.25" customHeight="1">
      <c r="A103" s="47">
        <v>2</v>
      </c>
      <c r="B103" s="9" t="s">
        <v>51</v>
      </c>
      <c r="C103" s="10">
        <f>F103/G103</f>
        <v>30.05359056806002</v>
      </c>
      <c r="D103" s="25"/>
      <c r="E103" s="25">
        <v>140200</v>
      </c>
      <c r="F103" s="26">
        <f>D103+E103</f>
        <v>140200</v>
      </c>
      <c r="G103" s="25">
        <v>4665</v>
      </c>
      <c r="H103" s="10">
        <f>K103/L103</f>
        <v>19.862777777777779</v>
      </c>
      <c r="I103" s="25"/>
      <c r="J103" s="25">
        <v>71506</v>
      </c>
      <c r="K103" s="26">
        <f>I103+J103</f>
        <v>71506</v>
      </c>
      <c r="L103" s="11">
        <v>3600</v>
      </c>
      <c r="M103" s="12">
        <f>H103/C103*100</f>
        <v>66.091197099381844</v>
      </c>
    </row>
    <row r="105" spans="1:13">
      <c r="A105" s="80" t="s">
        <v>83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2"/>
    </row>
    <row r="106" spans="1:13">
      <c r="A106" s="89" t="s">
        <v>111</v>
      </c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</row>
    <row r="107" spans="1:13" ht="187.5">
      <c r="A107" s="2" t="s">
        <v>5</v>
      </c>
      <c r="B107" s="3" t="s">
        <v>6</v>
      </c>
      <c r="C107" s="3" t="s">
        <v>15</v>
      </c>
      <c r="D107" s="3" t="s">
        <v>52</v>
      </c>
      <c r="E107" s="3" t="s">
        <v>53</v>
      </c>
      <c r="F107" s="3" t="s">
        <v>54</v>
      </c>
      <c r="G107" s="3" t="s">
        <v>16</v>
      </c>
      <c r="H107" s="3" t="s">
        <v>17</v>
      </c>
      <c r="I107" s="3" t="s">
        <v>18</v>
      </c>
      <c r="J107" s="3" t="s">
        <v>19</v>
      </c>
      <c r="K107" s="3" t="s">
        <v>20</v>
      </c>
      <c r="L107" s="3" t="s">
        <v>21</v>
      </c>
      <c r="M107" s="3" t="s">
        <v>10</v>
      </c>
    </row>
    <row r="108" spans="1:13">
      <c r="A108" s="46">
        <v>1</v>
      </c>
      <c r="B108" s="46">
        <v>2</v>
      </c>
      <c r="C108" s="46">
        <v>3</v>
      </c>
      <c r="D108" s="46" t="s">
        <v>22</v>
      </c>
      <c r="E108" s="46" t="s">
        <v>23</v>
      </c>
      <c r="F108" s="46" t="s">
        <v>24</v>
      </c>
      <c r="G108" s="46" t="s">
        <v>25</v>
      </c>
      <c r="H108" s="46">
        <v>4</v>
      </c>
      <c r="I108" s="46" t="s">
        <v>26</v>
      </c>
      <c r="J108" s="46" t="s">
        <v>27</v>
      </c>
      <c r="K108" s="46" t="s">
        <v>28</v>
      </c>
      <c r="L108" s="46" t="s">
        <v>29</v>
      </c>
      <c r="M108" s="46" t="s">
        <v>30</v>
      </c>
    </row>
    <row r="109" spans="1:13" ht="301.5" customHeight="1">
      <c r="A109" s="47">
        <v>1</v>
      </c>
      <c r="B109" s="9" t="s">
        <v>58</v>
      </c>
      <c r="C109" s="10">
        <f>F109/G109</f>
        <v>41510.247747747744</v>
      </c>
      <c r="D109" s="25">
        <v>6643100</v>
      </c>
      <c r="E109" s="25">
        <v>30218000</v>
      </c>
      <c r="F109" s="26">
        <f>D109+E109</f>
        <v>36861100</v>
      </c>
      <c r="G109" s="25">
        <v>888</v>
      </c>
      <c r="H109" s="10">
        <f>K109/L109</f>
        <v>22930.490450450448</v>
      </c>
      <c r="I109" s="25">
        <v>3931559.15</v>
      </c>
      <c r="J109" s="25">
        <v>16430716.369999999</v>
      </c>
      <c r="K109" s="26">
        <f>I109+J109</f>
        <v>20362275.52</v>
      </c>
      <c r="L109" s="11">
        <v>888</v>
      </c>
      <c r="M109" s="12">
        <f>H109/C109*100</f>
        <v>55.240553103407123</v>
      </c>
    </row>
    <row r="110" spans="1:13" ht="143.25" customHeight="1">
      <c r="A110" s="47">
        <v>2</v>
      </c>
      <c r="B110" s="9" t="s">
        <v>51</v>
      </c>
      <c r="C110" s="10" t="e">
        <f>F110/G110</f>
        <v>#DIV/0!</v>
      </c>
      <c r="D110" s="25"/>
      <c r="E110" s="25"/>
      <c r="F110" s="26">
        <f>D110+E110</f>
        <v>0</v>
      </c>
      <c r="G110" s="25"/>
      <c r="H110" s="10" t="e">
        <f>K110/L110</f>
        <v>#DIV/0!</v>
      </c>
      <c r="I110" s="25"/>
      <c r="J110" s="25"/>
      <c r="K110" s="26">
        <f>I110+J110</f>
        <v>0</v>
      </c>
      <c r="L110" s="11"/>
      <c r="M110" s="12" t="e">
        <f>H110/C110*100</f>
        <v>#DIV/0!</v>
      </c>
    </row>
    <row r="112" spans="1:13">
      <c r="A112" s="80" t="s">
        <v>84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2"/>
    </row>
    <row r="113" spans="1:13">
      <c r="A113" s="89" t="s">
        <v>111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</row>
    <row r="114" spans="1:13" ht="187.5">
      <c r="A114" s="2" t="s">
        <v>5</v>
      </c>
      <c r="B114" s="3" t="s">
        <v>6</v>
      </c>
      <c r="C114" s="3" t="s">
        <v>15</v>
      </c>
      <c r="D114" s="3" t="s">
        <v>52</v>
      </c>
      <c r="E114" s="3" t="s">
        <v>53</v>
      </c>
      <c r="F114" s="3" t="s">
        <v>54</v>
      </c>
      <c r="G114" s="3" t="s">
        <v>16</v>
      </c>
      <c r="H114" s="3" t="s">
        <v>17</v>
      </c>
      <c r="I114" s="3" t="s">
        <v>18</v>
      </c>
      <c r="J114" s="3" t="s">
        <v>19</v>
      </c>
      <c r="K114" s="3" t="s">
        <v>20</v>
      </c>
      <c r="L114" s="3" t="s">
        <v>21</v>
      </c>
      <c r="M114" s="3" t="s">
        <v>10</v>
      </c>
    </row>
    <row r="115" spans="1:13">
      <c r="A115" s="46">
        <v>1</v>
      </c>
      <c r="B115" s="46">
        <v>2</v>
      </c>
      <c r="C115" s="46">
        <v>3</v>
      </c>
      <c r="D115" s="46" t="s">
        <v>22</v>
      </c>
      <c r="E115" s="46" t="s">
        <v>23</v>
      </c>
      <c r="F115" s="46" t="s">
        <v>24</v>
      </c>
      <c r="G115" s="46" t="s">
        <v>25</v>
      </c>
      <c r="H115" s="46">
        <v>4</v>
      </c>
      <c r="I115" s="46" t="s">
        <v>26</v>
      </c>
      <c r="J115" s="46" t="s">
        <v>27</v>
      </c>
      <c r="K115" s="46" t="s">
        <v>28</v>
      </c>
      <c r="L115" s="46" t="s">
        <v>29</v>
      </c>
      <c r="M115" s="46" t="s">
        <v>30</v>
      </c>
    </row>
    <row r="116" spans="1:13" ht="301.5" customHeight="1">
      <c r="A116" s="47">
        <v>1</v>
      </c>
      <c r="B116" s="9" t="s">
        <v>58</v>
      </c>
      <c r="C116" s="10">
        <f>F116/G116</f>
        <v>39625.661914460288</v>
      </c>
      <c r="D116" s="25">
        <v>5393600</v>
      </c>
      <c r="E116" s="25">
        <v>33518800</v>
      </c>
      <c r="F116" s="26">
        <f>D116+E116</f>
        <v>38912400</v>
      </c>
      <c r="G116" s="25">
        <v>982</v>
      </c>
      <c r="H116" s="10">
        <f>K116/L116</f>
        <v>22560.826863543785</v>
      </c>
      <c r="I116" s="25">
        <v>2745426.83</v>
      </c>
      <c r="J116" s="25">
        <v>19409305.149999999</v>
      </c>
      <c r="K116" s="26">
        <f>I116+J116</f>
        <v>22154731.979999997</v>
      </c>
      <c r="L116" s="11">
        <v>982</v>
      </c>
      <c r="M116" s="12">
        <f>H116/C116*100</f>
        <v>56.934889598174351</v>
      </c>
    </row>
    <row r="117" spans="1:13" ht="143.25" customHeight="1">
      <c r="A117" s="47">
        <v>2</v>
      </c>
      <c r="B117" s="9" t="s">
        <v>51</v>
      </c>
      <c r="C117" s="10">
        <f>F117/G117</f>
        <v>30.263876251137397</v>
      </c>
      <c r="D117" s="25">
        <v>0</v>
      </c>
      <c r="E117" s="25">
        <v>166300</v>
      </c>
      <c r="F117" s="26">
        <f>D117+E117</f>
        <v>166300</v>
      </c>
      <c r="G117" s="25">
        <v>5495</v>
      </c>
      <c r="H117" s="10">
        <f>K117/L117</f>
        <v>21.774223894637817</v>
      </c>
      <c r="I117" s="25">
        <v>0</v>
      </c>
      <c r="J117" s="25">
        <v>115730</v>
      </c>
      <c r="K117" s="26">
        <f>I117+J117</f>
        <v>115730</v>
      </c>
      <c r="L117" s="11">
        <v>5315</v>
      </c>
      <c r="M117" s="12">
        <f>H117/C117*100</f>
        <v>71.947901564061823</v>
      </c>
    </row>
    <row r="119" spans="1:13">
      <c r="A119" s="80" t="s">
        <v>85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2"/>
    </row>
    <row r="120" spans="1:13">
      <c r="A120" s="89" t="s">
        <v>111</v>
      </c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</row>
    <row r="121" spans="1:13" ht="187.5">
      <c r="A121" s="2" t="s">
        <v>5</v>
      </c>
      <c r="B121" s="3" t="s">
        <v>6</v>
      </c>
      <c r="C121" s="3" t="s">
        <v>15</v>
      </c>
      <c r="D121" s="3" t="s">
        <v>52</v>
      </c>
      <c r="E121" s="3" t="s">
        <v>53</v>
      </c>
      <c r="F121" s="3" t="s">
        <v>54</v>
      </c>
      <c r="G121" s="3" t="s">
        <v>16</v>
      </c>
      <c r="H121" s="3" t="s">
        <v>17</v>
      </c>
      <c r="I121" s="3" t="s">
        <v>18</v>
      </c>
      <c r="J121" s="3" t="s">
        <v>19</v>
      </c>
      <c r="K121" s="3" t="s">
        <v>20</v>
      </c>
      <c r="L121" s="3" t="s">
        <v>21</v>
      </c>
      <c r="M121" s="3" t="s">
        <v>10</v>
      </c>
    </row>
    <row r="122" spans="1:13">
      <c r="A122" s="46">
        <v>1</v>
      </c>
      <c r="B122" s="46">
        <v>2</v>
      </c>
      <c r="C122" s="46">
        <v>3</v>
      </c>
      <c r="D122" s="46" t="s">
        <v>22</v>
      </c>
      <c r="E122" s="46" t="s">
        <v>23</v>
      </c>
      <c r="F122" s="46" t="s">
        <v>24</v>
      </c>
      <c r="G122" s="46" t="s">
        <v>25</v>
      </c>
      <c r="H122" s="46">
        <v>4</v>
      </c>
      <c r="I122" s="46" t="s">
        <v>26</v>
      </c>
      <c r="J122" s="46" t="s">
        <v>27</v>
      </c>
      <c r="K122" s="46" t="s">
        <v>28</v>
      </c>
      <c r="L122" s="46" t="s">
        <v>29</v>
      </c>
      <c r="M122" s="46" t="s">
        <v>30</v>
      </c>
    </row>
    <row r="123" spans="1:13" ht="301.5" customHeight="1">
      <c r="A123" s="47">
        <v>1</v>
      </c>
      <c r="B123" s="9" t="s">
        <v>58</v>
      </c>
      <c r="C123" s="10">
        <f>F123/G123</f>
        <v>40984.833164812939</v>
      </c>
      <c r="D123" s="25">
        <v>5954100</v>
      </c>
      <c r="E123" s="25">
        <v>34579900</v>
      </c>
      <c r="F123" s="26">
        <f>D123+E123</f>
        <v>40534000</v>
      </c>
      <c r="G123" s="25">
        <v>989</v>
      </c>
      <c r="H123" s="10">
        <f>K123/L123</f>
        <v>22193.7962487361</v>
      </c>
      <c r="I123" s="25">
        <v>2907414.49</v>
      </c>
      <c r="J123" s="25">
        <v>19042250</v>
      </c>
      <c r="K123" s="26">
        <f>I123+J123</f>
        <v>21949664.490000002</v>
      </c>
      <c r="L123" s="11">
        <v>989</v>
      </c>
      <c r="M123" s="12">
        <f>H123/C123*100</f>
        <v>54.151242142398978</v>
      </c>
    </row>
    <row r="124" spans="1:13" ht="143.25" customHeight="1">
      <c r="A124" s="47">
        <v>2</v>
      </c>
      <c r="B124" s="9" t="s">
        <v>51</v>
      </c>
      <c r="C124" s="10">
        <f>F124/G124</f>
        <v>31.541145085163144</v>
      </c>
      <c r="D124" s="25"/>
      <c r="E124" s="25">
        <v>153700</v>
      </c>
      <c r="F124" s="26">
        <f>D124+E124</f>
        <v>153700</v>
      </c>
      <c r="G124" s="25">
        <v>4873</v>
      </c>
      <c r="H124" s="10">
        <f>K124/L124</f>
        <v>20.528455284552845</v>
      </c>
      <c r="I124" s="25"/>
      <c r="J124" s="25">
        <v>101000</v>
      </c>
      <c r="K124" s="26">
        <f>I124+J124</f>
        <v>101000</v>
      </c>
      <c r="L124" s="11">
        <v>4920</v>
      </c>
      <c r="M124" s="12">
        <f>H124/C124*100</f>
        <v>65.08468614289265</v>
      </c>
    </row>
    <row r="126" spans="1:13">
      <c r="A126" s="80" t="s">
        <v>86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2"/>
    </row>
    <row r="127" spans="1:13">
      <c r="A127" s="89" t="s">
        <v>111</v>
      </c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</row>
    <row r="128" spans="1:13" ht="187.5">
      <c r="A128" s="2" t="s">
        <v>5</v>
      </c>
      <c r="B128" s="3" t="s">
        <v>6</v>
      </c>
      <c r="C128" s="3" t="s">
        <v>15</v>
      </c>
      <c r="D128" s="3" t="s">
        <v>52</v>
      </c>
      <c r="E128" s="3" t="s">
        <v>53</v>
      </c>
      <c r="F128" s="3" t="s">
        <v>54</v>
      </c>
      <c r="G128" s="3" t="s">
        <v>16</v>
      </c>
      <c r="H128" s="3" t="s">
        <v>17</v>
      </c>
      <c r="I128" s="3" t="s">
        <v>18</v>
      </c>
      <c r="J128" s="3" t="s">
        <v>19</v>
      </c>
      <c r="K128" s="3" t="s">
        <v>20</v>
      </c>
      <c r="L128" s="3" t="s">
        <v>21</v>
      </c>
      <c r="M128" s="3" t="s">
        <v>10</v>
      </c>
    </row>
    <row r="129" spans="1:13">
      <c r="A129" s="46">
        <v>1</v>
      </c>
      <c r="B129" s="46">
        <v>2</v>
      </c>
      <c r="C129" s="46">
        <v>3</v>
      </c>
      <c r="D129" s="46" t="s">
        <v>22</v>
      </c>
      <c r="E129" s="46" t="s">
        <v>23</v>
      </c>
      <c r="F129" s="46" t="s">
        <v>24</v>
      </c>
      <c r="G129" s="46" t="s">
        <v>25</v>
      </c>
      <c r="H129" s="46">
        <v>4</v>
      </c>
      <c r="I129" s="46" t="s">
        <v>26</v>
      </c>
      <c r="J129" s="46" t="s">
        <v>27</v>
      </c>
      <c r="K129" s="46" t="s">
        <v>28</v>
      </c>
      <c r="L129" s="46" t="s">
        <v>29</v>
      </c>
      <c r="M129" s="46" t="s">
        <v>30</v>
      </c>
    </row>
    <row r="130" spans="1:13" ht="301.5" customHeight="1">
      <c r="A130" s="47">
        <v>1</v>
      </c>
      <c r="B130" s="9" t="s">
        <v>58</v>
      </c>
      <c r="C130" s="10">
        <f>F130/G130</f>
        <v>41310.40843214756</v>
      </c>
      <c r="D130" s="25">
        <v>6071500</v>
      </c>
      <c r="E130" s="25">
        <v>25283100</v>
      </c>
      <c r="F130" s="26">
        <f>D130+E130</f>
        <v>31354600</v>
      </c>
      <c r="G130" s="25">
        <v>759</v>
      </c>
      <c r="H130" s="10">
        <f>K130/L130</f>
        <v>22049.195836627143</v>
      </c>
      <c r="I130" s="25">
        <v>3565789.64</v>
      </c>
      <c r="J130" s="25">
        <v>13169550</v>
      </c>
      <c r="K130" s="26">
        <f>I130+J130</f>
        <v>16735339.640000001</v>
      </c>
      <c r="L130" s="11">
        <v>759</v>
      </c>
      <c r="M130" s="12">
        <f>H130/C130*100</f>
        <v>53.374431949379044</v>
      </c>
    </row>
    <row r="131" spans="1:13" ht="143.25" customHeight="1">
      <c r="A131" s="47">
        <v>2</v>
      </c>
      <c r="B131" s="9" t="s">
        <v>51</v>
      </c>
      <c r="C131" s="10" t="e">
        <f>F131/G131</f>
        <v>#DIV/0!</v>
      </c>
      <c r="D131" s="25"/>
      <c r="E131" s="25"/>
      <c r="F131" s="26">
        <f>D131+E131</f>
        <v>0</v>
      </c>
      <c r="G131" s="25"/>
      <c r="H131" s="10" t="e">
        <f>K131/L131</f>
        <v>#DIV/0!</v>
      </c>
      <c r="I131" s="25"/>
      <c r="J131" s="25"/>
      <c r="K131" s="26">
        <f>I131+J131</f>
        <v>0</v>
      </c>
      <c r="L131" s="11"/>
      <c r="M131" s="12" t="e">
        <f>H131/C131*100</f>
        <v>#DIV/0!</v>
      </c>
    </row>
    <row r="133" spans="1:13" ht="20.25">
      <c r="A133" s="104" t="s">
        <v>87</v>
      </c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6"/>
    </row>
    <row r="134" spans="1:13">
      <c r="A134" s="89" t="s">
        <v>111</v>
      </c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</row>
    <row r="135" spans="1:13" ht="187.5">
      <c r="A135" s="2" t="s">
        <v>5</v>
      </c>
      <c r="B135" s="3" t="s">
        <v>6</v>
      </c>
      <c r="C135" s="3" t="s">
        <v>15</v>
      </c>
      <c r="D135" s="3" t="s">
        <v>52</v>
      </c>
      <c r="E135" s="3" t="s">
        <v>53</v>
      </c>
      <c r="F135" s="3" t="s">
        <v>54</v>
      </c>
      <c r="G135" s="3" t="s">
        <v>16</v>
      </c>
      <c r="H135" s="3" t="s">
        <v>17</v>
      </c>
      <c r="I135" s="3" t="s">
        <v>18</v>
      </c>
      <c r="J135" s="3" t="s">
        <v>19</v>
      </c>
      <c r="K135" s="3" t="s">
        <v>20</v>
      </c>
      <c r="L135" s="3" t="s">
        <v>21</v>
      </c>
      <c r="M135" s="3" t="s">
        <v>10</v>
      </c>
    </row>
    <row r="136" spans="1:13">
      <c r="A136" s="46">
        <v>1</v>
      </c>
      <c r="B136" s="46">
        <v>2</v>
      </c>
      <c r="C136" s="46">
        <v>3</v>
      </c>
      <c r="D136" s="46" t="s">
        <v>22</v>
      </c>
      <c r="E136" s="46" t="s">
        <v>23</v>
      </c>
      <c r="F136" s="46" t="s">
        <v>24</v>
      </c>
      <c r="G136" s="46" t="s">
        <v>25</v>
      </c>
      <c r="H136" s="46">
        <v>4</v>
      </c>
      <c r="I136" s="46" t="s">
        <v>26</v>
      </c>
      <c r="J136" s="46" t="s">
        <v>27</v>
      </c>
      <c r="K136" s="46" t="s">
        <v>28</v>
      </c>
      <c r="L136" s="46" t="s">
        <v>29</v>
      </c>
      <c r="M136" s="46" t="s">
        <v>30</v>
      </c>
    </row>
    <row r="137" spans="1:13" ht="301.5" customHeight="1">
      <c r="A137" s="47">
        <v>1</v>
      </c>
      <c r="B137" s="9" t="s">
        <v>58</v>
      </c>
      <c r="C137" s="10">
        <f>F137/G137</f>
        <v>51804.26439232409</v>
      </c>
      <c r="D137" s="25">
        <v>3783500</v>
      </c>
      <c r="E137" s="25">
        <v>20512700</v>
      </c>
      <c r="F137" s="26">
        <f>D137+E137</f>
        <v>24296200</v>
      </c>
      <c r="G137" s="25">
        <v>469</v>
      </c>
      <c r="H137" s="10">
        <f>K137/L137</f>
        <v>29694.533198294244</v>
      </c>
      <c r="I137" s="25">
        <v>2140497.4700000002</v>
      </c>
      <c r="J137" s="25">
        <v>11786238.6</v>
      </c>
      <c r="K137" s="26">
        <f>I137+J137</f>
        <v>13926736.07</v>
      </c>
      <c r="L137" s="11">
        <v>469</v>
      </c>
      <c r="M137" s="12">
        <f>H137/C137*100</f>
        <v>57.320634790625704</v>
      </c>
    </row>
    <row r="138" spans="1:13" ht="143.25" customHeight="1">
      <c r="A138" s="47">
        <v>2</v>
      </c>
      <c r="B138" s="9" t="s">
        <v>51</v>
      </c>
      <c r="C138" s="10">
        <f>F138/G138</f>
        <v>31.541145085163144</v>
      </c>
      <c r="D138" s="25"/>
      <c r="E138" s="25">
        <v>153700</v>
      </c>
      <c r="F138" s="26">
        <f>D138+E138</f>
        <v>153700</v>
      </c>
      <c r="G138" s="25">
        <v>4873</v>
      </c>
      <c r="H138" s="10">
        <f>K138/L138</f>
        <v>30.459393939393941</v>
      </c>
      <c r="I138" s="25">
        <v>0</v>
      </c>
      <c r="J138" s="25">
        <v>100516</v>
      </c>
      <c r="K138" s="26">
        <f>I138+J138</f>
        <v>100516</v>
      </c>
      <c r="L138" s="11">
        <v>3300</v>
      </c>
      <c r="M138" s="12">
        <f>H138/C138*100</f>
        <v>96.570349165040128</v>
      </c>
    </row>
    <row r="140" spans="1:13">
      <c r="A140" s="80" t="s">
        <v>88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2"/>
    </row>
    <row r="141" spans="1:13">
      <c r="A141" s="89" t="s">
        <v>111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</row>
    <row r="142" spans="1:13" ht="187.5">
      <c r="A142" s="2" t="s">
        <v>5</v>
      </c>
      <c r="B142" s="3" t="s">
        <v>6</v>
      </c>
      <c r="C142" s="3" t="s">
        <v>15</v>
      </c>
      <c r="D142" s="3" t="s">
        <v>52</v>
      </c>
      <c r="E142" s="3" t="s">
        <v>53</v>
      </c>
      <c r="F142" s="3" t="s">
        <v>54</v>
      </c>
      <c r="G142" s="3" t="s">
        <v>16</v>
      </c>
      <c r="H142" s="3" t="s">
        <v>17</v>
      </c>
      <c r="I142" s="3" t="s">
        <v>18</v>
      </c>
      <c r="J142" s="3" t="s">
        <v>19</v>
      </c>
      <c r="K142" s="3" t="s">
        <v>20</v>
      </c>
      <c r="L142" s="3" t="s">
        <v>21</v>
      </c>
      <c r="M142" s="3" t="s">
        <v>10</v>
      </c>
    </row>
    <row r="143" spans="1:13">
      <c r="A143" s="46">
        <v>1</v>
      </c>
      <c r="B143" s="46">
        <v>2</v>
      </c>
      <c r="C143" s="46">
        <v>3</v>
      </c>
      <c r="D143" s="46" t="s">
        <v>22</v>
      </c>
      <c r="E143" s="46" t="s">
        <v>23</v>
      </c>
      <c r="F143" s="46" t="s">
        <v>24</v>
      </c>
      <c r="G143" s="46" t="s">
        <v>25</v>
      </c>
      <c r="H143" s="46">
        <v>4</v>
      </c>
      <c r="I143" s="46" t="s">
        <v>26</v>
      </c>
      <c r="J143" s="46" t="s">
        <v>27</v>
      </c>
      <c r="K143" s="46" t="s">
        <v>28</v>
      </c>
      <c r="L143" s="46" t="s">
        <v>29</v>
      </c>
      <c r="M143" s="46" t="s">
        <v>30</v>
      </c>
    </row>
    <row r="144" spans="1:13" ht="301.5" customHeight="1">
      <c r="A144" s="47">
        <v>1</v>
      </c>
      <c r="B144" s="9" t="s">
        <v>58</v>
      </c>
      <c r="C144" s="10">
        <f>F144/G144</f>
        <v>43078.841607565009</v>
      </c>
      <c r="D144" s="25">
        <v>6447600</v>
      </c>
      <c r="E144" s="25">
        <v>29997100</v>
      </c>
      <c r="F144" s="26">
        <f>D144+E144</f>
        <v>36444700</v>
      </c>
      <c r="G144" s="25">
        <v>846</v>
      </c>
      <c r="H144" s="10">
        <f>K144/L144</f>
        <v>25207.171536643029</v>
      </c>
      <c r="I144" s="25">
        <v>3570734.35</v>
      </c>
      <c r="J144" s="25">
        <v>17754532.77</v>
      </c>
      <c r="K144" s="26">
        <f>I144+J144</f>
        <v>21325267.120000001</v>
      </c>
      <c r="L144" s="11">
        <v>846</v>
      </c>
      <c r="M144" s="12">
        <f>H144/C144*100</f>
        <v>58.514042151533708</v>
      </c>
    </row>
    <row r="145" spans="1:13" ht="143.25" customHeight="1">
      <c r="A145" s="47">
        <v>2</v>
      </c>
      <c r="B145" s="9" t="s">
        <v>51</v>
      </c>
      <c r="C145" s="10" t="e">
        <f>F145/G145</f>
        <v>#DIV/0!</v>
      </c>
      <c r="D145" s="25">
        <v>0</v>
      </c>
      <c r="E145" s="25">
        <v>0</v>
      </c>
      <c r="F145" s="26">
        <f>D145+E145</f>
        <v>0</v>
      </c>
      <c r="G145" s="25">
        <v>0</v>
      </c>
      <c r="H145" s="10" t="e">
        <f>K145/L145</f>
        <v>#DIV/0!</v>
      </c>
      <c r="I145" s="25">
        <v>0</v>
      </c>
      <c r="J145" s="25">
        <v>0</v>
      </c>
      <c r="K145" s="26">
        <f>I145+J145</f>
        <v>0</v>
      </c>
      <c r="L145" s="11">
        <v>0</v>
      </c>
      <c r="M145" s="12" t="e">
        <f>H145/C145*100</f>
        <v>#DIV/0!</v>
      </c>
    </row>
    <row r="147" spans="1:13">
      <c r="A147" s="80" t="s">
        <v>89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2"/>
    </row>
    <row r="148" spans="1:13">
      <c r="A148" s="89" t="s">
        <v>111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</row>
    <row r="149" spans="1:13" ht="187.5">
      <c r="A149" s="2" t="s">
        <v>5</v>
      </c>
      <c r="B149" s="3" t="s">
        <v>6</v>
      </c>
      <c r="C149" s="3" t="s">
        <v>15</v>
      </c>
      <c r="D149" s="3" t="s">
        <v>52</v>
      </c>
      <c r="E149" s="3" t="s">
        <v>53</v>
      </c>
      <c r="F149" s="3" t="s">
        <v>54</v>
      </c>
      <c r="G149" s="3" t="s">
        <v>16</v>
      </c>
      <c r="H149" s="3" t="s">
        <v>17</v>
      </c>
      <c r="I149" s="3" t="s">
        <v>18</v>
      </c>
      <c r="J149" s="3" t="s">
        <v>19</v>
      </c>
      <c r="K149" s="3" t="s">
        <v>20</v>
      </c>
      <c r="L149" s="3" t="s">
        <v>21</v>
      </c>
      <c r="M149" s="3" t="s">
        <v>10</v>
      </c>
    </row>
    <row r="150" spans="1:13">
      <c r="A150" s="46">
        <v>1</v>
      </c>
      <c r="B150" s="46">
        <v>2</v>
      </c>
      <c r="C150" s="46">
        <v>3</v>
      </c>
      <c r="D150" s="46" t="s">
        <v>22</v>
      </c>
      <c r="E150" s="46" t="s">
        <v>23</v>
      </c>
      <c r="F150" s="46" t="s">
        <v>24</v>
      </c>
      <c r="G150" s="46" t="s">
        <v>25</v>
      </c>
      <c r="H150" s="46">
        <v>4</v>
      </c>
      <c r="I150" s="46" t="s">
        <v>26</v>
      </c>
      <c r="J150" s="46" t="s">
        <v>27</v>
      </c>
      <c r="K150" s="46" t="s">
        <v>28</v>
      </c>
      <c r="L150" s="46" t="s">
        <v>29</v>
      </c>
      <c r="M150" s="46" t="s">
        <v>30</v>
      </c>
    </row>
    <row r="151" spans="1:13" ht="301.5" customHeight="1">
      <c r="A151" s="47">
        <v>1</v>
      </c>
      <c r="B151" s="9" t="s">
        <v>58</v>
      </c>
      <c r="C151" s="10">
        <f>F151/G151</f>
        <v>40798.299542184432</v>
      </c>
      <c r="D151" s="25">
        <v>10457300</v>
      </c>
      <c r="E151" s="25">
        <v>51923300</v>
      </c>
      <c r="F151" s="26">
        <f>D151+E151</f>
        <v>62380600</v>
      </c>
      <c r="G151" s="25">
        <v>1529</v>
      </c>
      <c r="H151" s="10">
        <f>K151/L151</f>
        <v>20714.16052975801</v>
      </c>
      <c r="I151" s="25">
        <v>5681801.4500000002</v>
      </c>
      <c r="J151" s="25">
        <v>25990150</v>
      </c>
      <c r="K151" s="26">
        <f>I151+J151</f>
        <v>31671951.449999999</v>
      </c>
      <c r="L151" s="11">
        <v>1529</v>
      </c>
      <c r="M151" s="12">
        <f>H151/C151*100</f>
        <v>50.772117373029438</v>
      </c>
    </row>
    <row r="152" spans="1:13" ht="143.25" customHeight="1">
      <c r="A152" s="47">
        <v>2</v>
      </c>
      <c r="B152" s="9" t="s">
        <v>51</v>
      </c>
      <c r="C152" s="10">
        <f>F152/G152</f>
        <v>30.742835945469722</v>
      </c>
      <c r="D152" s="25"/>
      <c r="E152" s="25">
        <v>331500</v>
      </c>
      <c r="F152" s="26">
        <f>D152+E152</f>
        <v>331500</v>
      </c>
      <c r="G152" s="25">
        <v>10783</v>
      </c>
      <c r="H152" s="10">
        <f>K152/L152</f>
        <v>23.64667049368542</v>
      </c>
      <c r="I152" s="25"/>
      <c r="J152" s="25">
        <v>164770</v>
      </c>
      <c r="K152" s="26">
        <f>I152+J152</f>
        <v>164770</v>
      </c>
      <c r="L152" s="11">
        <v>6968</v>
      </c>
      <c r="M152" s="12">
        <f>H152/C152*100</f>
        <v>76.917661518374018</v>
      </c>
    </row>
    <row r="154" spans="1:13">
      <c r="A154" s="80" t="s">
        <v>90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2"/>
    </row>
    <row r="155" spans="1:13">
      <c r="A155" s="89" t="s">
        <v>111</v>
      </c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</row>
    <row r="156" spans="1:13" ht="187.5">
      <c r="A156" s="2" t="s">
        <v>5</v>
      </c>
      <c r="B156" s="3" t="s">
        <v>6</v>
      </c>
      <c r="C156" s="3" t="s">
        <v>15</v>
      </c>
      <c r="D156" s="3" t="s">
        <v>52</v>
      </c>
      <c r="E156" s="3" t="s">
        <v>53</v>
      </c>
      <c r="F156" s="3" t="s">
        <v>54</v>
      </c>
      <c r="G156" s="3" t="s">
        <v>16</v>
      </c>
      <c r="H156" s="3" t="s">
        <v>17</v>
      </c>
      <c r="I156" s="3" t="s">
        <v>18</v>
      </c>
      <c r="J156" s="3" t="s">
        <v>19</v>
      </c>
      <c r="K156" s="3" t="s">
        <v>20</v>
      </c>
      <c r="L156" s="3" t="s">
        <v>21</v>
      </c>
      <c r="M156" s="3" t="s">
        <v>10</v>
      </c>
    </row>
    <row r="157" spans="1:13">
      <c r="A157" s="46">
        <v>1</v>
      </c>
      <c r="B157" s="46">
        <v>2</v>
      </c>
      <c r="C157" s="46">
        <v>3</v>
      </c>
      <c r="D157" s="46" t="s">
        <v>22</v>
      </c>
      <c r="E157" s="46" t="s">
        <v>23</v>
      </c>
      <c r="F157" s="46" t="s">
        <v>24</v>
      </c>
      <c r="G157" s="46" t="s">
        <v>25</v>
      </c>
      <c r="H157" s="46">
        <v>4</v>
      </c>
      <c r="I157" s="46" t="s">
        <v>26</v>
      </c>
      <c r="J157" s="46" t="s">
        <v>27</v>
      </c>
      <c r="K157" s="46" t="s">
        <v>28</v>
      </c>
      <c r="L157" s="46" t="s">
        <v>29</v>
      </c>
      <c r="M157" s="46" t="s">
        <v>30</v>
      </c>
    </row>
    <row r="158" spans="1:13" ht="301.5" customHeight="1">
      <c r="A158" s="47">
        <v>1</v>
      </c>
      <c r="B158" s="9" t="s">
        <v>58</v>
      </c>
      <c r="C158" s="10">
        <f>F158/G158</f>
        <v>42739.755884917176</v>
      </c>
      <c r="D158" s="109">
        <v>8180900</v>
      </c>
      <c r="E158" s="109">
        <v>40841600</v>
      </c>
      <c r="F158" s="110">
        <f>D158+E158</f>
        <v>49022500</v>
      </c>
      <c r="G158" s="109">
        <v>1147</v>
      </c>
      <c r="H158" s="111">
        <f>K158/L158</f>
        <v>23579.379363557106</v>
      </c>
      <c r="I158" s="109">
        <v>3709766.13</v>
      </c>
      <c r="J158" s="109">
        <v>23335782</v>
      </c>
      <c r="K158" s="110">
        <f>I158+J158</f>
        <v>27045548.129999999</v>
      </c>
      <c r="L158" s="112">
        <v>1147</v>
      </c>
      <c r="M158" s="12">
        <f>H158/C158*100</f>
        <v>55.169663175072671</v>
      </c>
    </row>
    <row r="159" spans="1:13" ht="134.85" customHeight="1">
      <c r="A159" s="47">
        <v>2</v>
      </c>
      <c r="B159" s="9" t="s">
        <v>51</v>
      </c>
      <c r="C159" s="10" t="e">
        <f>F159/G159</f>
        <v>#DIV/0!</v>
      </c>
      <c r="D159" s="25"/>
      <c r="E159" s="25"/>
      <c r="F159" s="26">
        <f>D159+E159</f>
        <v>0</v>
      </c>
      <c r="G159" s="25"/>
      <c r="H159" s="10" t="e">
        <f>K159/L159</f>
        <v>#DIV/0!</v>
      </c>
      <c r="I159" s="25"/>
      <c r="J159" s="25"/>
      <c r="K159" s="26">
        <f>I159+J159</f>
        <v>0</v>
      </c>
      <c r="L159" s="11"/>
      <c r="M159" s="12" t="e">
        <f>H159/C159*100</f>
        <v>#DIV/0!</v>
      </c>
    </row>
    <row r="161" spans="1:13">
      <c r="A161" s="80" t="s">
        <v>92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2"/>
    </row>
    <row r="162" spans="1:13">
      <c r="A162" s="89" t="s">
        <v>111</v>
      </c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</row>
    <row r="163" spans="1:13" ht="187.5">
      <c r="A163" s="2" t="s">
        <v>5</v>
      </c>
      <c r="B163" s="3" t="s">
        <v>6</v>
      </c>
      <c r="C163" s="3" t="s">
        <v>15</v>
      </c>
      <c r="D163" s="3" t="s">
        <v>52</v>
      </c>
      <c r="E163" s="3" t="s">
        <v>53</v>
      </c>
      <c r="F163" s="3" t="s">
        <v>54</v>
      </c>
      <c r="G163" s="3" t="s">
        <v>16</v>
      </c>
      <c r="H163" s="3" t="s">
        <v>17</v>
      </c>
      <c r="I163" s="3" t="s">
        <v>18</v>
      </c>
      <c r="J163" s="3" t="s">
        <v>19</v>
      </c>
      <c r="K163" s="3" t="s">
        <v>20</v>
      </c>
      <c r="L163" s="3" t="s">
        <v>21</v>
      </c>
      <c r="M163" s="3" t="s">
        <v>10</v>
      </c>
    </row>
    <row r="164" spans="1:13">
      <c r="A164" s="46">
        <v>1</v>
      </c>
      <c r="B164" s="46">
        <v>2</v>
      </c>
      <c r="C164" s="46">
        <v>3</v>
      </c>
      <c r="D164" s="46" t="s">
        <v>22</v>
      </c>
      <c r="E164" s="46" t="s">
        <v>23</v>
      </c>
      <c r="F164" s="46" t="s">
        <v>24</v>
      </c>
      <c r="G164" s="46" t="s">
        <v>25</v>
      </c>
      <c r="H164" s="46">
        <v>4</v>
      </c>
      <c r="I164" s="46" t="s">
        <v>26</v>
      </c>
      <c r="J164" s="46" t="s">
        <v>27</v>
      </c>
      <c r="K164" s="46" t="s">
        <v>28</v>
      </c>
      <c r="L164" s="46" t="s">
        <v>29</v>
      </c>
      <c r="M164" s="46" t="s">
        <v>30</v>
      </c>
    </row>
    <row r="165" spans="1:13" ht="301.5" customHeight="1">
      <c r="A165" s="47">
        <v>1</v>
      </c>
      <c r="B165" s="9" t="s">
        <v>58</v>
      </c>
      <c r="C165" s="10">
        <f>F165/G165</f>
        <v>41786.290322580644</v>
      </c>
      <c r="D165" s="25">
        <v>4465000</v>
      </c>
      <c r="E165" s="25">
        <v>26624000</v>
      </c>
      <c r="F165" s="26">
        <f>D165+E165</f>
        <v>31089000</v>
      </c>
      <c r="G165" s="48">
        <v>744</v>
      </c>
      <c r="H165" s="10">
        <f>K165/L165</f>
        <v>21328.191505376344</v>
      </c>
      <c r="I165" s="25">
        <v>2873049.12</v>
      </c>
      <c r="J165" s="25">
        <v>12995125.359999999</v>
      </c>
      <c r="K165" s="26">
        <f>I165+J165</f>
        <v>15868174.48</v>
      </c>
      <c r="L165" s="11">
        <v>744</v>
      </c>
      <c r="M165" s="12">
        <f>H165/C165*100</f>
        <v>51.04112219756184</v>
      </c>
    </row>
    <row r="166" spans="1:13" ht="143.25" customHeight="1">
      <c r="A166" s="47">
        <v>2</v>
      </c>
      <c r="B166" s="9" t="s">
        <v>51</v>
      </c>
      <c r="C166" s="10">
        <f>F166/G166</f>
        <v>31.54580405674135</v>
      </c>
      <c r="D166" s="25"/>
      <c r="E166" s="25">
        <v>475900</v>
      </c>
      <c r="F166" s="26">
        <f>D166+E166</f>
        <v>475900</v>
      </c>
      <c r="G166" s="48">
        <v>15086</v>
      </c>
      <c r="H166" s="10">
        <f>K166/L166</f>
        <v>30.024509803921568</v>
      </c>
      <c r="I166" s="25"/>
      <c r="J166" s="25">
        <v>147000</v>
      </c>
      <c r="K166" s="26">
        <f>I166+J166</f>
        <v>147000</v>
      </c>
      <c r="L166" s="11">
        <v>4896</v>
      </c>
      <c r="M166" s="12">
        <f>H166/C166*100</f>
        <v>95.177506808564985</v>
      </c>
    </row>
    <row r="168" spans="1:13">
      <c r="A168" s="80" t="s">
        <v>93</v>
      </c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2"/>
    </row>
    <row r="169" spans="1:13">
      <c r="A169" s="89" t="s">
        <v>111</v>
      </c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</row>
    <row r="170" spans="1:13" ht="187.5">
      <c r="A170" s="2" t="s">
        <v>5</v>
      </c>
      <c r="B170" s="3" t="s">
        <v>6</v>
      </c>
      <c r="C170" s="3" t="s">
        <v>15</v>
      </c>
      <c r="D170" s="3" t="s">
        <v>52</v>
      </c>
      <c r="E170" s="3" t="s">
        <v>53</v>
      </c>
      <c r="F170" s="3" t="s">
        <v>54</v>
      </c>
      <c r="G170" s="3" t="s">
        <v>16</v>
      </c>
      <c r="H170" s="3" t="s">
        <v>17</v>
      </c>
      <c r="I170" s="3" t="s">
        <v>18</v>
      </c>
      <c r="J170" s="3" t="s">
        <v>19</v>
      </c>
      <c r="K170" s="3" t="s">
        <v>20</v>
      </c>
      <c r="L170" s="3" t="s">
        <v>21</v>
      </c>
      <c r="M170" s="3" t="s">
        <v>10</v>
      </c>
    </row>
    <row r="171" spans="1:13">
      <c r="A171" s="46">
        <v>1</v>
      </c>
      <c r="B171" s="46">
        <v>2</v>
      </c>
      <c r="C171" s="46">
        <v>3</v>
      </c>
      <c r="D171" s="46" t="s">
        <v>22</v>
      </c>
      <c r="E171" s="46" t="s">
        <v>23</v>
      </c>
      <c r="F171" s="46" t="s">
        <v>24</v>
      </c>
      <c r="G171" s="46" t="s">
        <v>25</v>
      </c>
      <c r="H171" s="46">
        <v>4</v>
      </c>
      <c r="I171" s="46" t="s">
        <v>26</v>
      </c>
      <c r="J171" s="46" t="s">
        <v>27</v>
      </c>
      <c r="K171" s="46" t="s">
        <v>28</v>
      </c>
      <c r="L171" s="46" t="s">
        <v>29</v>
      </c>
      <c r="M171" s="46" t="s">
        <v>30</v>
      </c>
    </row>
    <row r="172" spans="1:13" ht="301.5" customHeight="1">
      <c r="A172" s="47">
        <v>1</v>
      </c>
      <c r="B172" s="9" t="s">
        <v>58</v>
      </c>
      <c r="C172" s="10">
        <f>F172/G172</f>
        <v>48621.38613861386</v>
      </c>
      <c r="D172" s="25">
        <v>5277500</v>
      </c>
      <c r="E172" s="25">
        <v>19276300</v>
      </c>
      <c r="F172" s="26">
        <f>D172+E172</f>
        <v>24553800</v>
      </c>
      <c r="G172" s="25">
        <v>505</v>
      </c>
      <c r="H172" s="10">
        <f>K172/L172</f>
        <v>29410.157148514849</v>
      </c>
      <c r="I172" s="25">
        <v>3213096.11</v>
      </c>
      <c r="J172" s="25">
        <v>11639033.25</v>
      </c>
      <c r="K172" s="26">
        <f>I172+J172</f>
        <v>14852129.359999999</v>
      </c>
      <c r="L172" s="11">
        <v>505</v>
      </c>
      <c r="M172" s="12">
        <f>H172/C172*100</f>
        <v>60.488109213237863</v>
      </c>
    </row>
    <row r="173" spans="1:13" ht="143.25" customHeight="1">
      <c r="A173" s="47">
        <v>2</v>
      </c>
      <c r="B173" s="9" t="s">
        <v>51</v>
      </c>
      <c r="C173" s="10" t="e">
        <f>F173/G173</f>
        <v>#DIV/0!</v>
      </c>
      <c r="D173" s="25"/>
      <c r="E173" s="25"/>
      <c r="F173" s="26">
        <f>D173+E173</f>
        <v>0</v>
      </c>
      <c r="G173" s="25"/>
      <c r="H173" s="10" t="e">
        <f>K173/L173</f>
        <v>#DIV/0!</v>
      </c>
      <c r="I173" s="25"/>
      <c r="J173" s="25"/>
      <c r="K173" s="26">
        <f>I173+J173</f>
        <v>0</v>
      </c>
      <c r="L173" s="11"/>
      <c r="M173" s="12" t="e">
        <f>H173/C173*100</f>
        <v>#DIV/0!</v>
      </c>
    </row>
    <row r="175" spans="1:13">
      <c r="A175" s="80" t="s">
        <v>95</v>
      </c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2"/>
    </row>
    <row r="176" spans="1:13">
      <c r="A176" s="89" t="s">
        <v>111</v>
      </c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</row>
    <row r="177" spans="1:13" ht="187.5">
      <c r="A177" s="2" t="s">
        <v>5</v>
      </c>
      <c r="B177" s="3" t="s">
        <v>6</v>
      </c>
      <c r="C177" s="3" t="s">
        <v>15</v>
      </c>
      <c r="D177" s="3" t="s">
        <v>52</v>
      </c>
      <c r="E177" s="3" t="s">
        <v>53</v>
      </c>
      <c r="F177" s="3" t="s">
        <v>54</v>
      </c>
      <c r="G177" s="3" t="s">
        <v>16</v>
      </c>
      <c r="H177" s="3" t="s">
        <v>17</v>
      </c>
      <c r="I177" s="3" t="s">
        <v>18</v>
      </c>
      <c r="J177" s="3" t="s">
        <v>19</v>
      </c>
      <c r="K177" s="3" t="s">
        <v>20</v>
      </c>
      <c r="L177" s="3" t="s">
        <v>21</v>
      </c>
      <c r="M177" s="3" t="s">
        <v>10</v>
      </c>
    </row>
    <row r="178" spans="1:13">
      <c r="A178" s="46">
        <v>1</v>
      </c>
      <c r="B178" s="46">
        <v>2</v>
      </c>
      <c r="C178" s="46">
        <v>3</v>
      </c>
      <c r="D178" s="46" t="s">
        <v>22</v>
      </c>
      <c r="E178" s="46" t="s">
        <v>23</v>
      </c>
      <c r="F178" s="46" t="s">
        <v>24</v>
      </c>
      <c r="G178" s="46" t="s">
        <v>25</v>
      </c>
      <c r="H178" s="46">
        <v>4</v>
      </c>
      <c r="I178" s="46" t="s">
        <v>26</v>
      </c>
      <c r="J178" s="46" t="s">
        <v>27</v>
      </c>
      <c r="K178" s="46" t="s">
        <v>28</v>
      </c>
      <c r="L178" s="46" t="s">
        <v>29</v>
      </c>
      <c r="M178" s="46" t="s">
        <v>30</v>
      </c>
    </row>
    <row r="179" spans="1:13" ht="301.5" customHeight="1">
      <c r="A179" s="47">
        <v>1</v>
      </c>
      <c r="B179" s="9" t="s">
        <v>58</v>
      </c>
      <c r="C179" s="10">
        <f>F179/G179</f>
        <v>43052.707006369426</v>
      </c>
      <c r="D179" s="25">
        <v>10599500</v>
      </c>
      <c r="E179" s="25">
        <v>43474700</v>
      </c>
      <c r="F179" s="26">
        <f>D179+E179</f>
        <v>54074200</v>
      </c>
      <c r="G179" s="25">
        <v>1256</v>
      </c>
      <c r="H179" s="10">
        <f>K179/L179</f>
        <v>23838.68064490446</v>
      </c>
      <c r="I179" s="25">
        <v>5835648.8899999997</v>
      </c>
      <c r="J179" s="25">
        <v>24105734</v>
      </c>
      <c r="K179" s="26">
        <f>I179+J179</f>
        <v>29941382.890000001</v>
      </c>
      <c r="L179" s="11">
        <v>1256</v>
      </c>
      <c r="M179" s="12">
        <f>H179/C179*100</f>
        <v>55.370921604018186</v>
      </c>
    </row>
    <row r="180" spans="1:13" ht="143.25" customHeight="1">
      <c r="A180" s="47">
        <v>2</v>
      </c>
      <c r="B180" s="9" t="s">
        <v>51</v>
      </c>
      <c r="C180" s="10">
        <f>F180/G180</f>
        <v>27.02989188043248</v>
      </c>
      <c r="D180" s="25">
        <v>127500</v>
      </c>
      <c r="E180" s="25"/>
      <c r="F180" s="26">
        <f>D180+E180</f>
        <v>127500</v>
      </c>
      <c r="G180" s="25">
        <v>4717</v>
      </c>
      <c r="H180" s="10" t="e">
        <f>K180/L180</f>
        <v>#DIV/0!</v>
      </c>
      <c r="I180" s="25">
        <v>0</v>
      </c>
      <c r="J180" s="25">
        <v>0</v>
      </c>
      <c r="K180" s="26">
        <f>I180+J180</f>
        <v>0</v>
      </c>
      <c r="L180" s="11"/>
      <c r="M180" s="12" t="e">
        <f>H180/C180*100</f>
        <v>#DIV/0!</v>
      </c>
    </row>
    <row r="181" spans="1:13" ht="75" hidden="1">
      <c r="A181" s="47">
        <v>3</v>
      </c>
      <c r="B181" s="13" t="s">
        <v>39</v>
      </c>
      <c r="C181" s="10" t="e">
        <f>F181/G181</f>
        <v>#DIV/0!</v>
      </c>
      <c r="D181" s="25"/>
      <c r="E181" s="25"/>
      <c r="F181" s="26">
        <f>D181+E181</f>
        <v>0</v>
      </c>
      <c r="G181" s="25"/>
      <c r="H181" s="10" t="e">
        <f>K181/L181</f>
        <v>#DIV/0!</v>
      </c>
      <c r="I181" s="25"/>
      <c r="J181" s="25"/>
      <c r="K181" s="26">
        <f>I181+J181</f>
        <v>0</v>
      </c>
      <c r="L181" s="11"/>
      <c r="M181" s="12" t="e">
        <f>H181/C181*100</f>
        <v>#DIV/0!</v>
      </c>
    </row>
    <row r="182" spans="1:13" ht="131.25" hidden="1">
      <c r="A182" s="47">
        <v>4</v>
      </c>
      <c r="B182" s="14" t="s">
        <v>57</v>
      </c>
      <c r="C182" s="10" t="e">
        <f>F182/G182</f>
        <v>#DIV/0!</v>
      </c>
      <c r="D182" s="25"/>
      <c r="E182" s="26"/>
      <c r="F182" s="26">
        <f>D182</f>
        <v>0</v>
      </c>
      <c r="G182" s="27"/>
      <c r="H182" s="10" t="e">
        <f>K182/L182</f>
        <v>#DIV/0!</v>
      </c>
      <c r="I182" s="25"/>
      <c r="J182" s="26"/>
      <c r="K182" s="38">
        <f>I182</f>
        <v>0</v>
      </c>
      <c r="L182" s="15"/>
      <c r="M182" s="12" t="e">
        <f>H182/C182*100</f>
        <v>#DIV/0!</v>
      </c>
    </row>
    <row r="183" spans="1:13" ht="30.75" customHeight="1">
      <c r="A183" s="17"/>
      <c r="B183" s="18"/>
      <c r="C183" s="19"/>
      <c r="D183" s="21"/>
      <c r="E183" s="21"/>
      <c r="F183" s="22"/>
      <c r="G183" s="23"/>
      <c r="H183" s="21"/>
      <c r="I183" s="21"/>
      <c r="J183" s="21"/>
      <c r="K183" s="24"/>
      <c r="L183" s="23"/>
      <c r="M183" s="20"/>
    </row>
    <row r="184" spans="1:13">
      <c r="A184" s="80" t="s">
        <v>96</v>
      </c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2"/>
    </row>
    <row r="185" spans="1:13">
      <c r="A185" s="89" t="s">
        <v>111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</row>
    <row r="186" spans="1:13" ht="187.5">
      <c r="A186" s="2" t="s">
        <v>5</v>
      </c>
      <c r="B186" s="3" t="s">
        <v>6</v>
      </c>
      <c r="C186" s="3" t="s">
        <v>15</v>
      </c>
      <c r="D186" s="3" t="s">
        <v>52</v>
      </c>
      <c r="E186" s="3" t="s">
        <v>53</v>
      </c>
      <c r="F186" s="3" t="s">
        <v>54</v>
      </c>
      <c r="G186" s="3" t="s">
        <v>16</v>
      </c>
      <c r="H186" s="3" t="s">
        <v>17</v>
      </c>
      <c r="I186" s="3" t="s">
        <v>18</v>
      </c>
      <c r="J186" s="3" t="s">
        <v>19</v>
      </c>
      <c r="K186" s="3" t="s">
        <v>20</v>
      </c>
      <c r="L186" s="3" t="s">
        <v>21</v>
      </c>
      <c r="M186" s="3" t="s">
        <v>10</v>
      </c>
    </row>
    <row r="187" spans="1:13">
      <c r="A187" s="46">
        <v>1</v>
      </c>
      <c r="B187" s="46">
        <v>2</v>
      </c>
      <c r="C187" s="46">
        <v>3</v>
      </c>
      <c r="D187" s="46" t="s">
        <v>22</v>
      </c>
      <c r="E187" s="46" t="s">
        <v>23</v>
      </c>
      <c r="F187" s="46" t="s">
        <v>24</v>
      </c>
      <c r="G187" s="46" t="s">
        <v>25</v>
      </c>
      <c r="H187" s="46">
        <v>4</v>
      </c>
      <c r="I187" s="46" t="s">
        <v>26</v>
      </c>
      <c r="J187" s="46" t="s">
        <v>27</v>
      </c>
      <c r="K187" s="46" t="s">
        <v>28</v>
      </c>
      <c r="L187" s="46" t="s">
        <v>29</v>
      </c>
      <c r="M187" s="46" t="s">
        <v>30</v>
      </c>
    </row>
    <row r="188" spans="1:13" ht="301.7" customHeight="1">
      <c r="A188" s="47">
        <v>1</v>
      </c>
      <c r="B188" s="9" t="s">
        <v>58</v>
      </c>
      <c r="C188" s="10">
        <f>F188/G188</f>
        <v>43840.313390313393</v>
      </c>
      <c r="D188" s="25">
        <v>6265700</v>
      </c>
      <c r="E188" s="25">
        <v>24510200</v>
      </c>
      <c r="F188" s="26">
        <f>D188+E188</f>
        <v>30775900</v>
      </c>
      <c r="G188" s="25">
        <v>702</v>
      </c>
      <c r="H188" s="10">
        <f>K188/L188</f>
        <v>23893.957663817662</v>
      </c>
      <c r="I188" s="25">
        <v>3426620.28</v>
      </c>
      <c r="J188" s="25">
        <v>13346938</v>
      </c>
      <c r="K188" s="26">
        <f>I188+J188</f>
        <v>16773558.279999999</v>
      </c>
      <c r="L188" s="11">
        <v>702</v>
      </c>
      <c r="M188" s="12">
        <f>H188/C188*100</f>
        <v>54.502251047085537</v>
      </c>
    </row>
    <row r="189" spans="1:13" ht="143.25" customHeight="1">
      <c r="A189" s="47">
        <v>2</v>
      </c>
      <c r="B189" s="9" t="s">
        <v>51</v>
      </c>
      <c r="C189" s="10">
        <f>F189/G189</f>
        <v>29.292604501607716</v>
      </c>
      <c r="D189" s="25">
        <v>0</v>
      </c>
      <c r="E189" s="25">
        <v>91100</v>
      </c>
      <c r="F189" s="26">
        <f>D189+E189</f>
        <v>91100</v>
      </c>
      <c r="G189" s="25">
        <v>3110</v>
      </c>
      <c r="H189" s="10">
        <f>K189/L189</f>
        <v>7.1111111111111107</v>
      </c>
      <c r="I189" s="25"/>
      <c r="J189" s="25">
        <v>57600</v>
      </c>
      <c r="K189" s="26">
        <f>I189+J189</f>
        <v>57600</v>
      </c>
      <c r="L189" s="11">
        <v>8100</v>
      </c>
      <c r="M189" s="12">
        <f>H189/C189*100</f>
        <v>24.276131235516527</v>
      </c>
    </row>
    <row r="191" spans="1:13">
      <c r="A191" s="80" t="s">
        <v>97</v>
      </c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2"/>
    </row>
    <row r="192" spans="1:13">
      <c r="A192" s="89" t="s">
        <v>111</v>
      </c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</row>
    <row r="193" spans="1:13" ht="187.5">
      <c r="A193" s="2" t="s">
        <v>5</v>
      </c>
      <c r="B193" s="3" t="s">
        <v>6</v>
      </c>
      <c r="C193" s="3" t="s">
        <v>15</v>
      </c>
      <c r="D193" s="3" t="s">
        <v>52</v>
      </c>
      <c r="E193" s="3" t="s">
        <v>53</v>
      </c>
      <c r="F193" s="3" t="s">
        <v>54</v>
      </c>
      <c r="G193" s="3" t="s">
        <v>16</v>
      </c>
      <c r="H193" s="3" t="s">
        <v>17</v>
      </c>
      <c r="I193" s="3" t="s">
        <v>18</v>
      </c>
      <c r="J193" s="3" t="s">
        <v>19</v>
      </c>
      <c r="K193" s="3" t="s">
        <v>20</v>
      </c>
      <c r="L193" s="3" t="s">
        <v>21</v>
      </c>
      <c r="M193" s="3" t="s">
        <v>10</v>
      </c>
    </row>
    <row r="194" spans="1:13">
      <c r="A194" s="46">
        <v>1</v>
      </c>
      <c r="B194" s="46">
        <v>2</v>
      </c>
      <c r="C194" s="46">
        <v>3</v>
      </c>
      <c r="D194" s="46" t="s">
        <v>22</v>
      </c>
      <c r="E194" s="46" t="s">
        <v>23</v>
      </c>
      <c r="F194" s="46" t="s">
        <v>24</v>
      </c>
      <c r="G194" s="46" t="s">
        <v>25</v>
      </c>
      <c r="H194" s="46">
        <v>4</v>
      </c>
      <c r="I194" s="46" t="s">
        <v>26</v>
      </c>
      <c r="J194" s="46" t="s">
        <v>27</v>
      </c>
      <c r="K194" s="46" t="s">
        <v>28</v>
      </c>
      <c r="L194" s="46" t="s">
        <v>29</v>
      </c>
      <c r="M194" s="46" t="s">
        <v>30</v>
      </c>
    </row>
    <row r="195" spans="1:13" ht="301.5" customHeight="1">
      <c r="A195" s="47">
        <v>1</v>
      </c>
      <c r="B195" s="9" t="s">
        <v>58</v>
      </c>
      <c r="C195" s="10">
        <f>F195/G195</f>
        <v>37587.282361847087</v>
      </c>
      <c r="D195" s="25">
        <v>7324100</v>
      </c>
      <c r="E195" s="25">
        <v>42328700</v>
      </c>
      <c r="F195" s="26">
        <f>D195+E195</f>
        <v>49652800</v>
      </c>
      <c r="G195" s="25">
        <v>1321</v>
      </c>
      <c r="H195" s="10">
        <f>K195/L195</f>
        <v>31842.515537878786</v>
      </c>
      <c r="I195" s="25">
        <v>5911000.5099999998</v>
      </c>
      <c r="J195" s="25">
        <v>36121120</v>
      </c>
      <c r="K195" s="26">
        <f>I195+J195</f>
        <v>42032120.509999998</v>
      </c>
      <c r="L195" s="11">
        <v>1320</v>
      </c>
      <c r="M195" s="12">
        <f>H195/C195*100</f>
        <v>84.716195311317549</v>
      </c>
    </row>
    <row r="196" spans="1:13" ht="143.25" customHeight="1">
      <c r="A196" s="47">
        <v>2</v>
      </c>
      <c r="B196" s="9" t="s">
        <v>51</v>
      </c>
      <c r="C196" s="10">
        <f>F196/G196</f>
        <v>21.559369898071747</v>
      </c>
      <c r="D196" s="25"/>
      <c r="E196" s="25">
        <v>488600</v>
      </c>
      <c r="F196" s="26">
        <f>D196+E196</f>
        <v>488600</v>
      </c>
      <c r="G196" s="25">
        <v>22663</v>
      </c>
      <c r="H196" s="10">
        <f>K196/L196</f>
        <v>63.495776478232621</v>
      </c>
      <c r="I196" s="25">
        <v>488600</v>
      </c>
      <c r="J196" s="25">
        <v>488600</v>
      </c>
      <c r="K196" s="26">
        <f>I196+J196</f>
        <v>977200</v>
      </c>
      <c r="L196" s="11">
        <v>15390</v>
      </c>
      <c r="M196" s="12">
        <f>H196/C196*100</f>
        <v>294.51591942820016</v>
      </c>
    </row>
    <row r="197" spans="1:13" ht="89.25" customHeight="1">
      <c r="A197" s="47">
        <v>3</v>
      </c>
      <c r="B197" s="13" t="s">
        <v>39</v>
      </c>
      <c r="C197" s="10">
        <f>F197/G197</f>
        <v>53321.599999999999</v>
      </c>
      <c r="D197" s="25">
        <v>673204</v>
      </c>
      <c r="E197" s="25">
        <v>2792700</v>
      </c>
      <c r="F197" s="26">
        <f>D197+E197</f>
        <v>3465904</v>
      </c>
      <c r="G197" s="25">
        <v>65</v>
      </c>
      <c r="H197" s="10">
        <f>K197/L197</f>
        <v>45336.563148148154</v>
      </c>
      <c r="I197" s="25">
        <v>301154.40999999997</v>
      </c>
      <c r="J197" s="25">
        <v>2147020</v>
      </c>
      <c r="K197" s="26">
        <f>I197+J197</f>
        <v>2448174.41</v>
      </c>
      <c r="L197" s="11">
        <v>54</v>
      </c>
      <c r="M197" s="12">
        <f>H197/C197*100</f>
        <v>85.024761350274844</v>
      </c>
    </row>
    <row r="198" spans="1:13" ht="141" customHeight="1">
      <c r="A198" s="47">
        <v>4</v>
      </c>
      <c r="B198" s="14" t="s">
        <v>57</v>
      </c>
      <c r="C198" s="10">
        <f>F198/G198</f>
        <v>1823.0153846153846</v>
      </c>
      <c r="D198" s="25">
        <v>118496</v>
      </c>
      <c r="E198" s="26"/>
      <c r="F198" s="26">
        <f>D198</f>
        <v>118496</v>
      </c>
      <c r="G198" s="27">
        <v>65</v>
      </c>
      <c r="H198" s="10">
        <f>K198/L198</f>
        <v>1095.7592592592594</v>
      </c>
      <c r="I198" s="25">
        <v>59171</v>
      </c>
      <c r="J198" s="26"/>
      <c r="K198" s="38">
        <f>I198</f>
        <v>59171</v>
      </c>
      <c r="L198" s="15">
        <v>54</v>
      </c>
      <c r="M198" s="12">
        <f>H198/C198*100</f>
        <v>60.106967198767769</v>
      </c>
    </row>
    <row r="200" spans="1:13">
      <c r="A200" s="80" t="s">
        <v>98</v>
      </c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2"/>
    </row>
    <row r="201" spans="1:13">
      <c r="A201" s="89" t="s">
        <v>111</v>
      </c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</row>
    <row r="202" spans="1:13" ht="187.5">
      <c r="A202" s="2" t="s">
        <v>5</v>
      </c>
      <c r="B202" s="3" t="s">
        <v>6</v>
      </c>
      <c r="C202" s="3" t="s">
        <v>15</v>
      </c>
      <c r="D202" s="3" t="s">
        <v>99</v>
      </c>
      <c r="E202" s="3" t="s">
        <v>100</v>
      </c>
      <c r="F202" s="3" t="s">
        <v>54</v>
      </c>
      <c r="G202" s="3" t="s">
        <v>16</v>
      </c>
      <c r="H202" s="3" t="s">
        <v>17</v>
      </c>
      <c r="I202" s="3" t="s">
        <v>101</v>
      </c>
      <c r="J202" s="3" t="s">
        <v>102</v>
      </c>
      <c r="K202" s="3" t="s">
        <v>20</v>
      </c>
      <c r="L202" s="3" t="s">
        <v>21</v>
      </c>
      <c r="M202" s="3" t="s">
        <v>10</v>
      </c>
    </row>
    <row r="203" spans="1:13">
      <c r="A203" s="53">
        <v>1</v>
      </c>
      <c r="B203" s="53">
        <v>2</v>
      </c>
      <c r="C203" s="53">
        <v>3</v>
      </c>
      <c r="D203" s="53" t="s">
        <v>22</v>
      </c>
      <c r="E203" s="53" t="s">
        <v>23</v>
      </c>
      <c r="F203" s="53" t="s">
        <v>24</v>
      </c>
      <c r="G203" s="53" t="s">
        <v>25</v>
      </c>
      <c r="H203" s="53">
        <v>4</v>
      </c>
      <c r="I203" s="53" t="s">
        <v>26</v>
      </c>
      <c r="J203" s="53" t="s">
        <v>27</v>
      </c>
      <c r="K203" s="53" t="s">
        <v>28</v>
      </c>
      <c r="L203" s="53" t="s">
        <v>29</v>
      </c>
      <c r="M203" s="53" t="s">
        <v>30</v>
      </c>
    </row>
    <row r="204" spans="1:13" ht="301.5" customHeight="1">
      <c r="A204" s="54">
        <v>1</v>
      </c>
      <c r="B204" s="9" t="s">
        <v>58</v>
      </c>
      <c r="C204" s="10">
        <f>F204/G204</f>
        <v>44775.61181434599</v>
      </c>
      <c r="D204" s="25">
        <v>8123200</v>
      </c>
      <c r="E204" s="25">
        <v>44935900</v>
      </c>
      <c r="F204" s="26">
        <f>D204+E204</f>
        <v>53059100</v>
      </c>
      <c r="G204" s="25">
        <v>1185</v>
      </c>
      <c r="H204" s="10">
        <f>K204/L204</f>
        <v>23051.848464135022</v>
      </c>
      <c r="I204" s="25">
        <v>4434413.4800000004</v>
      </c>
      <c r="J204" s="25">
        <v>22882026.949999999</v>
      </c>
      <c r="K204" s="26">
        <f>I204+J204</f>
        <v>27316440.43</v>
      </c>
      <c r="L204" s="11">
        <v>1185</v>
      </c>
      <c r="M204" s="12">
        <f>H204/C204*100</f>
        <v>51.483045189232392</v>
      </c>
    </row>
    <row r="205" spans="1:13" ht="143.25" customHeight="1">
      <c r="A205" s="54">
        <v>2</v>
      </c>
      <c r="B205" s="9" t="s">
        <v>51</v>
      </c>
      <c r="C205" s="10">
        <f>F205/G205</f>
        <v>27.083333333333332</v>
      </c>
      <c r="D205" s="25"/>
      <c r="E205" s="25">
        <v>105300</v>
      </c>
      <c r="F205" s="26">
        <f>D205+E205</f>
        <v>105300</v>
      </c>
      <c r="G205" s="25">
        <v>3888</v>
      </c>
      <c r="H205" s="10">
        <f>K205/L205</f>
        <v>26.29023569023569</v>
      </c>
      <c r="I205" s="25"/>
      <c r="J205" s="25">
        <v>78082</v>
      </c>
      <c r="K205" s="26">
        <f>I205+J205</f>
        <v>78082</v>
      </c>
      <c r="L205" s="11">
        <v>2970</v>
      </c>
      <c r="M205" s="12">
        <f>H205/C205*100</f>
        <v>97.071639471639472</v>
      </c>
    </row>
    <row r="207" spans="1:13">
      <c r="A207" s="80" t="s">
        <v>103</v>
      </c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2"/>
    </row>
    <row r="208" spans="1:13">
      <c r="A208" s="89" t="s">
        <v>111</v>
      </c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</row>
    <row r="209" spans="1:13" ht="187.5">
      <c r="A209" s="2" t="s">
        <v>5</v>
      </c>
      <c r="B209" s="3" t="s">
        <v>6</v>
      </c>
      <c r="C209" s="3" t="s">
        <v>15</v>
      </c>
      <c r="D209" s="3" t="s">
        <v>52</v>
      </c>
      <c r="E209" s="3" t="s">
        <v>53</v>
      </c>
      <c r="F209" s="3" t="s">
        <v>54</v>
      </c>
      <c r="G209" s="3" t="s">
        <v>16</v>
      </c>
      <c r="H209" s="3" t="s">
        <v>17</v>
      </c>
      <c r="I209" s="3" t="s">
        <v>18</v>
      </c>
      <c r="J209" s="3" t="s">
        <v>19</v>
      </c>
      <c r="K209" s="3" t="s">
        <v>20</v>
      </c>
      <c r="L209" s="3" t="s">
        <v>21</v>
      </c>
      <c r="M209" s="3" t="s">
        <v>10</v>
      </c>
    </row>
    <row r="210" spans="1:13">
      <c r="A210" s="53">
        <v>1</v>
      </c>
      <c r="B210" s="53">
        <v>2</v>
      </c>
      <c r="C210" s="53">
        <v>3</v>
      </c>
      <c r="D210" s="53" t="s">
        <v>22</v>
      </c>
      <c r="E210" s="53" t="s">
        <v>23</v>
      </c>
      <c r="F210" s="53" t="s">
        <v>24</v>
      </c>
      <c r="G210" s="53" t="s">
        <v>25</v>
      </c>
      <c r="H210" s="53">
        <v>4</v>
      </c>
      <c r="I210" s="53" t="s">
        <v>26</v>
      </c>
      <c r="J210" s="53" t="s">
        <v>27</v>
      </c>
      <c r="K210" s="53" t="s">
        <v>28</v>
      </c>
      <c r="L210" s="53" t="s">
        <v>29</v>
      </c>
      <c r="M210" s="53" t="s">
        <v>30</v>
      </c>
    </row>
    <row r="211" spans="1:13" ht="301.5" customHeight="1">
      <c r="A211" s="54">
        <v>1</v>
      </c>
      <c r="B211" s="9" t="s">
        <v>58</v>
      </c>
      <c r="C211" s="10">
        <f>F211/G211</f>
        <v>40097.287839020122</v>
      </c>
      <c r="D211" s="25">
        <v>7564600</v>
      </c>
      <c r="E211" s="25">
        <v>38266600</v>
      </c>
      <c r="F211" s="26">
        <f>D211+E211</f>
        <v>45831200</v>
      </c>
      <c r="G211" s="25">
        <v>1143</v>
      </c>
      <c r="H211" s="10">
        <f>K211/L211</f>
        <v>19471.524811898511</v>
      </c>
      <c r="I211" s="25">
        <v>3994051.57</v>
      </c>
      <c r="J211" s="25">
        <v>18261901.289999999</v>
      </c>
      <c r="K211" s="26">
        <f>I211+J211</f>
        <v>22255952.859999999</v>
      </c>
      <c r="L211" s="11">
        <v>1143</v>
      </c>
      <c r="M211" s="12">
        <f>H211/C211*100</f>
        <v>48.560702883625126</v>
      </c>
    </row>
    <row r="212" spans="1:13" ht="143.25" customHeight="1">
      <c r="A212" s="54">
        <v>2</v>
      </c>
      <c r="B212" s="9" t="s">
        <v>51</v>
      </c>
      <c r="C212" s="10" t="e">
        <f>F212/G212</f>
        <v>#DIV/0!</v>
      </c>
      <c r="D212" s="25"/>
      <c r="E212" s="25"/>
      <c r="F212" s="26">
        <f>D212+E212</f>
        <v>0</v>
      </c>
      <c r="G212" s="25"/>
      <c r="H212" s="10" t="e">
        <f>K212/L212</f>
        <v>#DIV/0!</v>
      </c>
      <c r="I212" s="25"/>
      <c r="J212" s="25"/>
      <c r="K212" s="26">
        <f>I212+J212</f>
        <v>0</v>
      </c>
      <c r="L212" s="11"/>
      <c r="M212" s="12" t="e">
        <f>H212/C212*100</f>
        <v>#DIV/0!</v>
      </c>
    </row>
    <row r="214" spans="1:13" s="66" customFormat="1" ht="15">
      <c r="A214" s="100" t="s">
        <v>104</v>
      </c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2"/>
    </row>
    <row r="215" spans="1:13" s="66" customFormat="1" ht="15">
      <c r="A215" s="99" t="s">
        <v>111</v>
      </c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</row>
    <row r="216" spans="1:13" s="66" customFormat="1" ht="140.44999999999999" customHeight="1">
      <c r="A216" s="67" t="s">
        <v>5</v>
      </c>
      <c r="B216" s="68" t="s">
        <v>6</v>
      </c>
      <c r="C216" s="68" t="s">
        <v>15</v>
      </c>
      <c r="D216" s="68" t="s">
        <v>105</v>
      </c>
      <c r="E216" s="68" t="s">
        <v>106</v>
      </c>
      <c r="F216" s="68" t="s">
        <v>54</v>
      </c>
      <c r="G216" s="68" t="s">
        <v>16</v>
      </c>
      <c r="H216" s="68" t="s">
        <v>17</v>
      </c>
      <c r="I216" s="68" t="s">
        <v>107</v>
      </c>
      <c r="J216" s="68" t="s">
        <v>108</v>
      </c>
      <c r="K216" s="68" t="s">
        <v>20</v>
      </c>
      <c r="L216" s="68" t="s">
        <v>21</v>
      </c>
      <c r="M216" s="68" t="s">
        <v>10</v>
      </c>
    </row>
    <row r="217" spans="1:13" s="66" customFormat="1" ht="15">
      <c r="A217" s="69">
        <v>1</v>
      </c>
      <c r="B217" s="69">
        <v>2</v>
      </c>
      <c r="C217" s="69">
        <v>3</v>
      </c>
      <c r="D217" s="69" t="s">
        <v>22</v>
      </c>
      <c r="E217" s="69" t="s">
        <v>23</v>
      </c>
      <c r="F217" s="69" t="s">
        <v>24</v>
      </c>
      <c r="G217" s="69" t="s">
        <v>25</v>
      </c>
      <c r="H217" s="69">
        <v>4</v>
      </c>
      <c r="I217" s="69" t="s">
        <v>26</v>
      </c>
      <c r="J217" s="69" t="s">
        <v>27</v>
      </c>
      <c r="K217" s="69" t="s">
        <v>28</v>
      </c>
      <c r="L217" s="69" t="s">
        <v>29</v>
      </c>
      <c r="M217" s="69" t="s">
        <v>30</v>
      </c>
    </row>
    <row r="218" spans="1:13" s="66" customFormat="1" ht="182.1" customHeight="1">
      <c r="A218" s="70">
        <v>1</v>
      </c>
      <c r="B218" s="71" t="s">
        <v>58</v>
      </c>
      <c r="C218" s="72">
        <f>F218/G218</f>
        <v>40460.455974842764</v>
      </c>
      <c r="D218" s="25">
        <v>8779900</v>
      </c>
      <c r="E218" s="25">
        <v>42685800</v>
      </c>
      <c r="F218" s="26">
        <f>D218+E218</f>
        <v>51465700</v>
      </c>
      <c r="G218" s="25">
        <v>1272</v>
      </c>
      <c r="H218" s="10">
        <f>K218/L218</f>
        <v>22329.845031446544</v>
      </c>
      <c r="I218" s="25">
        <v>4687476.9400000004</v>
      </c>
      <c r="J218" s="25">
        <v>23716085.940000001</v>
      </c>
      <c r="K218" s="26">
        <f>I218+J218</f>
        <v>28403562.880000003</v>
      </c>
      <c r="L218" s="11">
        <v>1272</v>
      </c>
      <c r="M218" s="75">
        <f>H218/C218*100</f>
        <v>55.189306431273657</v>
      </c>
    </row>
    <row r="219" spans="1:13" s="66" customFormat="1" ht="84" customHeight="1">
      <c r="A219" s="70">
        <v>2</v>
      </c>
      <c r="B219" s="71" t="s">
        <v>51</v>
      </c>
      <c r="C219" s="72" t="e">
        <f>F219/G219</f>
        <v>#DIV/0!</v>
      </c>
      <c r="D219" s="73"/>
      <c r="E219" s="73"/>
      <c r="F219" s="73">
        <f>D219+E219</f>
        <v>0</v>
      </c>
      <c r="G219" s="73"/>
      <c r="H219" s="72" t="e">
        <f>K219/L219</f>
        <v>#DIV/0!</v>
      </c>
      <c r="I219" s="73"/>
      <c r="J219" s="73"/>
      <c r="K219" s="73">
        <f>I219+J219</f>
        <v>0</v>
      </c>
      <c r="L219" s="74"/>
      <c r="M219" s="75" t="e">
        <f>H219/C219*100</f>
        <v>#DIV/0!</v>
      </c>
    </row>
    <row r="221" spans="1:13">
      <c r="A221" s="80" t="s">
        <v>109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2"/>
    </row>
    <row r="222" spans="1:13">
      <c r="A222" s="89" t="s">
        <v>111</v>
      </c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</row>
    <row r="223" spans="1:13" ht="187.5">
      <c r="A223" s="2" t="s">
        <v>5</v>
      </c>
      <c r="B223" s="3" t="s">
        <v>6</v>
      </c>
      <c r="C223" s="3" t="s">
        <v>15</v>
      </c>
      <c r="D223" s="3" t="s">
        <v>52</v>
      </c>
      <c r="E223" s="3" t="s">
        <v>53</v>
      </c>
      <c r="F223" s="3" t="s">
        <v>54</v>
      </c>
      <c r="G223" s="3" t="s">
        <v>16</v>
      </c>
      <c r="H223" s="3" t="s">
        <v>17</v>
      </c>
      <c r="I223" s="3" t="s">
        <v>18</v>
      </c>
      <c r="J223" s="3" t="s">
        <v>19</v>
      </c>
      <c r="K223" s="3" t="s">
        <v>20</v>
      </c>
      <c r="L223" s="3" t="s">
        <v>21</v>
      </c>
      <c r="M223" s="3" t="s">
        <v>10</v>
      </c>
    </row>
    <row r="224" spans="1:13">
      <c r="A224" s="53">
        <v>1</v>
      </c>
      <c r="B224" s="53">
        <v>2</v>
      </c>
      <c r="C224" s="53">
        <v>3</v>
      </c>
      <c r="D224" s="53" t="s">
        <v>22</v>
      </c>
      <c r="E224" s="53" t="s">
        <v>23</v>
      </c>
      <c r="F224" s="53" t="s">
        <v>24</v>
      </c>
      <c r="G224" s="53" t="s">
        <v>25</v>
      </c>
      <c r="H224" s="53">
        <v>4</v>
      </c>
      <c r="I224" s="53" t="s">
        <v>26</v>
      </c>
      <c r="J224" s="53" t="s">
        <v>27</v>
      </c>
      <c r="K224" s="53" t="s">
        <v>28</v>
      </c>
      <c r="L224" s="53" t="s">
        <v>29</v>
      </c>
      <c r="M224" s="53" t="s">
        <v>30</v>
      </c>
    </row>
    <row r="225" spans="1:13" ht="301.5" customHeight="1">
      <c r="A225" s="54">
        <v>1</v>
      </c>
      <c r="B225" s="9" t="s">
        <v>58</v>
      </c>
      <c r="C225" s="10">
        <f>F225/G225</f>
        <v>76405.548387096773</v>
      </c>
      <c r="D225" s="25">
        <v>41405800</v>
      </c>
      <c r="E225" s="25">
        <v>17808500</v>
      </c>
      <c r="F225" s="26">
        <f>D225+E225</f>
        <v>59214300</v>
      </c>
      <c r="G225" s="25">
        <v>775</v>
      </c>
      <c r="H225" s="10">
        <f>K225/L225</f>
        <v>42822.563251612904</v>
      </c>
      <c r="I225" s="25">
        <v>23189786.52</v>
      </c>
      <c r="J225" s="25">
        <v>9997700</v>
      </c>
      <c r="K225" s="26">
        <f>I225+J225</f>
        <v>33187486.52</v>
      </c>
      <c r="L225" s="11">
        <v>775</v>
      </c>
      <c r="M225" s="12">
        <f>H225/C225*100</f>
        <v>56.046405209552432</v>
      </c>
    </row>
    <row r="226" spans="1:13" ht="143.25" customHeight="1">
      <c r="A226" s="54">
        <v>2</v>
      </c>
      <c r="B226" s="9" t="s">
        <v>51</v>
      </c>
      <c r="C226" s="10" t="e">
        <f>F226/G226</f>
        <v>#DIV/0!</v>
      </c>
      <c r="D226" s="25"/>
      <c r="E226" s="25"/>
      <c r="F226" s="26">
        <f>D226+E226</f>
        <v>0</v>
      </c>
      <c r="G226" s="25"/>
      <c r="H226" s="10" t="e">
        <f>K226/L226</f>
        <v>#DIV/0!</v>
      </c>
      <c r="I226" s="25"/>
      <c r="J226" s="25"/>
      <c r="K226" s="26">
        <f>I226+J226</f>
        <v>0</v>
      </c>
      <c r="L226" s="11"/>
      <c r="M226" s="12" t="e">
        <f>H226/C226*100</f>
        <v>#DIV/0!</v>
      </c>
    </row>
  </sheetData>
  <mergeCells count="66">
    <mergeCell ref="A185:M185"/>
    <mergeCell ref="A191:M191"/>
    <mergeCell ref="A192:M192"/>
    <mergeCell ref="A168:M168"/>
    <mergeCell ref="A169:M169"/>
    <mergeCell ref="A175:M175"/>
    <mergeCell ref="A176:M176"/>
    <mergeCell ref="A184:M184"/>
    <mergeCell ref="A148:M148"/>
    <mergeCell ref="A154:M154"/>
    <mergeCell ref="A155:M155"/>
    <mergeCell ref="A161:M161"/>
    <mergeCell ref="A162:M162"/>
    <mergeCell ref="A133:M133"/>
    <mergeCell ref="A134:M134"/>
    <mergeCell ref="A140:M140"/>
    <mergeCell ref="A141:M141"/>
    <mergeCell ref="A147:M147"/>
    <mergeCell ref="A113:M113"/>
    <mergeCell ref="A119:M119"/>
    <mergeCell ref="A120:M120"/>
    <mergeCell ref="A126:M126"/>
    <mergeCell ref="A127:M127"/>
    <mergeCell ref="A98:M98"/>
    <mergeCell ref="A99:M99"/>
    <mergeCell ref="A105:M105"/>
    <mergeCell ref="A106:M106"/>
    <mergeCell ref="A112:M112"/>
    <mergeCell ref="A27:M27"/>
    <mergeCell ref="A2:M2"/>
    <mergeCell ref="A3:M3"/>
    <mergeCell ref="A4:M4"/>
    <mergeCell ref="A6:M6"/>
    <mergeCell ref="A7:M7"/>
    <mergeCell ref="A15:M15"/>
    <mergeCell ref="A16:M16"/>
    <mergeCell ref="A22:M22"/>
    <mergeCell ref="A23:M23"/>
    <mergeCell ref="A28:M28"/>
    <mergeCell ref="A29:M29"/>
    <mergeCell ref="A35:M35"/>
    <mergeCell ref="A36:M36"/>
    <mergeCell ref="A42:M42"/>
    <mergeCell ref="A43:M43"/>
    <mergeCell ref="A49:M49"/>
    <mergeCell ref="A50:M50"/>
    <mergeCell ref="A56:M56"/>
    <mergeCell ref="A57:M57"/>
    <mergeCell ref="A63:M63"/>
    <mergeCell ref="A64:M64"/>
    <mergeCell ref="A70:M70"/>
    <mergeCell ref="A71:M71"/>
    <mergeCell ref="A77:M77"/>
    <mergeCell ref="A78:M78"/>
    <mergeCell ref="A84:M84"/>
    <mergeCell ref="A85:M85"/>
    <mergeCell ref="A91:M91"/>
    <mergeCell ref="A92:M92"/>
    <mergeCell ref="A215:M215"/>
    <mergeCell ref="A221:M221"/>
    <mergeCell ref="A222:M222"/>
    <mergeCell ref="A200:M200"/>
    <mergeCell ref="A201:M201"/>
    <mergeCell ref="A207:M207"/>
    <mergeCell ref="A208:M208"/>
    <mergeCell ref="A214:M214"/>
  </mergeCells>
  <pageMargins left="0.31496062992125984" right="0.31496062992125984" top="0.35433070866141736" bottom="0.35433070866141736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2021-10-08T05:37:24Z</cp:lastPrinted>
  <dcterms:created xsi:type="dcterms:W3CDTF">2016-05-24T14:23:29Z</dcterms:created>
  <dcterms:modified xsi:type="dcterms:W3CDTF">2022-06-17T06:29:54Z</dcterms:modified>
</cp:coreProperties>
</file>